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5" yWindow="60" windowWidth="10845" windowHeight="8025" tabRatio="849" activeTab="16"/>
  </bookViews>
  <sheets>
    <sheet name="пр1" sheetId="63" r:id="rId1"/>
    <sheet name="пр 2" sheetId="62" r:id="rId2"/>
    <sheet name="пр3" sheetId="3" r:id="rId3"/>
    <sheet name="пр4" sheetId="4" r:id="rId4"/>
    <sheet name="пр5" sheetId="35" r:id="rId5"/>
    <sheet name="пр 6" sheetId="94" r:id="rId6"/>
    <sheet name="пр7" sheetId="5" r:id="rId7"/>
    <sheet name="Прил 8" sheetId="141" r:id="rId8"/>
    <sheet name="Прил 9" sheetId="142" r:id="rId9"/>
    <sheet name="Прил 10" sheetId="143" r:id="rId10"/>
    <sheet name="Прил 11" sheetId="144" r:id="rId11"/>
    <sheet name="Прил 12" sheetId="145" r:id="rId12"/>
    <sheet name="Прил 13" sheetId="146" r:id="rId13"/>
    <sheet name="Прил 14" sheetId="147" r:id="rId14"/>
    <sheet name="Прил 15" sheetId="148" r:id="rId15"/>
    <sheet name="прил 16" sheetId="10" r:id="rId16"/>
    <sheet name="прил 17" sheetId="9" r:id="rId17"/>
    <sheet name="пр 18" sheetId="52" r:id="rId18"/>
    <sheet name="при 19" sheetId="66" r:id="rId19"/>
    <sheet name="при 20" sheetId="50" r:id="rId20"/>
    <sheet name="прил 21" sheetId="67" r:id="rId21"/>
    <sheet name="при 22" sheetId="83" r:id="rId22"/>
  </sheets>
  <definedNames>
    <definedName name="_xlnm._FilterDatabase" localSheetId="9" hidden="1">'Прил 10'!$A$14:$AE$1027</definedName>
    <definedName name="_xlnm._FilterDatabase" localSheetId="10" hidden="1">'Прил 11'!$A$14:$AB$1027</definedName>
    <definedName name="_xlnm._FilterDatabase" localSheetId="11" hidden="1">'Прил 12'!$A$12:$W$308</definedName>
    <definedName name="_xlnm._FilterDatabase" localSheetId="12" hidden="1">'Прил 13'!$A$12:$T$308</definedName>
    <definedName name="_xlnm._FilterDatabase" localSheetId="13" hidden="1">'Прил 14'!$A$12:$W$217</definedName>
    <definedName name="_xlnm._FilterDatabase" localSheetId="14" hidden="1">'Прил 15'!$A$12:$T$217</definedName>
    <definedName name="Z_DD1BD9CF_FE90_4CEC_AE14_04DEB166CCCD_.wvu.Cols" localSheetId="3" hidden="1">пр4!#REF!,пр4!#REF!</definedName>
    <definedName name="Z_DD1BD9CF_FE90_4CEC_AE14_04DEB166CCCD_.wvu.Cols" localSheetId="4" hidden="1">пр5!$A:$A,пр5!#REF!</definedName>
    <definedName name="Z_DD1BD9CF_FE90_4CEC_AE14_04DEB166CCCD_.wvu.PrintTitles" localSheetId="1" hidden="1">'пр 2'!$A:$D,'пр 2'!#REF!</definedName>
    <definedName name="Z_DD1BD9CF_FE90_4CEC_AE14_04DEB166CCCD_.wvu.PrintTitles" localSheetId="5" hidden="1">'пр 6'!$13:$13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пр5!$13:$15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пр4!#REF!,пр4!#REF!,пр4!#REF!,пр4!#REF!,пр4!#REF!,пр4!#REF!,пр4!#REF!,пр4!#REF!,пр4!$36:$36,пр4!#REF!,пр4!$66:$66,пр4!#REF!,пр4!#REF!</definedName>
    <definedName name="Z_DD1BD9CF_FE90_4CEC_AE14_04DEB166CCCD_.wvu.Rows" localSheetId="4" hidden="1">пр5!#REF!,пр5!#REF!,пр5!#REF!,пр5!#REF!,пр5!#REF!,пр5!#REF!,пр5!#REF!,пр5!#REF!,пр5!#REF!,пр5!#REF!,пр5!#REF!,пр5!#REF!,пр5!#REF!</definedName>
    <definedName name="_xlnm.Print_Titles" localSheetId="1">'пр 2'!#REF!</definedName>
    <definedName name="_xlnm.Print_Titles" localSheetId="5">'пр 6'!$13:$13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пр5!$13:$15</definedName>
    <definedName name="_xlnm.Print_Titles" localSheetId="9">'Прил 10'!#REF!</definedName>
    <definedName name="_xlnm.Print_Titles" localSheetId="10">'Прил 11'!#REF!</definedName>
    <definedName name="_xlnm.Print_Titles" localSheetId="11">'Прил 12'!#REF!</definedName>
    <definedName name="_xlnm.Print_Titles" localSheetId="12">'Прил 13'!#REF!</definedName>
    <definedName name="_xlnm.Print_Titles" localSheetId="13">'Прил 14'!#REF!</definedName>
    <definedName name="_xlnm.Print_Titles" localSheetId="14">'Прил 15'!#REF!</definedName>
    <definedName name="_xlnm.Print_Titles" localSheetId="7">'Прил 8'!#REF!</definedName>
    <definedName name="_xlnm.Print_Titles" localSheetId="8">'Прил 9'!#REF!</definedName>
    <definedName name="_xlnm.Print_Area" localSheetId="4">пр5!$A$1:$E$76</definedName>
  </definedNames>
  <calcPr calcId="124519" calcOnSave="0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E23" i="10"/>
  <c r="E17"/>
  <c r="D17"/>
  <c r="C17"/>
  <c r="E14" i="83" l="1"/>
  <c r="D14"/>
  <c r="E14" i="67"/>
  <c r="D14"/>
  <c r="E22" i="50"/>
  <c r="D22"/>
  <c r="C22"/>
  <c r="E23" i="66"/>
  <c r="D23"/>
  <c r="E22"/>
  <c r="D22"/>
  <c r="E21"/>
  <c r="D21"/>
  <c r="E20"/>
  <c r="D20"/>
  <c r="E19"/>
  <c r="D19"/>
  <c r="E18"/>
  <c r="D18"/>
  <c r="E17"/>
  <c r="D17"/>
  <c r="E15"/>
  <c r="D15"/>
  <c r="E14"/>
  <c r="D14"/>
  <c r="E13"/>
  <c r="D13"/>
  <c r="E24" i="52"/>
  <c r="D24"/>
  <c r="E23" i="9"/>
  <c r="D23"/>
  <c r="D23" i="10"/>
  <c r="C22" i="66" l="1"/>
  <c r="C21"/>
  <c r="C20"/>
  <c r="C19"/>
  <c r="C18"/>
  <c r="C17"/>
  <c r="C15"/>
  <c r="C14"/>
  <c r="C13"/>
  <c r="E34" i="35" l="1"/>
  <c r="D34"/>
  <c r="E32"/>
  <c r="D32"/>
  <c r="E29"/>
  <c r="D29"/>
  <c r="E26"/>
  <c r="D26"/>
  <c r="E22"/>
  <c r="D22"/>
  <c r="E20"/>
  <c r="D20"/>
  <c r="E18"/>
  <c r="D18"/>
  <c r="C32" i="4"/>
  <c r="C30"/>
  <c r="C27"/>
  <c r="C24"/>
  <c r="C20"/>
  <c r="C18"/>
  <c r="C16"/>
  <c r="C15" l="1"/>
  <c r="E17" i="35"/>
  <c r="D17"/>
  <c r="D42"/>
  <c r="E42"/>
  <c r="E52"/>
  <c r="E51" s="1"/>
  <c r="D52"/>
  <c r="D51" s="1"/>
  <c r="C40" i="4" l="1"/>
  <c r="C50" l="1"/>
  <c r="C49" s="1"/>
  <c r="C14" i="83"/>
  <c r="E39" i="35" l="1"/>
  <c r="E38" s="1"/>
  <c r="D39"/>
  <c r="D38" s="1"/>
  <c r="E37" l="1"/>
  <c r="E76" s="1"/>
  <c r="C14" i="67"/>
  <c r="C23" i="66"/>
  <c r="D37" i="35" l="1"/>
  <c r="D76" s="1"/>
  <c r="C23" i="10" l="1"/>
  <c r="C37" i="4"/>
  <c r="C18" i="63"/>
  <c r="C24" i="52"/>
  <c r="C23" i="9"/>
  <c r="C36" i="4" l="1"/>
  <c r="C35" l="1"/>
  <c r="C75" s="1"/>
</calcChain>
</file>

<file path=xl/sharedStrings.xml><?xml version="1.0" encoding="utf-8"?>
<sst xmlns="http://schemas.openxmlformats.org/spreadsheetml/2006/main" count="13711" uniqueCount="854">
  <si>
    <t>Приложение 7</t>
  </si>
  <si>
    <t>Приложение 15</t>
  </si>
  <si>
    <t>Приложение 16</t>
  </si>
  <si>
    <t>Приложение 17</t>
  </si>
  <si>
    <t>000 01 03 00 00 05 0000 710</t>
  </si>
  <si>
    <t>000 01 03 00 00 00 0000 700</t>
  </si>
  <si>
    <t>000 01 03 00 00 00 0000 800</t>
  </si>
  <si>
    <t>000 01 03 00 00 05 0000 810</t>
  </si>
  <si>
    <t>Код   бюджетной  классификации  Российской  Федеации</t>
  </si>
  <si>
    <t>главного  администратора  доходов</t>
  </si>
  <si>
    <t>доходов  муниципального  района</t>
  </si>
  <si>
    <t>1 11 03050 05 0000 120</t>
  </si>
  <si>
    <t>1 11 05025 05 0000 120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</si>
  <si>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</si>
  <si>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</si>
  <si>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Единый  налог  на  вмененный  доход  для  отдельных  видов  деятельности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</si>
  <si>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</si>
  <si>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</si>
  <si>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</si>
  <si>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</si>
  <si>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</si>
  <si>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</si>
  <si>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Наименование</t>
  </si>
  <si>
    <t>Сумма</t>
  </si>
  <si>
    <t>(тыс. рублей)</t>
  </si>
  <si>
    <t>Приложение 5</t>
  </si>
  <si>
    <t>959</t>
  </si>
  <si>
    <t>960</t>
  </si>
  <si>
    <t xml:space="preserve">Получение  бюджетных  кредитов  от других  бюджетов  бюджетной  системы  РФ  бюджетами  муниципальных  районов  в  валюте  РФ </t>
  </si>
  <si>
    <t xml:space="preserve">Получение   кредитов  от других  бюджетов  бюджетной  системы  РФ    в  валюте  РФ </t>
  </si>
  <si>
    <t xml:space="preserve">Погашение  бюджетных  кредитов, полученных  от других  бюджетов  бюджетной  системы  РФ   в  валюте  РФ </t>
  </si>
  <si>
    <t xml:space="preserve">Погашение  бюджетами  муниципальных  районов   кредитов   от других  бюджетов  бюджетной  системы  РФ   в  валюте  РФ </t>
  </si>
  <si>
    <t>в том числе</t>
  </si>
  <si>
    <t>Коды бюджетной классификации  Республики Тыва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</si>
  <si>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</si>
  <si>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</si>
  <si>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</si>
  <si>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</si>
  <si>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</si>
  <si>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</si>
  <si>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</si>
  <si>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</si>
  <si>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</si>
  <si>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</si>
  <si>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</si>
  <si>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</si>
  <si>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</si>
  <si>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</si>
  <si>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</si>
  <si>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</si>
  <si>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</si>
  <si>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</si>
  <si>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</si>
  <si>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</si>
  <si>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</si>
  <si>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</si>
  <si>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</si>
  <si>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</si>
  <si>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</si>
  <si>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</si>
  <si>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</si>
  <si>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Приложение 6</t>
  </si>
  <si>
    <t>Код главы</t>
  </si>
  <si>
    <t>Код группы, подгруппы, статьи и вида источников</t>
  </si>
  <si>
    <t>тыс. руб.</t>
  </si>
  <si>
    <t>№ п/п</t>
  </si>
  <si>
    <t>Наименование   поселений</t>
  </si>
  <si>
    <t>Приложение 18</t>
  </si>
  <si>
    <t>Администрация  с.Торгалыг</t>
  </si>
  <si>
    <t>Администрация   с.Чааты</t>
  </si>
  <si>
    <t>Администрация   с.Кок-Чыраа</t>
  </si>
  <si>
    <t>Администрация  с.Эйлиг-Хем</t>
  </si>
  <si>
    <t>Администрация  с.Хайыракан</t>
  </si>
  <si>
    <t>Администрация  с. Иштии-Хем</t>
  </si>
  <si>
    <t>Администрация  с.Ийи-Тал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</si>
  <si>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</si>
  <si>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</si>
  <si>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</si>
  <si>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</si>
  <si>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</si>
  <si>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</si>
  <si>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</si>
  <si>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</si>
  <si>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</si>
  <si>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Иные  межбюджетные  трансферты</t>
  </si>
  <si>
    <t>Администрация  с.Арыг-Узуу</t>
  </si>
  <si>
    <t>Администрация  с.Арыскан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</si>
  <si>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</si>
  <si>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</si>
  <si>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</si>
  <si>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</si>
  <si>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</si>
  <si>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</si>
  <si>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</si>
  <si>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</si>
  <si>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</si>
  <si>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</si>
  <si>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</si>
  <si>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</si>
  <si>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</si>
  <si>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</si>
  <si>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</si>
  <si>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</si>
  <si>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</si>
  <si>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Прочие субсидии бюджетам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</si>
  <si>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</si>
  <si>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</si>
  <si>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</si>
  <si>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</si>
  <si>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</si>
  <si>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</si>
  <si>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</si>
  <si>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</si>
  <si>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</si>
  <si>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Прочие субвенции бюджетам муниципальных районов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</si>
  <si>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</si>
  <si>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муниципальных районов</t>
  </si>
  <si>
    <t>1 13 01995 05 0000 130</t>
  </si>
  <si>
    <t>1 13 02995 05 0000 130</t>
  </si>
  <si>
    <t>1 16 32000 05 0000 140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</si>
  <si>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</si>
  <si>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</si>
  <si>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</si>
  <si>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</si>
  <si>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</si>
  <si>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           НАИМЕНОВАНИЕ   НАЛОГА (СБОРА)</t>
  </si>
  <si>
    <t>1 05 04000 020000 110</t>
  </si>
  <si>
    <t>1 05 020200 20000 110</t>
  </si>
  <si>
    <t>1 05 030000 10000 110</t>
  </si>
  <si>
    <t>1 06 020000 20000 110</t>
  </si>
  <si>
    <t xml:space="preserve"> 1 11 05000 00 0000 120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</si>
  <si>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</si>
  <si>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</si>
  <si>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</si>
  <si>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</si>
  <si>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</si>
  <si>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</si>
  <si>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</si>
  <si>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</si>
  <si>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</si>
  <si>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</si>
  <si>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</si>
  <si>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</si>
  <si>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</si>
  <si>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</si>
  <si>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</si>
  <si>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</si>
  <si>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</si>
  <si>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</si>
  <si>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</si>
  <si>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</si>
  <si>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*Остатки денежных средств учитываются в источниках финансирования  дефицита бюджета при уточнении решения о бюджете в течение финансового года или по итогам годового отчета об исполнении бюджета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</si>
  <si>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</si>
  <si>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</si>
  <si>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</si>
  <si>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</si>
  <si>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</si>
  <si>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>2021 г.</t>
  </si>
  <si>
    <t>Муниципальная программа "Профилактика преступлений и иных правонарушений на территории Улуг-Хемского кожууна на 2018-2020 годы"</t>
  </si>
  <si>
    <t>Администрация  г. Шагонар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</si>
  <si>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</si>
  <si>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</si>
  <si>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</si>
  <si>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</si>
  <si>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</si>
  <si>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</si>
  <si>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</si>
  <si>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</si>
  <si>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</si>
  <si>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</si>
  <si>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</si>
  <si>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</si>
  <si>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</si>
  <si>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</si>
  <si>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</si>
  <si>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>Субвенции на оплату части затрат на транспортировку угля граждан, проживающих в труднодоступных населенных пунктах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</si>
  <si>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</si>
  <si>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</si>
  <si>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</si>
  <si>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2 02 35120 05 0000 151</t>
  </si>
  <si>
    <t>Субсидии от других бюджетов бюджетной системы</t>
  </si>
  <si>
    <t>Муниципальная программа "Повышение безопасности дорожного движения"</t>
  </si>
  <si>
    <t>Приложение 21</t>
  </si>
  <si>
    <t>Приложение 22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</si>
  <si>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</si>
  <si>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</si>
  <si>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</si>
  <si>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</si>
  <si>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</si>
  <si>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</si>
  <si>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Социальное обеспечение населения</t>
  </si>
  <si>
    <t>СОЦИАЛЬНАЯ ПОЛИТИКА</t>
  </si>
  <si>
    <t>129</t>
  </si>
  <si>
    <t>0270070010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</si>
  <si>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</si>
  <si>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</si>
  <si>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</si>
  <si>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</si>
  <si>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</si>
  <si>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</si>
  <si>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</si>
  <si>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</si>
  <si>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</si>
  <si>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</si>
  <si>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</si>
  <si>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</si>
  <si>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</si>
  <si>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труда работникам из дотации на выравнивание</t>
  </si>
  <si>
    <t>244</t>
  </si>
  <si>
    <t>0270000590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</si>
  <si>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</si>
  <si>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</si>
  <si>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</si>
  <si>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</si>
  <si>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</si>
  <si>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</si>
  <si>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</si>
  <si>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</si>
  <si>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</si>
  <si>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</si>
  <si>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</si>
  <si>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</si>
  <si>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</si>
  <si>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</si>
  <si>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0210075020</t>
  </si>
  <si>
    <t>Расходы на оплату коммунальных услуг из средств Республиканского бюджета</t>
  </si>
  <si>
    <t>0210070010</t>
  </si>
  <si>
    <t>Расходы на выплаты по оплате труда из дотации на выравнивание</t>
  </si>
  <si>
    <t>Расходы на оплату коммунальных услуг из средств местного бюджета</t>
  </si>
  <si>
    <t>0210000590</t>
  </si>
  <si>
    <t>Обеспечение деятельности (оказание услуг) муниципальных учреждений</t>
  </si>
  <si>
    <t>Культура</t>
  </si>
  <si>
    <t>КУЛЬТУРА, КИНЕМАТОГРАФИЯ</t>
  </si>
  <si>
    <t>0250075020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</si>
  <si>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</si>
  <si>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</si>
  <si>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</si>
  <si>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</si>
  <si>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ОБРАЗОВАНИЕ</t>
  </si>
  <si>
    <t>322</t>
  </si>
  <si>
    <t>Субсидии гражданам на приобретение жилья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</si>
  <si>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</si>
  <si>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</si>
  <si>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</si>
  <si>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</si>
  <si>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</si>
  <si>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</si>
  <si>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800</t>
  </si>
  <si>
    <t>Иные бюджетные ассигнования</t>
  </si>
  <si>
    <t>0660070010</t>
  </si>
  <si>
    <t>0660000190</t>
  </si>
  <si>
    <t>Обеспечение выполнения функций органами местного самоуправления</t>
  </si>
  <si>
    <t>0640078100</t>
  </si>
  <si>
    <t>Техническая и технологическая модернизация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</si>
  <si>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</si>
  <si>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</si>
  <si>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0620078100</t>
  </si>
  <si>
    <t>0610078100</t>
  </si>
  <si>
    <t>Сельское хозяйство и рыболовство</t>
  </si>
  <si>
    <t>НАЦИОНАЛЬНАЯ ЭКОНОМИКА</t>
  </si>
  <si>
    <t>Управление сельского хозяйства Улуг-Хемского кожууна</t>
  </si>
  <si>
    <t>313</t>
  </si>
  <si>
    <t>0410076090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</si>
  <si>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</si>
  <si>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</si>
  <si>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</si>
  <si>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Компенсация части родительской платы за содержание  ребенка в муниципальных дошкольных образовательных  учреждениях</t>
  </si>
  <si>
    <t>Охрана семьи и детства</t>
  </si>
  <si>
    <t>0480075020</t>
  </si>
  <si>
    <t>0480002590</t>
  </si>
  <si>
    <t>Другие вопросы в области образования</t>
  </si>
  <si>
    <t>621</t>
  </si>
  <si>
    <t>0450075040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</si>
  <si>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</si>
  <si>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</si>
  <si>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</si>
  <si>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Организация  летнего отдыха детей за счет субсидий из республиканского бюджета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</si>
  <si>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</si>
  <si>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</si>
  <si>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</si>
  <si>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0430000590</t>
  </si>
  <si>
    <t xml:space="preserve">Обеспечение деятельности (оказание услуг) муниципальных учреждений 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</si>
  <si>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</si>
  <si>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</si>
  <si>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</si>
  <si>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</si>
  <si>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</si>
  <si>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0420002590</t>
  </si>
  <si>
    <t>0420000590</t>
  </si>
  <si>
    <t>Общее образование</t>
  </si>
  <si>
    <t>Субсидии на мероприятия государственной программы Республики Тыва "Доступная среда на 2016-2020 годы"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</si>
  <si>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</si>
  <si>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</si>
  <si>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</si>
  <si>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</si>
  <si>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</si>
  <si>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</si>
  <si>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Управление образования администрации муниципального района "Улуг-Хемский кожуун Республики Тыва"</t>
  </si>
  <si>
    <t>Периодическая печать и издательства</t>
  </si>
  <si>
    <t>СРЕДСТВА МАССОВОЙ ИНФОРМАЦИИ</t>
  </si>
  <si>
    <t>0510078100</t>
  </si>
  <si>
    <t>0510075020</t>
  </si>
  <si>
    <t>0510002590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</si>
  <si>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</si>
  <si>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</si>
  <si>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</si>
  <si>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</si>
  <si>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0520078100</t>
  </si>
  <si>
    <t>Другие вопросы в области здравоохранения</t>
  </si>
  <si>
    <t>ЗДРАВООХРАНЕНИЕ</t>
  </si>
  <si>
    <t>0470078100</t>
  </si>
  <si>
    <t>0460078100</t>
  </si>
  <si>
    <t>Другие вопросы в области национальной экономики</t>
  </si>
  <si>
    <t>Дорожное хозяйство (дорожные фонды)</t>
  </si>
  <si>
    <t>0320078100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</si>
  <si>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</si>
  <si>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</si>
  <si>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</si>
  <si>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</si>
  <si>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</si>
  <si>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9100051200</t>
  </si>
  <si>
    <t>Судебная система</t>
  </si>
  <si>
    <t>Расходы на выплаты по оплате труда работникам из сбалансированности бюджета</t>
  </si>
  <si>
    <t>7720000190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</si>
  <si>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</si>
  <si>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</si>
  <si>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</si>
  <si>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района "Улуг-Хемский кожуун Республики Тыва"</t>
  </si>
  <si>
    <t>530</t>
  </si>
  <si>
    <t>8800076050</t>
  </si>
  <si>
    <t>Субвенции</t>
  </si>
  <si>
    <t>500</t>
  </si>
  <si>
    <t>Межбюджетные трансферты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</si>
  <si>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</si>
  <si>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540</t>
  </si>
  <si>
    <t>8800075020</t>
  </si>
  <si>
    <t>Иные межбюджетные трансферты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</si>
  <si>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</si>
  <si>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Прочие межбюджетные трансферты общего характера</t>
  </si>
  <si>
    <t>511</t>
  </si>
  <si>
    <t>8800001590</t>
  </si>
  <si>
    <t>Дотации на выравнивание бюджетной обеспеченности</t>
  </si>
  <si>
    <t>510</t>
  </si>
  <si>
    <t>Дотации</t>
  </si>
  <si>
    <t>Дотации поселениям из налоговых и неналоговых доходов кожууна на расходы на выплаты по оплате труда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</si>
  <si>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</si>
  <si>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</si>
  <si>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Мобилизационная и вневойсковая подготовка</t>
  </si>
  <si>
    <t>НАЦИОНАЛЬНАЯ ОБОРОНА</t>
  </si>
  <si>
    <t>0910070010</t>
  </si>
  <si>
    <t>0910001110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</si>
  <si>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</si>
  <si>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</si>
  <si>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</si>
  <si>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муниципального района "Улуг-Хемский кожуун Республики Тыва"</t>
  </si>
  <si>
    <t>0150076040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</si>
  <si>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</si>
  <si>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0150070010</t>
  </si>
  <si>
    <t>Расходы на выплаты по оплате  труда из дотации на выравнивание</t>
  </si>
  <si>
    <t>0150000190</t>
  </si>
  <si>
    <t>Другие вопросы в области социальной политики</t>
  </si>
  <si>
    <t>321</t>
  </si>
  <si>
    <t>0110076200</t>
  </si>
  <si>
    <t>Пособия, компенсации и иные социальные выплаты гражданам, кроме публичных нормативных обязательств</t>
  </si>
  <si>
    <t>Оказание материальной помощи гражданам</t>
  </si>
  <si>
    <t>0110076120</t>
  </si>
  <si>
    <t>0110076080</t>
  </si>
  <si>
    <t>0110076070</t>
  </si>
  <si>
    <t>Ежемесячное пособие на ребенка</t>
  </si>
  <si>
    <t>0110076060</t>
  </si>
  <si>
    <t>0110076030</t>
  </si>
  <si>
    <t>Предоставление гражданам субсидий на оплату жилого помещения и коммунальных  услуг</t>
  </si>
  <si>
    <t>312</t>
  </si>
  <si>
    <t>0110076100</t>
  </si>
  <si>
    <t>Иные пенсии, социальные доплаты к пенсиям</t>
  </si>
  <si>
    <t>Пенсионное обеспечение</t>
  </si>
  <si>
    <t>Управление труда и социального развития Улуг-Хемского кожууна Республики Тыва</t>
  </si>
  <si>
    <t>7750070010</t>
  </si>
  <si>
    <t>7750000190</t>
  </si>
  <si>
    <t>Контрольно-счетная палата Улуг-Хемского  кожууна</t>
  </si>
  <si>
    <t>7740070010</t>
  </si>
  <si>
    <t>7730070010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</si>
  <si>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</si>
  <si>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Улуг-Хемского кожууна</t>
  </si>
  <si>
    <t>ВР</t>
  </si>
  <si>
    <t>ЦСР</t>
  </si>
  <si>
    <t>ПР</t>
  </si>
  <si>
    <t>РЗ</t>
  </si>
  <si>
    <t>финансирования дефицита кожуунного  бюджета  муниципального района</t>
  </si>
  <si>
    <t>главных администраторов доходов кожуунного бюджета муниципального района</t>
  </si>
  <si>
    <t>Перечень</t>
  </si>
  <si>
    <t xml:space="preserve">Ведомственная структура расходов кожуунного бюджета </t>
  </si>
  <si>
    <t>(тыс. руб)</t>
  </si>
  <si>
    <t>Приложение 10</t>
  </si>
  <si>
    <t>Распределение</t>
  </si>
  <si>
    <t>Приложение 12</t>
  </si>
  <si>
    <t>Приложение 14</t>
  </si>
  <si>
    <t>Итого</t>
  </si>
  <si>
    <t>2020 г</t>
  </si>
  <si>
    <t>2021 г</t>
  </si>
  <si>
    <t>(тыс.руб)</t>
  </si>
  <si>
    <t>2 02 15001 05 0000 150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</si>
  <si>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</si>
  <si>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</si>
  <si>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</si>
  <si>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</si>
  <si>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</si>
  <si>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</si>
  <si>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</si>
  <si>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</si>
  <si>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</si>
  <si>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</si>
  <si>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</si>
  <si>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</si>
  <si>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</si>
  <si>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2 02 25097 05 0000 150</t>
  </si>
  <si>
    <t>2 02 25027 05 0000 150</t>
  </si>
  <si>
    <t>2 02 40000 00 0000 150</t>
  </si>
  <si>
    <t>Финансовое  управление муниципального  района "Улуг-Хемский  кожуун Республики  Тыва"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</si>
  <si>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</si>
  <si>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</si>
  <si>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2 02 25466 05 0000 150</t>
  </si>
  <si>
    <t>2 02 25467 05 0000 150</t>
  </si>
  <si>
    <t>Субсидии бюджетам муниципальных районов на реализацию мероприятий по обеспечению жильем молодых семей</t>
  </si>
  <si>
    <t>2 02 25497 05 0000 150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</si>
  <si>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</si>
  <si>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2 02 25515 05 0000 150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</si>
  <si>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</si>
  <si>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2 02 25516 05 0000 150</t>
  </si>
  <si>
    <t>Субсидия бюджетам муниципальных районов на поддержку отрасли культуры</t>
  </si>
  <si>
    <t>2 02 25519 05 0000 150</t>
  </si>
  <si>
    <t>2 02 25567 05 0000 150</t>
  </si>
  <si>
    <t>2 02 25555 05 0000 150</t>
  </si>
  <si>
    <t>2 02 20041 05 0000 150</t>
  </si>
  <si>
    <t>2 02 20298 05 0000 150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</si>
  <si>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</si>
  <si>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2 02 20299 05 0000 150</t>
  </si>
  <si>
    <t>2 02 20301 05 0000 150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</si>
  <si>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</si>
  <si>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2 02 20302 05 0000 150</t>
  </si>
  <si>
    <t>2 02 30021 05 0000 150</t>
  </si>
  <si>
    <t>2 02 30029 05 0000 150</t>
  </si>
  <si>
    <t>2 02 35120 05 0000 150</t>
  </si>
  <si>
    <t>2 02 35260 05 0000 150</t>
  </si>
  <si>
    <t>2 02 35380 05 0000 150</t>
  </si>
  <si>
    <t>2 02 39999 05 0000 150</t>
  </si>
  <si>
    <t>2 02 45160 05 0000 150</t>
  </si>
  <si>
    <t>2 02 49999 05 0000 150</t>
  </si>
  <si>
    <t>Предоставление негосударственными организациями грантов для получателей средств бюджетов муниципальных районов</t>
  </si>
  <si>
    <t>2 04 05010 05 0000 150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</si>
  <si>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</si>
  <si>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</si>
  <si>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</si>
  <si>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</si>
  <si>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</si>
  <si>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</si>
  <si>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</si>
  <si>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2 19 35118 05 0000 150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</si>
  <si>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</si>
  <si>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</si>
  <si>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Финансовое управление муниципального района "Улуг-Хемский  кожуун Республики Тыва"</t>
  </si>
  <si>
    <t>Администрация  муниципального района "Улуг-Хемский кожуун Республики Тыва"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</si>
  <si>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</si>
  <si>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</si>
  <si>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</si>
  <si>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</si>
  <si>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</si>
  <si>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</si>
  <si>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</si>
  <si>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</si>
  <si>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</si>
  <si>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</si>
  <si>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</si>
  <si>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 xml:space="preserve">  Наименование  главного  администратора  доходов  муниципального  района, коды бюджетной классификации</t>
  </si>
  <si>
    <t xml:space="preserve">Перечень главных администраторов источников финансирования дефицита кожуунного бюджета  муниципального района "Улуг-Хемский  кожуун Республики Тыва" </t>
  </si>
  <si>
    <t>Приложение 8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</si>
  <si>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</si>
  <si>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</si>
  <si>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</si>
  <si>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</si>
  <si>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</si>
  <si>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</si>
  <si>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</si>
  <si>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</si>
  <si>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 xml:space="preserve"> </t>
  </si>
  <si>
    <t>8800000000</t>
  </si>
  <si>
    <t>Непрограммные расходы по предоставлению межбюджетных трансфертов</t>
  </si>
  <si>
    <t>8800075010</t>
  </si>
  <si>
    <t>8800002590</t>
  </si>
  <si>
    <t>Иные межбюджетные трансферты на оплату коммунальных услуг из средств местного бюджета</t>
  </si>
  <si>
    <t>8800076010</t>
  </si>
  <si>
    <t>Предоставление дотаций поселениям Республики Тыва за счет средств республиканского бюджета Республики Тыва"</t>
  </si>
  <si>
    <t>8900000000</t>
  </si>
  <si>
    <t>Реализация мероприятий программы</t>
  </si>
  <si>
    <t>0510000000</t>
  </si>
  <si>
    <t>Подпрограмма "Создание условий для развития физической культуры и спорта в Улуг-Хемском кожууне" на 2018-2020 годы"</t>
  </si>
  <si>
    <t>0500000000</t>
  </si>
  <si>
    <t>Муниципальная  программа "Сохранение здоровья и формирование здорового образа жизни населения Улуг-Хемского  кожууна на 2018-2020 гг."</t>
  </si>
  <si>
    <t>1600078100</t>
  </si>
  <si>
    <t>1600000000</t>
  </si>
  <si>
    <t>Муниципальная программа "Нулевой травматизм в Улуг-Хемском кожууне на 2018-2020 годы"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</si>
  <si>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</si>
  <si>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</si>
  <si>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</si>
  <si>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 на 2018-2020 гг."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</si>
  <si>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</si>
  <si>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</si>
  <si>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</si>
  <si>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</si>
  <si>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</si>
  <si>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</si>
  <si>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</si>
  <si>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 на 2018-2020 годы</t>
  </si>
  <si>
    <t>0410000000</t>
  </si>
  <si>
    <t>Подпрограмма "Развитие дошкольного образования"</t>
  </si>
  <si>
    <t>0400000000</t>
  </si>
  <si>
    <t>Муниципальная программа "Развитие образования Улуг-Хемского кожууна на 2018-2020 гг"</t>
  </si>
  <si>
    <t>0110053800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</si>
  <si>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</si>
  <si>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1500000000</t>
  </si>
  <si>
    <t>0650000000</t>
  </si>
  <si>
    <t>Подпрограмма "Устойчивое развитие сельских  территорий"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</si>
  <si>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</si>
  <si>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 на 2018-2020 гг."</t>
  </si>
  <si>
    <t>0420076040</t>
  </si>
  <si>
    <t>Льготы сельским специалистам по жилищно-коммунальным услугам</t>
  </si>
  <si>
    <t>0420000000</t>
  </si>
  <si>
    <t>Подпрограмма "Развитие общего образования"</t>
  </si>
  <si>
    <t>0250076040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</si>
  <si>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</si>
  <si>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</si>
  <si>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0200000000</t>
  </si>
  <si>
    <t>Муниципальная программа "Развитие и поддержка культуры в Улуг-Хемском кожууне" на 2018-2020 годы"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</si>
  <si>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</si>
  <si>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</si>
  <si>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</si>
  <si>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</si>
  <si>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</si>
  <si>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</si>
  <si>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</si>
  <si>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Предоставление гражданам субсидий на оплату части затрат на транспортировку угля граждан, проживающих в труднодоступных населенных пунктах</t>
  </si>
  <si>
    <t>Обеспечение мер  социальной поддержки реабилитированных лиц и лиц, признанных пострадавшими от политических репрессий</t>
  </si>
  <si>
    <t>Обеспечение мер социальной поддержки ветеранов труда и тружеников тыла</t>
  </si>
  <si>
    <t>0110052500</t>
  </si>
  <si>
    <t>0110076300</t>
  </si>
  <si>
    <t>Доплата к госпенсии муниципальных служащих</t>
  </si>
  <si>
    <t>0520000000</t>
  </si>
  <si>
    <t>Подпрограмма "Создание условий для оказания медицинской помощи населению, профилактика заболеваний и формирование здорового образа жизни в Улуг-Хемском кожууне" на 2018-2020 годы"</t>
  </si>
  <si>
    <t>0270000000</t>
  </si>
  <si>
    <t>Подпрограмма "Создание  условий для реализации муниципальной программы"</t>
  </si>
  <si>
    <t>0260078100</t>
  </si>
  <si>
    <t>Реализация  мероприятий  подпрограммы "Развитие  туризма в Улуг-Хемском  кожууне"</t>
  </si>
  <si>
    <t>0260000000</t>
  </si>
  <si>
    <t>Подпрограмма "Развитие  туризма в Улуг-Хемском  кожууне" на 2018-2020 гг.</t>
  </si>
  <si>
    <t>0220000000</t>
  </si>
  <si>
    <t>Подпрограмма "Развитие и поддержка библиотечного дела в Улуг-Хемском кожууне" на 2018-2020 гг."</t>
  </si>
  <si>
    <t>1400078100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</si>
  <si>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</si>
  <si>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</si>
  <si>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</si>
  <si>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среди несовершеннолетних"</t>
  </si>
  <si>
    <t>0480070020</t>
  </si>
  <si>
    <t>0480000000</t>
  </si>
  <si>
    <t>Подпрограмма "Создание условий для реализации программы"</t>
  </si>
  <si>
    <t>1300078100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</si>
  <si>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</si>
  <si>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районе на 2018-2020 годы"</t>
  </si>
  <si>
    <t>1200078100</t>
  </si>
  <si>
    <t>1200000000</t>
  </si>
  <si>
    <t>Муниципальная программа "Молодежь Улуг-Хемского кожууна"</t>
  </si>
  <si>
    <t>0450000000</t>
  </si>
  <si>
    <t>Подпрограмма "Организация отдыха, оздоровления и занятости детей в летний период"</t>
  </si>
  <si>
    <t>0430070020</t>
  </si>
  <si>
    <t>Расходы на выплаты по оплате труда из сбалансированности бюджета</t>
  </si>
  <si>
    <t>0430000000</t>
  </si>
  <si>
    <t>Подпрограмма "Дополнительное образование и воспитание  детей"</t>
  </si>
  <si>
    <t>0250070020</t>
  </si>
  <si>
    <t>0490078100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</si>
  <si>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</si>
  <si>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</si>
  <si>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</si>
  <si>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</si>
  <si>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</si>
  <si>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</si>
  <si>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</si>
  <si>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</si>
  <si>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</si>
  <si>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</si>
  <si>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04100L0270</t>
  </si>
  <si>
    <t>0410070010</t>
  </si>
  <si>
    <t>ЖИЛИЩНО-КОММУНАЛЬНОЕ ХОЗЯЙСТВО</t>
  </si>
  <si>
    <t>03300L5110</t>
  </si>
  <si>
    <t>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</si>
  <si>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</si>
  <si>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</si>
  <si>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</si>
  <si>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  Улуг-Хемского  кожууна на 2018-2020 гг."</t>
  </si>
  <si>
    <t>1100078100</t>
  </si>
  <si>
    <t>1100000000</t>
  </si>
  <si>
    <t>Реализация мероприятий подпрограммы</t>
  </si>
  <si>
    <t>0660075020</t>
  </si>
  <si>
    <t>0660000000</t>
  </si>
  <si>
    <t>0640000000</t>
  </si>
  <si>
    <t>Подпрограмма "Техническая и технологическая модернизация, инновационное развитие АПК</t>
  </si>
  <si>
    <t>0630000000</t>
  </si>
  <si>
    <t>Подпрограмма "Поддержка  малых  форм хозяйствования"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</si>
  <si>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</si>
  <si>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</si>
  <si>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0610000000</t>
  </si>
  <si>
    <t>Подпрограмма "Развитие подотрасли животноводства, переработки и реализации продукции животноводства</t>
  </si>
  <si>
    <t>0330078100</t>
  </si>
  <si>
    <t>0320000000</t>
  </si>
  <si>
    <t>0310078100</t>
  </si>
  <si>
    <t>0310000000</t>
  </si>
  <si>
    <t>Подпрограмма "Развитие малого и среднего предпринимательства"</t>
  </si>
  <si>
    <t>0800078100</t>
  </si>
  <si>
    <t>0800000000</t>
  </si>
  <si>
    <t>0700078100</t>
  </si>
  <si>
    <t>0700000000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</si>
  <si>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 на 2015-2017 годы"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</si>
  <si>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</si>
  <si>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</si>
  <si>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</si>
  <si>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</si>
  <si>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0800076130</t>
  </si>
  <si>
    <t>Обеспечение деятельности административной комиссии</t>
  </si>
  <si>
    <t>870</t>
  </si>
  <si>
    <t>7800000300</t>
  </si>
  <si>
    <t>Резервные средства</t>
  </si>
  <si>
    <t>Резервные  фонды</t>
  </si>
  <si>
    <t>7800000000</t>
  </si>
  <si>
    <t>Резервные фонды</t>
  </si>
  <si>
    <t>Функционирование деятельности органов местного самоуправления</t>
  </si>
  <si>
    <t>7700000000</t>
  </si>
  <si>
    <t>7750000000</t>
  </si>
  <si>
    <t>Расходы на выплаты по оплате труда работников органов местного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</si>
  <si>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</si>
  <si>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</si>
  <si>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</si>
  <si>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</si>
  <si>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242</t>
  </si>
  <si>
    <t>Закупка товаров, работ, услуг в сфере информационно-коммуникационных технологий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</si>
  <si>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</si>
  <si>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</si>
  <si>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</si>
  <si>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7720070010</t>
  </si>
  <si>
    <t>7720000000</t>
  </si>
  <si>
    <t>7740000000</t>
  </si>
  <si>
    <t>Расходы на выплаты по оплате труда работников местного самоуправления</t>
  </si>
  <si>
    <t>7730000000</t>
  </si>
  <si>
    <t>Расходы на выплаты по оплате труда работников местного самоупарвления</t>
  </si>
  <si>
    <t>7730001110</t>
  </si>
  <si>
    <t>7710070010</t>
  </si>
  <si>
    <t>7710000000</t>
  </si>
  <si>
    <t>Расход</t>
  </si>
  <si>
    <t>ПОФ</t>
  </si>
  <si>
    <t>За счет доходов от оказания платных услуг</t>
  </si>
  <si>
    <t>Бюджетные средства</t>
  </si>
  <si>
    <t>Сумма на год</t>
  </si>
  <si>
    <t>операции сектора государст-венного управления</t>
  </si>
  <si>
    <t>(расшифровка подписи)</t>
  </si>
  <si>
    <t/>
  </si>
  <si>
    <t>Управления культуры администрации муниципального района "Улуг-Хемский кожуун Республики Тыва"</t>
  </si>
  <si>
    <t>ГЛАВА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</si>
  <si>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</si>
  <si>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</si>
  <si>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</si>
  <si>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</si>
  <si>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</si>
  <si>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Кок-Чыраа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</si>
  <si>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</si>
  <si>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</si>
  <si>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</si>
  <si>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</si>
  <si>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</si>
  <si>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</si>
  <si>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>Подпрограмма "Развитие мелиорации земель сельскохозяйственного назначения"</t>
  </si>
  <si>
    <t>0670000000</t>
  </si>
  <si>
    <t>0670078100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</si>
  <si>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</si>
  <si>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</si>
  <si>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</si>
  <si>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</si>
  <si>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</si>
  <si>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</si>
  <si>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</si>
  <si>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</si>
  <si>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0410076040</t>
  </si>
  <si>
    <t>612</t>
  </si>
  <si>
    <t>Субсидии бюджетным учреждениям на иные цели</t>
  </si>
  <si>
    <t>"Улуг-Хемский кожуун Республики Тыва" на  2020  год</t>
  </si>
  <si>
    <t>2022 г.</t>
  </si>
  <si>
    <t>на  2020  год и на плановый период 2021 и 2022 годов</t>
  </si>
  <si>
    <t xml:space="preserve">  на  2020 год и плановый период 2021 и 2022 годов"</t>
  </si>
  <si>
    <t>"Улуг-Хемский кожуун Республики Тыва" на 2020 год</t>
  </si>
  <si>
    <t>Субсидии на проведение комплексных кадастровых работ</t>
  </si>
  <si>
    <t xml:space="preserve">2 02 25519 05 0000 150 </t>
  </si>
  <si>
    <t>Субсидии на реализацию мероприятий по государственной поддержке отрасли культуры</t>
  </si>
  <si>
    <t xml:space="preserve">2 02 25497 05 0000 150 </t>
  </si>
  <si>
    <t>Субсидии на реализацию мероприятий по обеспечению жильем молодых семей</t>
  </si>
  <si>
    <t>Субсидии на реализацию мероприятий по государственной программе "Комплексное развитие сельских территорий"</t>
  </si>
  <si>
    <t xml:space="preserve">Субвенции на организацию отдыха и оздоровления детей </t>
  </si>
  <si>
    <t>"Улуг-Хемскмй кожуун Республики Тыва" на 2020 год  и на плановый период 2021 и 2022 годов</t>
  </si>
  <si>
    <t xml:space="preserve"> на 2020 год и на плановый период 2021 и 2022 годов.</t>
  </si>
  <si>
    <t>муниципального района "Улуг-Хемский кожуун Республики Тыва" на 2020 год</t>
  </si>
  <si>
    <t>ВидПлана</t>
  </si>
  <si>
    <t>Изменение       +,-</t>
  </si>
  <si>
    <t>7740001110</t>
  </si>
  <si>
    <t>Муниципальная комплексная программа по преодолению бедности в Улуг-Хемском кожууне Республики Тыва на 2019-2024гг</t>
  </si>
  <si>
    <t>2300000000</t>
  </si>
  <si>
    <t>Реализация мероприятий муниципальной комплексной программы по преодолению бедности в Улуг-Хемском кожууне Республики Тыва на 2019-2024гг</t>
  </si>
  <si>
    <t>2300078100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</si>
  <si>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</si>
  <si>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230P155730</t>
  </si>
  <si>
    <t>0150001110</t>
  </si>
  <si>
    <t>Реализация мероприятий программы "Повышение безопасности дорожного движения"</t>
  </si>
  <si>
    <t>Благоустройство</t>
  </si>
  <si>
    <t>Муниципальная программа "Комплексная программа развития систем жизнеобеспечения Улуг-Хемского кожууна Республики Тыва"</t>
  </si>
  <si>
    <t>1900000000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</si>
  <si>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</si>
  <si>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1900078100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</si>
  <si>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</si>
  <si>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880F255550</t>
  </si>
  <si>
    <t>Расходы на оплату труда работников из собственных доходов</t>
  </si>
  <si>
    <t>7710001110</t>
  </si>
  <si>
    <t>Расходы на выплаты по оплате труда из налоговых и неналоговых доходов кожууна</t>
  </si>
  <si>
    <t>7720001110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</si>
  <si>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</si>
  <si>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Функционирование деятельности ЕДДС</t>
  </si>
  <si>
    <t>0710000000</t>
  </si>
  <si>
    <t>0710001590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</si>
  <si>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</si>
  <si>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Реализация мероприятий подпрограммы "Развитие малого и среднего предпринимательства"</t>
  </si>
  <si>
    <t>Подпрограмма "Улучшение инвестиционной привлекательности в Улуг-Хемском кожууне"</t>
  </si>
  <si>
    <t>Реализация мероприятий подпрограммы "Улучшение инвестиционной привлекательности в Улуг-Хемском кожууне"</t>
  </si>
  <si>
    <t>Реализации мероприятий программы "Повышение качества управления муниципальным имуществом и земельными участками"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</si>
  <si>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</si>
  <si>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</si>
  <si>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</si>
  <si>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</si>
  <si>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Муниципальная программа "Обеспечение деятельности органов местного самоуправления"</t>
  </si>
  <si>
    <t>2600000000</t>
  </si>
  <si>
    <t>Реализация мероприятий муниципальной программы "Обеспечение деятельности органов местного самоуправления"</t>
  </si>
  <si>
    <t>2610000000</t>
  </si>
  <si>
    <t>2610000190</t>
  </si>
  <si>
    <t>Реализация мероприятий программы "Молодежь Улуг-Хемского кожууна"</t>
  </si>
  <si>
    <t>Реализация мероприятий программы "Укрепление гражданского единства и национально-культурного развития народов в Улуг-Хемском районе на 2018-2020 годы"</t>
  </si>
  <si>
    <t>Реализация мероприятий программы "Профилактика безнадзорности и правонарушений среди несовершеннолетних"</t>
  </si>
  <si>
    <t>Реализация мероприятий подпрограммы "Создание условий для оказания медицинской помощи населению, профилактика заболеваний и формирование здорового образа жизни в Улуг-Хемском кожууне" на 2018-2020 годы"</t>
  </si>
  <si>
    <t>Муниципальная программа "Борьба с сболезнями системы кровообращения в Улуг-Хемском кожууне на 2019-2021 годы"</t>
  </si>
  <si>
    <t>2100000000</t>
  </si>
  <si>
    <t>Реализация мероприятий муниципальной программы "Борьба с сболезнями системы кровообращения в Улуг-Хемском кожууне на 2019-2021 годы"</t>
  </si>
  <si>
    <t>2100078100</t>
  </si>
  <si>
    <t>Муниципальная программа мероприятий по реализации регионального проекта "Борьбе с онкологическими заболеваниями" на 2019-2021 годы</t>
  </si>
  <si>
    <t>2200000000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</si>
  <si>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 на 2019-2021 годы</t>
  </si>
  <si>
    <t>2200078100</t>
  </si>
  <si>
    <t>Реализация мероприятий программы "Нулевой травматизм в Улуг-Хемском кожууне на 2018-2020 годы"</t>
  </si>
  <si>
    <t>Муниципальная программа "Доступная среда" на 2019-2021 годы</t>
  </si>
  <si>
    <t>2000000000</t>
  </si>
  <si>
    <t>Реализация мероприятий муниципальной программы "Доступная среда" на 2019-2021 годы</t>
  </si>
  <si>
    <t>2000078100</t>
  </si>
  <si>
    <t>Реализация мероприятий подпрограммы "Создание условий для развития физической культуры и спорта в Улуг-Хемском кожууне" на 2018-2020 годы"</t>
  </si>
  <si>
    <t>8900001590</t>
  </si>
  <si>
    <t>0410070020</t>
  </si>
  <si>
    <t>042E250970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</si>
  <si>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</si>
  <si>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</si>
  <si>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 xml:space="preserve">Реализация мероприятий  подпрограммы </t>
  </si>
  <si>
    <t>0650078100</t>
  </si>
  <si>
    <t>0660001110</t>
  </si>
  <si>
    <t>0250070010</t>
  </si>
  <si>
    <t>Субсидия на поддержку отрасли культуры</t>
  </si>
  <si>
    <t>02200L5190</t>
  </si>
  <si>
    <t>0270070020</t>
  </si>
  <si>
    <t>МКУ ЦЕНТР "ИДЕГЕЛ"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</si>
  <si>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</si>
  <si>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</si>
  <si>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</si>
  <si>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</si>
  <si>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</si>
  <si>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2400001590</t>
  </si>
  <si>
    <t>2400002590</t>
  </si>
  <si>
    <t>2400070010</t>
  </si>
  <si>
    <t>2400075020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</si>
  <si>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2020 год</t>
  </si>
  <si>
    <t>2022 г</t>
  </si>
  <si>
    <t>Администрация г. Шагонар</t>
  </si>
  <si>
    <t>2 02 25576 05 0000 150</t>
  </si>
  <si>
    <t>2 02 25511 10 0000 150</t>
  </si>
  <si>
    <t>0487070010</t>
  </si>
  <si>
    <t>0486070010</t>
  </si>
  <si>
    <t>0485070010</t>
  </si>
  <si>
    <t>0484070010</t>
  </si>
  <si>
    <t>0483070010</t>
  </si>
  <si>
    <t>0482070020</t>
  </si>
  <si>
    <t>0482070010</t>
  </si>
  <si>
    <t>06500L5760</t>
  </si>
  <si>
    <t>Реализация мероприятий по государственной программе "Комплексное развитие сельских территорий</t>
  </si>
  <si>
    <t>Распределение бюджетных ассигнований на 2020 год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</t>
  </si>
  <si>
    <t>Сумма на 2022 год</t>
  </si>
  <si>
    <t>Сумма на 2021 год</t>
  </si>
  <si>
    <t>Сумма на 2020 год с учетом изменений</t>
  </si>
  <si>
    <t>Распределение бюджетных ассигнований на 2021 и 2022 годы 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</si>
  <si>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Приложение 9</t>
  </si>
  <si>
    <t>муниципального района "Улуг-Хемский кожуун Республики Тыва" на 2021 и 2022 годы</t>
  </si>
  <si>
    <t>Приложение 11</t>
  </si>
  <si>
    <t>Всего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</si>
  <si>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2021 и 2022 годы</t>
  </si>
  <si>
    <t>Приложение 13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</si>
  <si>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</si>
  <si>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"Улуг-Хемский кожуун Республики Тыва" на плановый период 2021 и 2022 годов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</si>
  <si>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на  2020 год и на плановый период 2021 и 2022 годов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</si>
  <si>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на  2020 год и на плановый период 2021 и 2022 годов</t>
  </si>
  <si>
    <t>иных межбюджетных трансфертов на  долевое финансирование  расходов  на оплату коммунальных  услуг  бюджетам   поселений на  2020  год и на плановый период 2021 и 2022 годов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</si>
  <si>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2020  год и на плановый период 2021  и  2022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</si>
  <si>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2020 год и на плановый период 2021 и 2022 годов</t>
  </si>
  <si>
    <t>иных межбюджетных трансфертов на возмещение убытков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на 2020 год и на плановый период 2021 и 2022 годов</t>
  </si>
  <si>
    <t>иных межбюджетных трансфертов на софинансирование расходных обязательств по формированию современной городской среды из  кожуунного бюджета муниципального района   "Улуг-Хемский кожуун Республики Тыва" на 2020 год и на плановый период 2021 и 2022 годов</t>
  </si>
  <si>
    <t>7720075020</t>
  </si>
  <si>
    <t>7720002190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</si>
  <si>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</si>
  <si>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2 19 35380 05 0000 150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</si>
  <si>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</t>
  </si>
  <si>
    <t>Субсидии бюджетам муниципальных районов на обеспечение устойчивого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</si>
  <si>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</si>
  <si>
    <t>к Решению Хурала представителей</t>
  </si>
  <si>
    <t>8800000590</t>
  </si>
  <si>
    <t>Дотации поселениям из налоговых и неналоговых доходов кожууна на прочие расходы</t>
  </si>
  <si>
    <t>15000L4970</t>
  </si>
  <si>
    <t>Реализация мероприятий по обеспечению жильем молодых семей</t>
  </si>
  <si>
    <t>Муниципальная программа "Обеспечение жильем или улучшение жилищных условий  молодых семей Улуг-Хемского кожууна"</t>
  </si>
  <si>
    <t>0210002590</t>
  </si>
  <si>
    <t>0430070010</t>
  </si>
  <si>
    <t>2700099990</t>
  </si>
  <si>
    <t>Выполнение других обязательств кожууна</t>
  </si>
  <si>
    <t>2700000000</t>
  </si>
  <si>
    <t>Обеспечение деятельности учреждений</t>
  </si>
  <si>
    <t>880</t>
  </si>
  <si>
    <t>7700000200</t>
  </si>
  <si>
    <t>Специальные расходы</t>
  </si>
  <si>
    <t>Обеспечение проведения выборов и референдумов</t>
  </si>
  <si>
    <t>831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</si>
  <si>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</si>
  <si>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</si>
  <si>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</si>
  <si>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0820078100</t>
  </si>
  <si>
    <t>0820000000</t>
  </si>
  <si>
    <t>от "26"  декабря 2019 г.  № 28</t>
  </si>
  <si>
    <t>0510070010</t>
  </si>
  <si>
    <t>0480000590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</si>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</sst>
</file>

<file path=xl/styles.xml><?xml version="1.0" encoding="utf-8"?>
<styleSheet xmlns="http://schemas.openxmlformats.org/spreadsheetml/2006/main">
  <numFmts count="16">
    <numFmt numFmtId="41" formatCode="_-* #,##0_р_._-;\-* #,##0_р_._-;_-* &quot;-&quot;_р_._-;_-@_-"/>
    <numFmt numFmtId="43" formatCode="_-* #,##0.00_р_._-;\-* #,##0.00_р_._-;_-* &quot;-&quot;??_р_._-;_-@_-"/>
    <numFmt numFmtId="164" formatCode="[$-F800]dddd\,\ mmmm\ dd\,\ yyyy"/>
    <numFmt numFmtId="165" formatCode="#,##0_ ;[Red]\-#,##0\ "/>
    <numFmt numFmtId="166" formatCode="0.0"/>
    <numFmt numFmtId="167" formatCode="#,##0.0"/>
    <numFmt numFmtId="168" formatCode="#,##0.00;[Red]\-#,##0.00;0.00"/>
    <numFmt numFmtId="169" formatCode="000"/>
    <numFmt numFmtId="170" formatCode="0000000000"/>
    <numFmt numFmtId="171" formatCode="##0.0;[Red]\-##0.0;0.0"/>
    <numFmt numFmtId="172" formatCode="00;[Red]\-00;&quot;&quot;"/>
    <numFmt numFmtId="173" formatCode="000;[Red]\-000;&quot;&quot;"/>
    <numFmt numFmtId="174" formatCode="0000000;[Red]\-0000000;&quot;&quot;"/>
    <numFmt numFmtId="175" formatCode="0000"/>
    <numFmt numFmtId="176" formatCode="00\.00\.00"/>
    <numFmt numFmtId="177" formatCode="##0.00;[Red]\-##0.00;0.00"/>
  </numFmts>
  <fonts count="4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1">
    <xf numFmtId="0" fontId="0" fillId="0" borderId="0"/>
    <xf numFmtId="0" fontId="26" fillId="0" borderId="0"/>
    <xf numFmtId="0" fontId="7" fillId="0" borderId="0"/>
    <xf numFmtId="0" fontId="3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45" fillId="0" borderId="0"/>
    <xf numFmtId="0" fontId="3" fillId="0" borderId="0"/>
    <xf numFmtId="0" fontId="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</cellStyleXfs>
  <cellXfs count="369">
    <xf numFmtId="0" fontId="0" fillId="0" borderId="0" xfId="0"/>
    <xf numFmtId="0" fontId="6" fillId="0" borderId="0" xfId="0" applyFont="1" applyFill="1"/>
    <xf numFmtId="0" fontId="12" fillId="0" borderId="0" xfId="0" applyFont="1" applyFill="1" applyAlignment="1">
      <alignment horizontal="right"/>
    </xf>
    <xf numFmtId="0" fontId="6" fillId="0" borderId="0" xfId="5" applyFont="1" applyFill="1"/>
    <xf numFmtId="0" fontId="11" fillId="0" borderId="0" xfId="5" applyFont="1" applyFill="1"/>
    <xf numFmtId="0" fontId="9" fillId="0" borderId="0" xfId="0" quotePrefix="1" applyFont="1" applyFill="1" applyAlignment="1">
      <alignment horizontal="right" vertical="top" wrapText="1"/>
    </xf>
    <xf numFmtId="0" fontId="6" fillId="0" borderId="0" xfId="5" applyFont="1" applyFill="1" applyAlignment="1">
      <alignment horizontal="justify"/>
    </xf>
    <xf numFmtId="165" fontId="6" fillId="0" borderId="0" xfId="5" applyNumberFormat="1" applyFont="1" applyFill="1" applyAlignment="1">
      <alignment horizontal="right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5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0" fontId="10" fillId="0" borderId="0" xfId="3" applyNumberFormat="1" applyFont="1" applyFill="1" applyAlignment="1">
      <alignment vertical="center" wrapText="1"/>
    </xf>
    <xf numFmtId="49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justify" vertical="center"/>
    </xf>
    <xf numFmtId="0" fontId="6" fillId="0" borderId="0" xfId="3" applyFont="1" applyFill="1" applyAlignment="1">
      <alignment vertical="center"/>
    </xf>
    <xf numFmtId="49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justify"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justify" vertical="center"/>
    </xf>
    <xf numFmtId="0" fontId="6" fillId="0" borderId="0" xfId="3" applyFont="1" applyFill="1" applyAlignment="1">
      <alignment horizontal="justify" vertical="center"/>
    </xf>
    <xf numFmtId="49" fontId="17" fillId="0" borderId="2" xfId="3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2" xfId="0" applyBorder="1"/>
    <xf numFmtId="0" fontId="20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22" fillId="0" borderId="0" xfId="0" applyFont="1" applyAlignment="1">
      <alignment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0" borderId="0" xfId="3" applyFont="1" applyFill="1" applyAlignment="1">
      <alignment horizontal="right"/>
    </xf>
    <xf numFmtId="0" fontId="14" fillId="0" borderId="0" xfId="0" applyFont="1" applyFill="1" applyAlignment="1"/>
    <xf numFmtId="0" fontId="25" fillId="0" borderId="0" xfId="0" applyFont="1" applyFill="1" applyAlignment="1"/>
    <xf numFmtId="0" fontId="14" fillId="0" borderId="0" xfId="0" applyFont="1" applyAlignment="1"/>
    <xf numFmtId="0" fontId="15" fillId="0" borderId="0" xfId="5" applyFont="1" applyFill="1"/>
    <xf numFmtId="0" fontId="15" fillId="0" borderId="1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6" fillId="2" borderId="0" xfId="5" applyFont="1" applyFill="1"/>
    <xf numFmtId="0" fontId="15" fillId="0" borderId="2" xfId="5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vertical="center" wrapText="1"/>
    </xf>
    <xf numFmtId="0" fontId="16" fillId="0" borderId="2" xfId="5" applyFont="1" applyFill="1" applyBorder="1" applyAlignment="1">
      <alignment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27" fillId="0" borderId="2" xfId="5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167" fontId="28" fillId="0" borderId="2" xfId="5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0" fontId="4" fillId="0" borderId="0" xfId="5" applyFont="1" applyFill="1" applyAlignment="1">
      <alignment horizontal="right"/>
    </xf>
    <xf numFmtId="0" fontId="14" fillId="0" borderId="0" xfId="5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6" fillId="0" borderId="2" xfId="4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5" fillId="0" borderId="2" xfId="5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justify" vertical="top" wrapText="1"/>
    </xf>
    <xf numFmtId="0" fontId="4" fillId="0" borderId="2" xfId="5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3" fillId="0" borderId="2" xfId="5" applyFont="1" applyFill="1" applyBorder="1" applyAlignment="1">
      <alignment vertical="center" wrapText="1"/>
    </xf>
    <xf numFmtId="0" fontId="12" fillId="0" borderId="0" xfId="0" applyFont="1"/>
    <xf numFmtId="0" fontId="29" fillId="0" borderId="0" xfId="0" applyFont="1"/>
    <xf numFmtId="0" fontId="2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justify" wrapText="1"/>
    </xf>
    <xf numFmtId="0" fontId="25" fillId="0" borderId="0" xfId="0" applyFont="1" applyAlignment="1">
      <alignment wrapText="1"/>
    </xf>
    <xf numFmtId="0" fontId="25" fillId="0" borderId="0" xfId="0" applyFont="1" applyAlignment="1"/>
    <xf numFmtId="0" fontId="15" fillId="0" borderId="0" xfId="5" applyFont="1" applyFill="1" applyAlignment="1">
      <alignment horizontal="center"/>
    </xf>
    <xf numFmtId="49" fontId="15" fillId="0" borderId="2" xfId="5" applyNumberFormat="1" applyFont="1" applyFill="1" applyBorder="1" applyAlignment="1">
      <alignment horizontal="center" vertical="top"/>
    </xf>
    <xf numFmtId="167" fontId="15" fillId="0" borderId="2" xfId="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6" fillId="0" borderId="0" xfId="1"/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20" fillId="0" borderId="0" xfId="1" applyFont="1"/>
    <xf numFmtId="167" fontId="4" fillId="0" borderId="2" xfId="5" applyNumberFormat="1" applyFont="1" applyFill="1" applyBorder="1" applyAlignment="1">
      <alignment horizontal="center" vertical="center" wrapText="1"/>
    </xf>
    <xf numFmtId="167" fontId="27" fillId="0" borderId="2" xfId="5" applyNumberFormat="1" applyFont="1" applyFill="1" applyBorder="1" applyAlignment="1">
      <alignment horizontal="center" vertical="center" wrapText="1"/>
    </xf>
    <xf numFmtId="167" fontId="16" fillId="0" borderId="2" xfId="5" applyNumberFormat="1" applyFont="1" applyFill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 wrapText="1"/>
    </xf>
    <xf numFmtId="167" fontId="27" fillId="2" borderId="2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29" fillId="0" borderId="0" xfId="0" applyFont="1" applyAlignment="1">
      <alignment horizontal="right"/>
    </xf>
    <xf numFmtId="0" fontId="13" fillId="0" borderId="0" xfId="0" applyFont="1" applyAlignment="1"/>
    <xf numFmtId="0" fontId="4" fillId="0" borderId="0" xfId="0" applyFont="1" applyAlignment="1"/>
    <xf numFmtId="0" fontId="4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3" fillId="0" borderId="2" xfId="3" applyNumberFormat="1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/>
    </xf>
    <xf numFmtId="0" fontId="13" fillId="0" borderId="0" xfId="3" applyFont="1" applyFill="1" applyAlignment="1"/>
    <xf numFmtId="49" fontId="18" fillId="0" borderId="2" xfId="3" applyNumberFormat="1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vertical="center" wrapText="1"/>
    </xf>
    <xf numFmtId="0" fontId="4" fillId="0" borderId="0" xfId="8" applyFont="1" applyFill="1" applyAlignment="1">
      <alignment horizontal="center" vertical="center"/>
    </xf>
    <xf numFmtId="0" fontId="36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5" fillId="0" borderId="2" xfId="0" applyFont="1" applyBorder="1"/>
    <xf numFmtId="0" fontId="0" fillId="0" borderId="0" xfId="0" applyAlignment="1">
      <alignment horizontal="center"/>
    </xf>
    <xf numFmtId="167" fontId="6" fillId="0" borderId="2" xfId="0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35" fillId="0" borderId="0" xfId="0" applyFont="1" applyAlignment="1">
      <alignment horizontal="right"/>
    </xf>
    <xf numFmtId="0" fontId="34" fillId="0" borderId="0" xfId="3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166" fontId="6" fillId="0" borderId="2" xfId="0" applyNumberFormat="1" applyFont="1" applyBorder="1" applyAlignment="1">
      <alignment horizontal="center" wrapText="1"/>
    </xf>
    <xf numFmtId="166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5" fillId="0" borderId="2" xfId="1" applyFont="1" applyBorder="1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35" fillId="0" borderId="0" xfId="1" applyFont="1" applyAlignment="1">
      <alignment horizontal="right"/>
    </xf>
    <xf numFmtId="4" fontId="6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7" fillId="0" borderId="2" xfId="0" applyFont="1" applyFill="1" applyBorder="1" applyAlignment="1">
      <alignment horizontal="justify" vertical="center" wrapText="1"/>
    </xf>
    <xf numFmtId="0" fontId="27" fillId="0" borderId="2" xfId="5" applyFont="1" applyFill="1" applyBorder="1" applyAlignment="1">
      <alignment horizontal="justify" vertical="center" wrapText="1"/>
    </xf>
    <xf numFmtId="0" fontId="4" fillId="0" borderId="11" xfId="5" applyFont="1" applyFill="1" applyBorder="1" applyAlignment="1">
      <alignment horizontal="center" vertical="top" wrapText="1"/>
    </xf>
    <xf numFmtId="0" fontId="4" fillId="0" borderId="12" xfId="5" applyFont="1" applyFill="1" applyBorder="1" applyAlignment="1">
      <alignment horizontal="center"/>
    </xf>
    <xf numFmtId="0" fontId="4" fillId="0" borderId="11" xfId="5" applyFont="1" applyFill="1" applyBorder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5" fillId="0" borderId="4" xfId="5" applyFont="1" applyFill="1" applyBorder="1" applyAlignment="1">
      <alignment horizontal="center" vertical="center" wrapText="1"/>
    </xf>
    <xf numFmtId="0" fontId="15" fillId="0" borderId="13" xfId="5" applyFont="1" applyFill="1" applyBorder="1" applyAlignment="1">
      <alignment horizontal="center" vertical="center" wrapText="1"/>
    </xf>
    <xf numFmtId="0" fontId="15" fillId="0" borderId="14" xfId="5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0" xfId="58" applyNumberFormat="1" applyFont="1" applyFill="1" applyBorder="1" applyAlignment="1" applyProtection="1">
      <protection hidden="1"/>
    </xf>
    <xf numFmtId="2" fontId="41" fillId="0" borderId="2" xfId="0" applyNumberFormat="1" applyFont="1" applyBorder="1" applyAlignment="1">
      <alignment horizontal="center" vertical="center"/>
    </xf>
    <xf numFmtId="0" fontId="42" fillId="0" borderId="0" xfId="0" applyFont="1" applyBorder="1"/>
    <xf numFmtId="2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3" fillId="0" borderId="0" xfId="58"/>
    <xf numFmtId="0" fontId="3" fillId="0" borderId="0" xfId="58" applyFont="1"/>
    <xf numFmtId="0" fontId="15" fillId="0" borderId="2" xfId="0" applyFont="1" applyBorder="1" applyAlignment="1">
      <alignment horizontal="center" vertical="center" wrapText="1"/>
    </xf>
    <xf numFmtId="49" fontId="4" fillId="0" borderId="2" xfId="58" applyNumberFormat="1" applyFont="1" applyFill="1" applyBorder="1" applyAlignment="1">
      <alignment horizontal="center" vertical="center"/>
    </xf>
    <xf numFmtId="0" fontId="16" fillId="0" borderId="2" xfId="58" applyFont="1" applyFill="1" applyBorder="1" applyAlignment="1">
      <alignment horizontal="justify" vertical="top" wrapText="1"/>
    </xf>
    <xf numFmtId="0" fontId="1" fillId="0" borderId="0" xfId="95"/>
    <xf numFmtId="0" fontId="4" fillId="0" borderId="0" xfId="58" applyFont="1" applyAlignment="1">
      <alignment horizontal="right"/>
    </xf>
    <xf numFmtId="0" fontId="13" fillId="0" borderId="7" xfId="58" applyFont="1" applyBorder="1" applyAlignment="1">
      <alignment horizontal="center" vertical="center" wrapText="1"/>
    </xf>
    <xf numFmtId="0" fontId="13" fillId="0" borderId="0" xfId="58" applyFont="1" applyBorder="1" applyAlignment="1">
      <alignment horizontal="center" vertical="center" wrapText="1"/>
    </xf>
    <xf numFmtId="0" fontId="15" fillId="0" borderId="2" xfId="58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wrapText="1"/>
    </xf>
    <xf numFmtId="49" fontId="15" fillId="0" borderId="2" xfId="58" applyNumberFormat="1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vertical="center" wrapText="1"/>
    </xf>
    <xf numFmtId="0" fontId="15" fillId="0" borderId="2" xfId="58" applyFont="1" applyBorder="1" applyAlignment="1">
      <alignment horizontal="left" vertical="center" wrapText="1"/>
    </xf>
    <xf numFmtId="49" fontId="4" fillId="0" borderId="2" xfId="58" applyNumberFormat="1" applyFont="1" applyBorder="1" applyAlignment="1">
      <alignment horizontal="center" vertical="center" wrapText="1"/>
    </xf>
    <xf numFmtId="0" fontId="4" fillId="2" borderId="2" xfId="58" applyFont="1" applyFill="1" applyBorder="1" applyAlignment="1">
      <alignment horizontal="center" vertical="center" wrapText="1"/>
    </xf>
    <xf numFmtId="0" fontId="4" fillId="2" borderId="2" xfId="58" applyFont="1" applyFill="1" applyBorder="1" applyAlignment="1">
      <alignment vertical="center" wrapText="1"/>
    </xf>
    <xf numFmtId="0" fontId="4" fillId="2" borderId="2" xfId="58" applyFont="1" applyFill="1" applyBorder="1" applyAlignment="1">
      <alignment horizontal="left" vertical="center" wrapText="1"/>
    </xf>
    <xf numFmtId="0" fontId="4" fillId="0" borderId="2" xfId="58" applyFont="1" applyBorder="1" applyAlignment="1">
      <alignment horizontal="justify" vertical="top" wrapText="1"/>
    </xf>
    <xf numFmtId="0" fontId="4" fillId="0" borderId="2" xfId="58" applyFont="1" applyBorder="1" applyAlignment="1">
      <alignment vertical="center" wrapText="1"/>
    </xf>
    <xf numFmtId="0" fontId="4" fillId="0" borderId="2" xfId="58" applyFont="1" applyBorder="1" applyAlignment="1">
      <alignment horizontal="justify" wrapText="1"/>
    </xf>
    <xf numFmtId="0" fontId="43" fillId="0" borderId="0" xfId="58" applyFont="1"/>
    <xf numFmtId="0" fontId="15" fillId="0" borderId="2" xfId="58" applyFont="1" applyBorder="1" applyAlignment="1">
      <alignment horizontal="justify" vertical="center" wrapText="1"/>
    </xf>
    <xf numFmtId="0" fontId="30" fillId="2" borderId="2" xfId="58" applyFont="1" applyFill="1" applyBorder="1" applyAlignment="1">
      <alignment vertical="center" wrapText="1"/>
    </xf>
    <xf numFmtId="49" fontId="3" fillId="0" borderId="0" xfId="58" applyNumberFormat="1"/>
    <xf numFmtId="0" fontId="4" fillId="0" borderId="0" xfId="58" applyFont="1" applyBorder="1" applyProtection="1">
      <protection hidden="1"/>
    </xf>
    <xf numFmtId="0" fontId="4" fillId="0" borderId="0" xfId="46" applyFont="1" applyBorder="1" applyAlignment="1" applyProtection="1">
      <alignment horizontal="right"/>
      <protection hidden="1"/>
    </xf>
    <xf numFmtId="0" fontId="25" fillId="0" borderId="0" xfId="58" applyNumberFormat="1" applyFont="1" applyFill="1" applyBorder="1" applyAlignment="1" applyProtection="1">
      <alignment horizontal="right"/>
      <protection hidden="1"/>
    </xf>
    <xf numFmtId="0" fontId="25" fillId="0" borderId="0" xfId="58" applyNumberFormat="1" applyFont="1" applyFill="1" applyBorder="1" applyAlignment="1" applyProtection="1">
      <alignment horizontal="right" vertical="top" wrapText="1"/>
      <protection hidden="1"/>
    </xf>
    <xf numFmtId="0" fontId="4" fillId="0" borderId="0" xfId="46" applyNumberFormat="1" applyFont="1" applyFill="1" applyBorder="1" applyAlignment="1" applyProtection="1">
      <alignment horizontal="right" vertical="center"/>
      <protection hidden="1"/>
    </xf>
    <xf numFmtId="0" fontId="25" fillId="0" borderId="0" xfId="58" applyNumberFormat="1" applyFont="1" applyFill="1" applyBorder="1" applyAlignment="1" applyProtection="1">
      <alignment vertical="top" wrapText="1"/>
      <protection hidden="1"/>
    </xf>
    <xf numFmtId="0" fontId="4" fillId="0" borderId="0" xfId="46" applyNumberFormat="1" applyFont="1" applyFill="1" applyBorder="1" applyAlignment="1" applyProtection="1">
      <alignment horizontal="right" vertical="top"/>
      <protection hidden="1"/>
    </xf>
    <xf numFmtId="0" fontId="4" fillId="0" borderId="0" xfId="46" applyNumberFormat="1" applyFont="1" applyFill="1" applyBorder="1" applyAlignment="1" applyProtection="1">
      <alignment horizontal="right"/>
      <protection hidden="1"/>
    </xf>
    <xf numFmtId="0" fontId="32" fillId="0" borderId="0" xfId="58" applyNumberFormat="1" applyFont="1" applyFill="1" applyBorder="1" applyAlignment="1" applyProtection="1">
      <alignment vertical="top"/>
      <protection hidden="1"/>
    </xf>
    <xf numFmtId="0" fontId="25" fillId="0" borderId="0" xfId="58" applyNumberFormat="1" applyFont="1" applyFill="1" applyBorder="1" applyAlignment="1" applyProtection="1">
      <alignment vertical="top"/>
      <protection hidden="1"/>
    </xf>
    <xf numFmtId="0" fontId="25" fillId="0" borderId="0" xfId="58" applyNumberFormat="1" applyFont="1" applyFill="1" applyBorder="1" applyAlignment="1" applyProtection="1">
      <alignment horizontal="right" vertical="top"/>
      <protection hidden="1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wrapText="1"/>
    </xf>
    <xf numFmtId="166" fontId="5" fillId="0" borderId="8" xfId="0" applyNumberFormat="1" applyFont="1" applyBorder="1" applyAlignment="1">
      <alignment horizontal="center"/>
    </xf>
    <xf numFmtId="0" fontId="13" fillId="0" borderId="0" xfId="58" applyNumberFormat="1" applyFont="1" applyFill="1" applyBorder="1" applyAlignment="1" applyProtection="1">
      <alignment vertical="top" wrapText="1"/>
      <protection hidden="1"/>
    </xf>
    <xf numFmtId="167" fontId="6" fillId="0" borderId="2" xfId="0" applyNumberFormat="1" applyFont="1" applyFill="1" applyBorder="1" applyAlignment="1">
      <alignment horizont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2" fillId="0" borderId="2" xfId="109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109" applyNumberFormat="1" applyFont="1" applyFill="1" applyBorder="1" applyAlignment="1" applyProtection="1">
      <protection hidden="1"/>
    </xf>
    <xf numFmtId="0" fontId="32" fillId="0" borderId="0" xfId="109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58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58" applyFont="1" applyBorder="1"/>
    <xf numFmtId="0" fontId="25" fillId="0" borderId="0" xfId="58" applyNumberFormat="1" applyFont="1" applyFill="1" applyBorder="1" applyAlignment="1" applyProtection="1">
      <alignment horizontal="center"/>
      <protection hidden="1"/>
    </xf>
    <xf numFmtId="168" fontId="32" fillId="0" borderId="0" xfId="58" applyNumberFormat="1" applyFont="1" applyFill="1" applyBorder="1" applyAlignment="1" applyProtection="1">
      <protection hidden="1"/>
    </xf>
    <xf numFmtId="168" fontId="25" fillId="0" borderId="0" xfId="58" applyNumberFormat="1" applyFont="1" applyFill="1" applyBorder="1" applyAlignment="1" applyProtection="1">
      <protection hidden="1"/>
    </xf>
    <xf numFmtId="173" fontId="25" fillId="0" borderId="0" xfId="58" applyNumberFormat="1" applyFont="1" applyFill="1" applyBorder="1" applyAlignment="1" applyProtection="1">
      <protection hidden="1"/>
    </xf>
    <xf numFmtId="174" fontId="25" fillId="0" borderId="0" xfId="58" applyNumberFormat="1" applyFont="1" applyFill="1" applyBorder="1" applyAlignment="1" applyProtection="1">
      <protection hidden="1"/>
    </xf>
    <xf numFmtId="168" fontId="40" fillId="0" borderId="0" xfId="58" applyNumberFormat="1" applyFont="1" applyFill="1" applyBorder="1" applyAlignment="1" applyProtection="1">
      <protection hidden="1"/>
    </xf>
    <xf numFmtId="173" fontId="40" fillId="0" borderId="0" xfId="58" applyNumberFormat="1" applyFont="1" applyFill="1" applyBorder="1" applyAlignment="1" applyProtection="1">
      <protection hidden="1"/>
    </xf>
    <xf numFmtId="174" fontId="40" fillId="0" borderId="0" xfId="58" applyNumberFormat="1" applyFont="1" applyFill="1" applyBorder="1" applyAlignment="1" applyProtection="1">
      <protection hidden="1"/>
    </xf>
    <xf numFmtId="168" fontId="22" fillId="0" borderId="0" xfId="58" applyNumberFormat="1" applyFont="1" applyFill="1" applyBorder="1" applyAlignment="1" applyProtection="1">
      <protection hidden="1"/>
    </xf>
    <xf numFmtId="173" fontId="22" fillId="0" borderId="0" xfId="58" applyNumberFormat="1" applyFont="1" applyFill="1" applyBorder="1" applyAlignment="1" applyProtection="1">
      <protection hidden="1"/>
    </xf>
    <xf numFmtId="174" fontId="22" fillId="0" borderId="0" xfId="58" applyNumberFormat="1" applyFont="1" applyFill="1" applyBorder="1" applyAlignment="1" applyProtection="1">
      <protection hidden="1"/>
    </xf>
    <xf numFmtId="0" fontId="4" fillId="0" borderId="0" xfId="58" applyFont="1" applyBorder="1" applyAlignment="1">
      <alignment vertical="center"/>
    </xf>
    <xf numFmtId="0" fontId="25" fillId="0" borderId="0" xfId="58" applyNumberFormat="1" applyFont="1" applyFill="1" applyBorder="1" applyAlignment="1" applyProtection="1">
      <alignment vertical="center"/>
      <protection hidden="1"/>
    </xf>
    <xf numFmtId="168" fontId="25" fillId="0" borderId="0" xfId="58" applyNumberFormat="1" applyFont="1" applyFill="1" applyBorder="1" applyAlignment="1" applyProtection="1">
      <alignment vertical="center"/>
      <protection hidden="1"/>
    </xf>
    <xf numFmtId="176" fontId="25" fillId="0" borderId="0" xfId="58" applyNumberFormat="1" applyFont="1" applyFill="1" applyBorder="1" applyAlignment="1" applyProtection="1">
      <alignment vertical="center"/>
      <protection hidden="1"/>
    </xf>
    <xf numFmtId="168" fontId="15" fillId="0" borderId="0" xfId="58" applyNumberFormat="1" applyFont="1" applyFill="1" applyBorder="1" applyAlignment="1" applyProtection="1">
      <alignment vertical="center"/>
      <protection hidden="1"/>
    </xf>
    <xf numFmtId="171" fontId="15" fillId="0" borderId="0" xfId="58" applyNumberFormat="1" applyFont="1" applyFill="1" applyBorder="1" applyAlignment="1" applyProtection="1">
      <alignment vertical="center"/>
      <protection hidden="1"/>
    </xf>
    <xf numFmtId="172" fontId="25" fillId="0" borderId="0" xfId="58" applyNumberFormat="1" applyFont="1" applyFill="1" applyBorder="1" applyAlignment="1" applyProtection="1">
      <alignment vertical="center"/>
      <protection hidden="1"/>
    </xf>
    <xf numFmtId="173" fontId="25" fillId="0" borderId="0" xfId="58" applyNumberFormat="1" applyFont="1" applyFill="1" applyBorder="1" applyAlignment="1" applyProtection="1">
      <alignment vertical="center"/>
      <protection hidden="1"/>
    </xf>
    <xf numFmtId="174" fontId="25" fillId="0" borderId="0" xfId="58" applyNumberFormat="1" applyFont="1" applyFill="1" applyBorder="1" applyAlignment="1" applyProtection="1">
      <alignment vertical="center"/>
      <protection hidden="1"/>
    </xf>
    <xf numFmtId="169" fontId="15" fillId="0" borderId="0" xfId="58" applyNumberFormat="1" applyFont="1" applyFill="1" applyBorder="1" applyAlignment="1" applyProtection="1">
      <alignment vertical="center"/>
      <protection hidden="1"/>
    </xf>
    <xf numFmtId="169" fontId="25" fillId="0" borderId="0" xfId="58" applyNumberFormat="1" applyFont="1" applyFill="1" applyBorder="1" applyAlignment="1" applyProtection="1">
      <alignment vertical="center"/>
      <protection hidden="1"/>
    </xf>
    <xf numFmtId="170" fontId="25" fillId="0" borderId="0" xfId="58" applyNumberFormat="1" applyFont="1" applyFill="1" applyBorder="1" applyAlignment="1" applyProtection="1">
      <alignment vertical="center"/>
      <protection hidden="1"/>
    </xf>
    <xf numFmtId="175" fontId="25" fillId="0" borderId="0" xfId="58" applyNumberFormat="1" applyFont="1" applyFill="1" applyBorder="1" applyAlignment="1" applyProtection="1">
      <alignment vertical="center"/>
      <protection hidden="1"/>
    </xf>
    <xf numFmtId="0" fontId="4" fillId="0" borderId="0" xfId="141" applyFont="1" applyBorder="1" applyProtection="1">
      <protection hidden="1"/>
    </xf>
    <xf numFmtId="0" fontId="25" fillId="0" borderId="0" xfId="141" applyNumberFormat="1" applyFont="1" applyFill="1" applyBorder="1" applyAlignment="1" applyProtection="1">
      <alignment vertical="top" wrapText="1"/>
      <protection hidden="1"/>
    </xf>
    <xf numFmtId="0" fontId="25" fillId="0" borderId="0" xfId="141" applyNumberFormat="1" applyFont="1" applyFill="1" applyBorder="1" applyAlignment="1" applyProtection="1">
      <alignment vertical="top"/>
      <protection hidden="1"/>
    </xf>
    <xf numFmtId="0" fontId="32" fillId="0" borderId="0" xfId="141" applyNumberFormat="1" applyFont="1" applyFill="1" applyBorder="1" applyAlignment="1" applyProtection="1">
      <alignment horizontal="center" vertical="top" wrapText="1"/>
      <protection hidden="1"/>
    </xf>
    <xf numFmtId="0" fontId="25" fillId="0" borderId="0" xfId="141" applyNumberFormat="1" applyFont="1" applyFill="1" applyBorder="1" applyAlignment="1" applyProtection="1">
      <alignment horizontal="centerContinuous" vertical="top"/>
      <protection hidden="1"/>
    </xf>
    <xf numFmtId="0" fontId="32" fillId="0" borderId="0" xfId="141" applyNumberFormat="1" applyFont="1" applyFill="1" applyBorder="1" applyAlignment="1" applyProtection="1">
      <alignment horizontal="centerContinuous" vertical="top"/>
      <protection hidden="1"/>
    </xf>
    <xf numFmtId="0" fontId="25" fillId="0" borderId="0" xfId="141" applyNumberFormat="1" applyFont="1" applyFill="1" applyBorder="1" applyAlignment="1" applyProtection="1">
      <alignment horizontal="center" vertical="top"/>
      <protection hidden="1"/>
    </xf>
    <xf numFmtId="0" fontId="25" fillId="0" borderId="0" xfId="141" applyNumberFormat="1" applyFont="1" applyFill="1" applyBorder="1" applyAlignment="1" applyProtection="1">
      <alignment horizontal="right"/>
      <protection hidden="1"/>
    </xf>
    <xf numFmtId="0" fontId="25" fillId="0" borderId="0" xfId="141" applyNumberFormat="1" applyFont="1" applyFill="1" applyBorder="1" applyAlignment="1" applyProtection="1">
      <alignment horizontal="right" vertical="top" wrapText="1"/>
      <protection hidden="1"/>
    </xf>
    <xf numFmtId="0" fontId="4" fillId="0" borderId="0" xfId="141" applyFont="1" applyFill="1" applyBorder="1" applyAlignment="1" applyProtection="1">
      <protection hidden="1"/>
    </xf>
    <xf numFmtId="0" fontId="4" fillId="0" borderId="0" xfId="141" applyNumberFormat="1" applyFont="1" applyFill="1" applyBorder="1" applyAlignment="1" applyProtection="1">
      <alignment horizontal="centerContinuous"/>
      <protection hidden="1"/>
    </xf>
    <xf numFmtId="0" fontId="15" fillId="0" borderId="0" xfId="141" applyNumberFormat="1" applyFont="1" applyFill="1" applyBorder="1" applyAlignment="1" applyProtection="1">
      <alignment horizontal="centerContinuous" vertical="center"/>
      <protection hidden="1"/>
    </xf>
    <xf numFmtId="0" fontId="15" fillId="0" borderId="0" xfId="141" applyNumberFormat="1" applyFont="1" applyFill="1" applyBorder="1" applyAlignment="1" applyProtection="1">
      <protection hidden="1"/>
    </xf>
    <xf numFmtId="0" fontId="32" fillId="0" borderId="0" xfId="141" applyNumberFormat="1" applyFont="1" applyFill="1" applyBorder="1" applyAlignment="1" applyProtection="1">
      <protection hidden="1"/>
    </xf>
    <xf numFmtId="169" fontId="25" fillId="0" borderId="0" xfId="58" applyNumberFormat="1" applyFont="1" applyFill="1" applyBorder="1" applyAlignment="1" applyProtection="1">
      <protection hidden="1"/>
    </xf>
    <xf numFmtId="168" fontId="32" fillId="0" borderId="0" xfId="58" applyNumberFormat="1" applyFont="1" applyFill="1" applyBorder="1" applyAlignment="1" applyProtection="1">
      <alignment vertical="center"/>
      <protection hidden="1"/>
    </xf>
    <xf numFmtId="169" fontId="15" fillId="0" borderId="0" xfId="141" applyNumberFormat="1" applyFont="1" applyFill="1" applyBorder="1" applyAlignment="1" applyProtection="1">
      <alignment vertical="center"/>
      <protection hidden="1"/>
    </xf>
    <xf numFmtId="0" fontId="4" fillId="0" borderId="0" xfId="141" applyFont="1" applyBorder="1" applyAlignment="1" applyProtection="1">
      <protection hidden="1"/>
    </xf>
    <xf numFmtId="0" fontId="32" fillId="0" borderId="0" xfId="141" applyNumberFormat="1" applyFont="1" applyFill="1" applyBorder="1" applyAlignment="1" applyProtection="1">
      <alignment horizontal="center" vertical="top"/>
      <protection hidden="1"/>
    </xf>
    <xf numFmtId="0" fontId="4" fillId="0" borderId="0" xfId="141" applyNumberFormat="1" applyFont="1" applyFill="1" applyBorder="1" applyAlignment="1" applyProtection="1">
      <alignment horizontal="center"/>
      <protection hidden="1"/>
    </xf>
    <xf numFmtId="0" fontId="15" fillId="0" borderId="0" xfId="141" applyNumberFormat="1" applyFont="1" applyFill="1" applyBorder="1" applyAlignment="1" applyProtection="1">
      <alignment horizontal="center" vertical="center"/>
      <protection hidden="1"/>
    </xf>
    <xf numFmtId="0" fontId="15" fillId="0" borderId="0" xfId="58" applyFont="1" applyBorder="1"/>
    <xf numFmtId="173" fontId="32" fillId="0" borderId="0" xfId="58" applyNumberFormat="1" applyFont="1" applyFill="1" applyBorder="1" applyAlignment="1" applyProtection="1">
      <protection hidden="1"/>
    </xf>
    <xf numFmtId="174" fontId="32" fillId="0" borderId="0" xfId="58" applyNumberFormat="1" applyFont="1" applyFill="1" applyBorder="1" applyAlignment="1" applyProtection="1">
      <protection hidden="1"/>
    </xf>
    <xf numFmtId="0" fontId="32" fillId="0" borderId="0" xfId="58" applyNumberFormat="1" applyFont="1" applyFill="1" applyBorder="1" applyAlignment="1" applyProtection="1">
      <protection hidden="1"/>
    </xf>
    <xf numFmtId="0" fontId="25" fillId="0" borderId="0" xfId="141" applyNumberFormat="1" applyFont="1" applyFill="1" applyBorder="1" applyAlignment="1" applyProtection="1">
      <alignment horizontal="centerContinuous" vertical="top" wrapText="1"/>
      <protection hidden="1"/>
    </xf>
    <xf numFmtId="0" fontId="25" fillId="0" borderId="0" xfId="141" applyNumberFormat="1" applyFont="1" applyFill="1" applyBorder="1" applyAlignment="1" applyProtection="1">
      <protection hidden="1"/>
    </xf>
    <xf numFmtId="0" fontId="4" fillId="0" borderId="0" xfId="141" applyFont="1" applyFill="1" applyBorder="1" applyProtection="1">
      <protection hidden="1"/>
    </xf>
    <xf numFmtId="0" fontId="4" fillId="0" borderId="0" xfId="58" applyFont="1" applyFill="1" applyBorder="1" applyProtection="1">
      <protection hidden="1"/>
    </xf>
    <xf numFmtId="0" fontId="4" fillId="0" borderId="0" xfId="46" applyFont="1" applyFill="1" applyBorder="1" applyAlignment="1" applyProtection="1">
      <alignment horizontal="right"/>
      <protection hidden="1"/>
    </xf>
    <xf numFmtId="0" fontId="4" fillId="0" borderId="0" xfId="58" applyFont="1" applyFill="1" applyBorder="1"/>
    <xf numFmtId="169" fontId="32" fillId="0" borderId="0" xfId="58" applyNumberFormat="1" applyFont="1" applyFill="1" applyBorder="1" applyAlignment="1" applyProtection="1">
      <protection hidden="1"/>
    </xf>
    <xf numFmtId="0" fontId="4" fillId="0" borderId="15" xfId="0" applyNumberFormat="1" applyFont="1" applyFill="1" applyBorder="1" applyAlignment="1">
      <alignment horizontal="left" wrapText="1"/>
    </xf>
    <xf numFmtId="3" fontId="28" fillId="0" borderId="2" xfId="5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58" applyFont="1" applyBorder="1" applyAlignment="1" applyProtection="1">
      <alignment horizontal="right"/>
      <protection hidden="1"/>
    </xf>
    <xf numFmtId="0" fontId="4" fillId="0" borderId="0" xfId="58" applyFont="1" applyFill="1" applyBorder="1" applyAlignment="1" applyProtection="1">
      <alignment horizontal="right"/>
      <protection hidden="1"/>
    </xf>
    <xf numFmtId="0" fontId="4" fillId="0" borderId="0" xfId="109" applyFont="1" applyBorder="1" applyAlignment="1" applyProtection="1">
      <alignment horizontal="right"/>
      <protection hidden="1"/>
    </xf>
    <xf numFmtId="0" fontId="4" fillId="0" borderId="0" xfId="1" applyFont="1" applyAlignment="1">
      <alignment horizontal="right"/>
    </xf>
    <xf numFmtId="0" fontId="13" fillId="0" borderId="0" xfId="58" applyNumberFormat="1" applyFont="1" applyFill="1" applyBorder="1" applyAlignment="1" applyProtection="1">
      <alignment horizontal="center" vertical="top" wrapText="1"/>
      <protection hidden="1"/>
    </xf>
    <xf numFmtId="172" fontId="25" fillId="0" borderId="0" xfId="58" applyNumberFormat="1" applyFont="1" applyFill="1" applyBorder="1" applyAlignment="1" applyProtection="1">
      <protection hidden="1"/>
    </xf>
    <xf numFmtId="172" fontId="40" fillId="0" borderId="0" xfId="58" applyNumberFormat="1" applyFont="1" applyFill="1" applyBorder="1" applyAlignment="1" applyProtection="1">
      <protection hidden="1"/>
    </xf>
    <xf numFmtId="172" fontId="22" fillId="0" borderId="0" xfId="58" applyNumberFormat="1" applyFont="1" applyFill="1" applyBorder="1" applyAlignment="1" applyProtection="1">
      <protection hidden="1"/>
    </xf>
    <xf numFmtId="172" fontId="32" fillId="0" borderId="0" xfId="58" applyNumberFormat="1" applyFont="1" applyFill="1" applyBorder="1" applyAlignment="1" applyProtection="1">
      <protection hidden="1"/>
    </xf>
    <xf numFmtId="0" fontId="4" fillId="0" borderId="0" xfId="168" applyFont="1" applyBorder="1"/>
    <xf numFmtId="171" fontId="32" fillId="0" borderId="0" xfId="58" applyNumberFormat="1" applyFont="1" applyFill="1" applyBorder="1" applyAlignment="1" applyProtection="1">
      <protection hidden="1"/>
    </xf>
    <xf numFmtId="171" fontId="25" fillId="0" borderId="0" xfId="58" applyNumberFormat="1" applyFont="1" applyFill="1" applyBorder="1" applyAlignment="1" applyProtection="1">
      <protection hidden="1"/>
    </xf>
    <xf numFmtId="177" fontId="25" fillId="0" borderId="0" xfId="58" applyNumberFormat="1" applyFont="1" applyFill="1" applyBorder="1" applyAlignment="1" applyProtection="1">
      <protection hidden="1"/>
    </xf>
    <xf numFmtId="0" fontId="4" fillId="0" borderId="0" xfId="168" applyFont="1" applyBorder="1" applyAlignment="1">
      <alignment vertical="center"/>
    </xf>
    <xf numFmtId="0" fontId="25" fillId="0" borderId="0" xfId="168" applyNumberFormat="1" applyFont="1" applyFill="1" applyBorder="1" applyAlignment="1" applyProtection="1">
      <alignment vertical="center"/>
      <protection hidden="1"/>
    </xf>
    <xf numFmtId="168" fontId="25" fillId="0" borderId="0" xfId="168" applyNumberFormat="1" applyFont="1" applyFill="1" applyBorder="1" applyAlignment="1" applyProtection="1">
      <alignment vertical="center"/>
      <protection hidden="1"/>
    </xf>
    <xf numFmtId="176" fontId="25" fillId="0" borderId="0" xfId="168" applyNumberFormat="1" applyFont="1" applyFill="1" applyBorder="1" applyAlignment="1" applyProtection="1">
      <alignment vertical="center"/>
      <protection hidden="1"/>
    </xf>
    <xf numFmtId="171" fontId="15" fillId="0" borderId="0" xfId="168" applyNumberFormat="1" applyFont="1" applyFill="1" applyBorder="1" applyAlignment="1" applyProtection="1">
      <alignment vertical="center"/>
      <protection hidden="1"/>
    </xf>
    <xf numFmtId="172" fontId="25" fillId="0" borderId="0" xfId="168" applyNumberFormat="1" applyFont="1" applyFill="1" applyBorder="1" applyAlignment="1" applyProtection="1">
      <alignment vertical="center"/>
      <protection hidden="1"/>
    </xf>
    <xf numFmtId="173" fontId="25" fillId="0" borderId="0" xfId="168" applyNumberFormat="1" applyFont="1" applyFill="1" applyBorder="1" applyAlignment="1" applyProtection="1">
      <alignment vertical="center"/>
      <protection hidden="1"/>
    </xf>
    <xf numFmtId="174" fontId="25" fillId="0" borderId="0" xfId="168" applyNumberFormat="1" applyFont="1" applyFill="1" applyBorder="1" applyAlignment="1" applyProtection="1">
      <alignment vertical="center"/>
      <protection hidden="1"/>
    </xf>
    <xf numFmtId="169" fontId="15" fillId="0" borderId="0" xfId="168" applyNumberFormat="1" applyFont="1" applyFill="1" applyBorder="1" applyAlignment="1" applyProtection="1">
      <alignment vertical="center"/>
      <protection hidden="1"/>
    </xf>
    <xf numFmtId="169" fontId="25" fillId="0" borderId="0" xfId="168" applyNumberFormat="1" applyFont="1" applyFill="1" applyBorder="1" applyAlignment="1" applyProtection="1">
      <alignment vertical="center"/>
      <protection hidden="1"/>
    </xf>
    <xf numFmtId="170" fontId="25" fillId="0" borderId="0" xfId="168" applyNumberFormat="1" applyFont="1" applyFill="1" applyBorder="1" applyAlignment="1" applyProtection="1">
      <alignment vertical="center"/>
      <protection hidden="1"/>
    </xf>
    <xf numFmtId="177" fontId="32" fillId="0" borderId="0" xfId="58" applyNumberFormat="1" applyFont="1" applyFill="1" applyBorder="1" applyAlignment="1" applyProtection="1">
      <protection hidden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5" fillId="0" borderId="2" xfId="8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4" fontId="13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5" fillId="0" borderId="2" xfId="5" applyFont="1" applyFill="1" applyBorder="1" applyAlignment="1">
      <alignment horizontal="center" vertical="center" wrapText="1"/>
    </xf>
    <xf numFmtId="0" fontId="15" fillId="0" borderId="0" xfId="5" applyFont="1" applyFill="1" applyAlignment="1">
      <alignment horizontal="center"/>
    </xf>
    <xf numFmtId="0" fontId="4" fillId="0" borderId="0" xfId="58" applyFont="1" applyAlignment="1">
      <alignment horizontal="right"/>
    </xf>
    <xf numFmtId="0" fontId="13" fillId="0" borderId="0" xfId="58" applyFont="1" applyAlignment="1">
      <alignment horizontal="center"/>
    </xf>
    <xf numFmtId="0" fontId="13" fillId="0" borderId="0" xfId="58" applyFont="1" applyAlignment="1">
      <alignment horizontal="left" vertical="center" wrapText="1"/>
    </xf>
    <xf numFmtId="0" fontId="15" fillId="0" borderId="2" xfId="58" applyFont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/>
    </xf>
    <xf numFmtId="0" fontId="13" fillId="0" borderId="0" xfId="3" applyFont="1" applyAlignment="1">
      <alignment horizontal="center" wrapText="1"/>
    </xf>
    <xf numFmtId="0" fontId="34" fillId="0" borderId="0" xfId="3" applyFont="1" applyFill="1" applyAlignment="1">
      <alignment horizontal="right"/>
    </xf>
    <xf numFmtId="175" fontId="40" fillId="0" borderId="0" xfId="58" applyNumberFormat="1" applyFont="1" applyFill="1" applyBorder="1" applyAlignment="1" applyProtection="1">
      <alignment wrapText="1"/>
      <protection hidden="1"/>
    </xf>
    <xf numFmtId="168" fontId="25" fillId="0" borderId="0" xfId="58" applyNumberFormat="1" applyFont="1" applyFill="1" applyBorder="1" applyAlignment="1" applyProtection="1">
      <protection hidden="1"/>
    </xf>
    <xf numFmtId="172" fontId="40" fillId="0" borderId="0" xfId="58" applyNumberFormat="1" applyFont="1" applyFill="1" applyBorder="1" applyAlignment="1" applyProtection="1">
      <protection hidden="1"/>
    </xf>
    <xf numFmtId="168" fontId="40" fillId="0" borderId="0" xfId="58" applyNumberFormat="1" applyFont="1" applyFill="1" applyBorder="1" applyAlignment="1" applyProtection="1">
      <protection hidden="1"/>
    </xf>
    <xf numFmtId="175" fontId="25" fillId="0" borderId="0" xfId="58" applyNumberFormat="1" applyFont="1" applyFill="1" applyBorder="1" applyAlignment="1" applyProtection="1">
      <alignment wrapText="1"/>
      <protection hidden="1"/>
    </xf>
    <xf numFmtId="172" fontId="25" fillId="0" borderId="0" xfId="58" applyNumberFormat="1" applyFont="1" applyFill="1" applyBorder="1" applyAlignment="1" applyProtection="1">
      <protection hidden="1"/>
    </xf>
    <xf numFmtId="175" fontId="22" fillId="0" borderId="0" xfId="58" applyNumberFormat="1" applyFont="1" applyFill="1" applyBorder="1" applyAlignment="1" applyProtection="1">
      <alignment wrapText="1"/>
      <protection hidden="1"/>
    </xf>
    <xf numFmtId="172" fontId="22" fillId="0" borderId="0" xfId="58" applyNumberFormat="1" applyFont="1" applyFill="1" applyBorder="1" applyAlignment="1" applyProtection="1">
      <protection hidden="1"/>
    </xf>
    <xf numFmtId="0" fontId="25" fillId="0" borderId="0" xfId="58" applyNumberFormat="1" applyFont="1" applyFill="1" applyBorder="1" applyAlignment="1" applyProtection="1">
      <alignment horizontal="center" vertical="top"/>
      <protection hidden="1"/>
    </xf>
    <xf numFmtId="0" fontId="13" fillId="0" borderId="0" xfId="58" applyNumberFormat="1" applyFont="1" applyFill="1" applyBorder="1" applyAlignment="1" applyProtection="1">
      <alignment horizontal="center" vertical="top" wrapText="1"/>
      <protection hidden="1"/>
    </xf>
    <xf numFmtId="168" fontId="22" fillId="0" borderId="0" xfId="58" applyNumberFormat="1" applyFont="1" applyFill="1" applyBorder="1" applyAlignment="1" applyProtection="1">
      <protection hidden="1"/>
    </xf>
    <xf numFmtId="176" fontId="25" fillId="0" borderId="0" xfId="58" applyNumberFormat="1" applyFont="1" applyFill="1" applyBorder="1" applyAlignment="1" applyProtection="1">
      <protection hidden="1"/>
    </xf>
    <xf numFmtId="176" fontId="40" fillId="0" borderId="0" xfId="58" applyNumberFormat="1" applyFont="1" applyFill="1" applyBorder="1" applyAlignment="1" applyProtection="1">
      <protection hidden="1"/>
    </xf>
    <xf numFmtId="176" fontId="22" fillId="0" borderId="0" xfId="58" applyNumberFormat="1" applyFont="1" applyFill="1" applyBorder="1" applyAlignment="1" applyProtection="1">
      <protection hidden="1"/>
    </xf>
    <xf numFmtId="169" fontId="25" fillId="0" borderId="0" xfId="58" applyNumberFormat="1" applyFont="1" applyFill="1" applyBorder="1" applyAlignment="1" applyProtection="1">
      <alignment wrapText="1"/>
      <protection hidden="1"/>
    </xf>
    <xf numFmtId="169" fontId="32" fillId="0" borderId="0" xfId="58" applyNumberFormat="1" applyFont="1" applyFill="1" applyBorder="1" applyAlignment="1" applyProtection="1">
      <alignment wrapText="1"/>
      <protection hidden="1"/>
    </xf>
    <xf numFmtId="172" fontId="32" fillId="0" borderId="0" xfId="58" applyNumberFormat="1" applyFont="1" applyFill="1" applyBorder="1" applyAlignment="1" applyProtection="1">
      <protection hidden="1"/>
    </xf>
    <xf numFmtId="168" fontId="32" fillId="0" borderId="0" xfId="58" applyNumberFormat="1" applyFont="1" applyFill="1" applyBorder="1" applyAlignment="1" applyProtection="1">
      <protection hidden="1"/>
    </xf>
    <xf numFmtId="0" fontId="13" fillId="0" borderId="0" xfId="58" applyNumberFormat="1" applyFont="1" applyFill="1" applyAlignment="1" applyProtection="1">
      <alignment horizontal="center"/>
      <protection hidden="1"/>
    </xf>
    <xf numFmtId="0" fontId="13" fillId="0" borderId="0" xfId="58" applyNumberFormat="1" applyFont="1" applyFill="1" applyBorder="1" applyAlignment="1" applyProtection="1">
      <alignment horizontal="center" vertical="center" wrapText="1"/>
      <protection hidden="1"/>
    </xf>
    <xf numFmtId="176" fontId="32" fillId="0" borderId="0" xfId="58" applyNumberFormat="1" applyFont="1" applyFill="1" applyBorder="1" applyAlignment="1" applyProtection="1">
      <protection hidden="1"/>
    </xf>
    <xf numFmtId="170" fontId="25" fillId="0" borderId="0" xfId="58" applyNumberFormat="1" applyFont="1" applyFill="1" applyBorder="1" applyAlignment="1" applyProtection="1">
      <alignment wrapText="1"/>
      <protection hidden="1"/>
    </xf>
    <xf numFmtId="170" fontId="32" fillId="0" borderId="0" xfId="58" applyNumberFormat="1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171">
    <cellStyle name="Обычный" xfId="0" builtinId="0"/>
    <cellStyle name="Обычный 2" xfId="1"/>
    <cellStyle name="Обычный 2 10" xfId="21"/>
    <cellStyle name="Обычный 2 11" xfId="19"/>
    <cellStyle name="Обычный 2 12" xfId="10"/>
    <cellStyle name="Обычный 2 13" xfId="9"/>
    <cellStyle name="Обычный 2 14" xfId="20"/>
    <cellStyle name="Обычный 2 14 2" xfId="58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8"/>
    <cellStyle name="Обычный 2 2 2" xfId="18"/>
    <cellStyle name="Обычный 2 2 3" xfId="49"/>
    <cellStyle name="Обычный 2 20" xfId="27"/>
    <cellStyle name="Обычный 2 21" xfId="28"/>
    <cellStyle name="Обычный 2 22" xfId="29"/>
    <cellStyle name="Обычный 2 23" xfId="30"/>
    <cellStyle name="Обычный 2 24" xfId="31"/>
    <cellStyle name="Обычный 2 25" xfId="32"/>
    <cellStyle name="Обычный 2 26" xfId="46"/>
    <cellStyle name="Обычный 2 27" xfId="48"/>
    <cellStyle name="Обычный 2 28" xfId="47"/>
    <cellStyle name="Обычный 2 29" xfId="59"/>
    <cellStyle name="Обычный 2 3" xfId="17"/>
    <cellStyle name="Обычный 2 3 2" xfId="52"/>
    <cellStyle name="Обычный 2 30" xfId="61"/>
    <cellStyle name="Обычный 2 31" xfId="62"/>
    <cellStyle name="Обычный 2 32" xfId="63"/>
    <cellStyle name="Обычный 2 33" xfId="64"/>
    <cellStyle name="Обычный 2 34" xfId="65"/>
    <cellStyle name="Обычный 2 35" xfId="66"/>
    <cellStyle name="Обычный 2 36" xfId="67"/>
    <cellStyle name="Обычный 2 37" xfId="68"/>
    <cellStyle name="Обычный 2 38" xfId="69"/>
    <cellStyle name="Обычный 2 39" xfId="70"/>
    <cellStyle name="Обычный 2 4" xfId="16"/>
    <cellStyle name="Обычный 2 4 2" xfId="51"/>
    <cellStyle name="Обычный 2 40" xfId="71"/>
    <cellStyle name="Обычный 2 41" xfId="72"/>
    <cellStyle name="Обычный 2 42" xfId="73"/>
    <cellStyle name="Обычный 2 43" xfId="75"/>
    <cellStyle name="Обычный 2 44" xfId="76"/>
    <cellStyle name="Обычный 2 45" xfId="77"/>
    <cellStyle name="Обычный 2 46" xfId="78"/>
    <cellStyle name="Обычный 2 47" xfId="79"/>
    <cellStyle name="Обычный 2 48" xfId="80"/>
    <cellStyle name="Обычный 2 49" xfId="82"/>
    <cellStyle name="Обычный 2 5" xfId="15"/>
    <cellStyle name="Обычный 2 5 2" xfId="50"/>
    <cellStyle name="Обычный 2 50" xfId="83"/>
    <cellStyle name="Обычный 2 51" xfId="84"/>
    <cellStyle name="Обычный 2 52" xfId="85"/>
    <cellStyle name="Обычный 2 53" xfId="90"/>
    <cellStyle name="Обычный 2 54" xfId="92"/>
    <cellStyle name="Обычный 2 55" xfId="93"/>
    <cellStyle name="Обычный 2 56" xfId="94"/>
    <cellStyle name="Обычный 2 57" xfId="96"/>
    <cellStyle name="Обычный 2 57 2" xfId="109"/>
    <cellStyle name="Обычный 2 58" xfId="97"/>
    <cellStyle name="Обычный 2 59" xfId="98"/>
    <cellStyle name="Обычный 2 6" xfId="14"/>
    <cellStyle name="Обычный 2 60" xfId="99"/>
    <cellStyle name="Обычный 2 61" xfId="100"/>
    <cellStyle name="Обычный 2 62" xfId="101"/>
    <cellStyle name="Обычный 2 63" xfId="102"/>
    <cellStyle name="Обычный 2 64" xfId="103"/>
    <cellStyle name="Обычный 2 65" xfId="108"/>
    <cellStyle name="Обычный 2 65 2" xfId="141"/>
    <cellStyle name="Обычный 2 66" xfId="110"/>
    <cellStyle name="Обычный 2 67" xfId="111"/>
    <cellStyle name="Обычный 2 68" xfId="112"/>
    <cellStyle name="Обычный 2 69" xfId="113"/>
    <cellStyle name="Обычный 2 7" xfId="13"/>
    <cellStyle name="Обычный 2 70" xfId="114"/>
    <cellStyle name="Обычный 2 71" xfId="121"/>
    <cellStyle name="Обычный 2 72" xfId="122"/>
    <cellStyle name="Обычный 2 73" xfId="123"/>
    <cellStyle name="Обычный 2 74" xfId="124"/>
    <cellStyle name="Обычный 2 75" xfId="125"/>
    <cellStyle name="Обычный 2 76" xfId="126"/>
    <cellStyle name="Обычный 2 77" xfId="127"/>
    <cellStyle name="Обычный 2 78" xfId="135"/>
    <cellStyle name="Обычный 2 79" xfId="136"/>
    <cellStyle name="Обычный 2 8" xfId="12"/>
    <cellStyle name="Обычный 2 80" xfId="137"/>
    <cellStyle name="Обычный 2 81" xfId="142"/>
    <cellStyle name="Обычный 2 82" xfId="143"/>
    <cellStyle name="Обычный 2 83" xfId="144"/>
    <cellStyle name="Обычный 2 84" xfId="145"/>
    <cellStyle name="Обычный 2 85" xfId="146"/>
    <cellStyle name="Обычный 2 86" xfId="147"/>
    <cellStyle name="Обычный 2 87" xfId="148"/>
    <cellStyle name="Обычный 2 88" xfId="149"/>
    <cellStyle name="Обычный 2 89" xfId="158"/>
    <cellStyle name="Обычный 2 89 2" xfId="168"/>
    <cellStyle name="Обычный 2 9" xfId="11"/>
    <cellStyle name="Обычный 2 90" xfId="160"/>
    <cellStyle name="Обычный 2 91" xfId="161"/>
    <cellStyle name="Обычный 2 92" xfId="162"/>
    <cellStyle name="Обычный 2 93" xfId="163"/>
    <cellStyle name="Обычный 2 94" xfId="169"/>
    <cellStyle name="Обычный 3" xfId="2"/>
    <cellStyle name="Обычный 3 10" xfId="33"/>
    <cellStyle name="Обычный 3 11" xfId="34"/>
    <cellStyle name="Обычный 3 12" xfId="35"/>
    <cellStyle name="Обычный 3 13" xfId="36"/>
    <cellStyle name="Обычный 3 14" xfId="53"/>
    <cellStyle name="Обычный 3 14 2" xfId="54"/>
    <cellStyle name="Обычный 3 14 2 2" xfId="60"/>
    <cellStyle name="Обычный 3 15" xfId="55"/>
    <cellStyle name="Обычный 3 16" xfId="56"/>
    <cellStyle name="Обычный 3 17" xfId="74"/>
    <cellStyle name="Обычный 3 18" xfId="81"/>
    <cellStyle name="Обычный 3 19" xfId="86"/>
    <cellStyle name="Обычный 3 2" xfId="37"/>
    <cellStyle name="Обычный 3 20" xfId="87"/>
    <cellStyle name="Обычный 3 21" xfId="88"/>
    <cellStyle name="Обычный 3 22" xfId="89"/>
    <cellStyle name="Обычный 3 23" xfId="91"/>
    <cellStyle name="Обычный 3 24" xfId="104"/>
    <cellStyle name="Обычный 3 25" xfId="105"/>
    <cellStyle name="Обычный 3 26" xfId="106"/>
    <cellStyle name="Обычный 3 27" xfId="107"/>
    <cellStyle name="Обычный 3 28" xfId="115"/>
    <cellStyle name="Обычный 3 29" xfId="116"/>
    <cellStyle name="Обычный 3 3" xfId="38"/>
    <cellStyle name="Обычный 3 30" xfId="117"/>
    <cellStyle name="Обычный 3 31" xfId="118"/>
    <cellStyle name="Обычный 3 32" xfId="119"/>
    <cellStyle name="Обычный 3 33" xfId="120"/>
    <cellStyle name="Обычный 3 34" xfId="128"/>
    <cellStyle name="Обычный 3 35" xfId="129"/>
    <cellStyle name="Обычный 3 36" xfId="130"/>
    <cellStyle name="Обычный 3 37" xfId="131"/>
    <cellStyle name="Обычный 3 38" xfId="132"/>
    <cellStyle name="Обычный 3 39" xfId="133"/>
    <cellStyle name="Обычный 3 4" xfId="39"/>
    <cellStyle name="Обычный 3 40" xfId="134"/>
    <cellStyle name="Обычный 3 41" xfId="138"/>
    <cellStyle name="Обычный 3 42" xfId="139"/>
    <cellStyle name="Обычный 3 43" xfId="140"/>
    <cellStyle name="Обычный 3 44" xfId="150"/>
    <cellStyle name="Обычный 3 45" xfId="151"/>
    <cellStyle name="Обычный 3 46" xfId="152"/>
    <cellStyle name="Обычный 3 47" xfId="153"/>
    <cellStyle name="Обычный 3 48" xfId="154"/>
    <cellStyle name="Обычный 3 49" xfId="155"/>
    <cellStyle name="Обычный 3 5" xfId="40"/>
    <cellStyle name="Обычный 3 50" xfId="156"/>
    <cellStyle name="Обычный 3 51" xfId="157"/>
    <cellStyle name="Обычный 3 52" xfId="159"/>
    <cellStyle name="Обычный 3 53" xfId="164"/>
    <cellStyle name="Обычный 3 54" xfId="165"/>
    <cellStyle name="Обычный 3 55" xfId="166"/>
    <cellStyle name="Обычный 3 56" xfId="167"/>
    <cellStyle name="Обычный 3 57" xfId="170"/>
    <cellStyle name="Обычный 3 6" xfId="41"/>
    <cellStyle name="Обычный 3 7" xfId="42"/>
    <cellStyle name="Обычный 3 8" xfId="43"/>
    <cellStyle name="Обычный 3 9" xfId="44"/>
    <cellStyle name="Обычный 4" xfId="45"/>
    <cellStyle name="Обычный 5" xfId="57"/>
    <cellStyle name="Обычный 5 2" xfId="95"/>
    <cellStyle name="Обычный_Прил к З-ну2008 после поправок" xfId="3"/>
    <cellStyle name="Обычный_ПРОЕКТ~2" xfId="4"/>
    <cellStyle name="Обычный_республиканский  2005 г" xfId="5"/>
    <cellStyle name="Тысячи [0]_Лист1" xfId="6"/>
    <cellStyle name="Тысячи_Лист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zoomScaleNormal="75" zoomScaleSheetLayoutView="100" workbookViewId="0">
      <selection activeCell="A8" sqref="A8"/>
    </sheetView>
  </sheetViews>
  <sheetFormatPr defaultRowHeight="12.75"/>
  <cols>
    <col min="1" max="1" width="39.5703125" style="33" customWidth="1"/>
    <col min="2" max="2" width="23" style="34" customWidth="1"/>
    <col min="3" max="3" width="20.140625" style="34" customWidth="1"/>
    <col min="4" max="4" width="10.5703125" style="34" customWidth="1"/>
    <col min="5" max="5" width="10.42578125" customWidth="1"/>
  </cols>
  <sheetData>
    <row r="1" spans="1:3">
      <c r="A1" s="311" t="s">
        <v>140</v>
      </c>
      <c r="B1" s="311"/>
      <c r="C1" s="311"/>
    </row>
    <row r="2" spans="1:3">
      <c r="A2" s="311" t="s">
        <v>826</v>
      </c>
      <c r="B2" s="311"/>
      <c r="C2" s="311"/>
    </row>
    <row r="3" spans="1:3">
      <c r="A3" s="142"/>
      <c r="B3" s="142"/>
      <c r="C3" s="159" t="s">
        <v>476</v>
      </c>
    </row>
    <row r="4" spans="1:3">
      <c r="A4" s="311" t="s">
        <v>141</v>
      </c>
      <c r="B4" s="311"/>
      <c r="C4" s="311"/>
    </row>
    <row r="5" spans="1:3">
      <c r="A5" s="311" t="s">
        <v>79</v>
      </c>
      <c r="B5" s="311"/>
      <c r="C5" s="311"/>
    </row>
    <row r="6" spans="1:3">
      <c r="A6" s="311" t="s">
        <v>693</v>
      </c>
      <c r="B6" s="311"/>
      <c r="C6" s="311"/>
    </row>
    <row r="7" spans="1:3">
      <c r="A7" s="311" t="s">
        <v>848</v>
      </c>
      <c r="B7" s="311"/>
      <c r="C7" s="311"/>
    </row>
    <row r="8" spans="1:3" ht="15.75">
      <c r="A8" s="75"/>
      <c r="B8"/>
      <c r="C8"/>
    </row>
    <row r="9" spans="1:3" ht="15.75">
      <c r="A9" s="312" t="s">
        <v>142</v>
      </c>
      <c r="B9" s="312"/>
      <c r="C9" s="312"/>
    </row>
    <row r="10" spans="1:3" ht="15.75">
      <c r="A10" s="312" t="s">
        <v>388</v>
      </c>
      <c r="B10" s="312"/>
      <c r="C10" s="312"/>
    </row>
    <row r="11" spans="1:3" ht="15.75">
      <c r="A11" s="312" t="s">
        <v>690</v>
      </c>
      <c r="B11" s="312"/>
      <c r="C11" s="312"/>
    </row>
    <row r="12" spans="1:3" ht="15.75">
      <c r="A12" s="25"/>
      <c r="B12"/>
      <c r="C12"/>
    </row>
    <row r="13" spans="1:3" ht="15.75">
      <c r="A13" s="25"/>
      <c r="B13"/>
      <c r="C13" s="102" t="s">
        <v>64</v>
      </c>
    </row>
    <row r="14" spans="1:3">
      <c r="A14" s="35" t="s">
        <v>22</v>
      </c>
      <c r="B14" s="35" t="s">
        <v>143</v>
      </c>
      <c r="C14" s="35" t="s">
        <v>144</v>
      </c>
    </row>
    <row r="15" spans="1:3">
      <c r="A15" s="77">
        <v>1</v>
      </c>
      <c r="B15" s="77">
        <v>2</v>
      </c>
      <c r="C15" s="77">
        <v>3</v>
      </c>
    </row>
    <row r="16" spans="1:3" ht="25.5">
      <c r="A16" s="78" t="s">
        <v>145</v>
      </c>
      <c r="B16" s="62" t="s">
        <v>146</v>
      </c>
      <c r="C16" s="164">
        <v>0</v>
      </c>
    </row>
    <row r="17" spans="1:3" ht="15.75">
      <c r="A17" s="78" t="s">
        <v>32</v>
      </c>
      <c r="B17" s="162"/>
      <c r="C17" s="163"/>
    </row>
    <row r="18" spans="1:3" ht="36.75" customHeight="1">
      <c r="A18" s="36" t="s">
        <v>147</v>
      </c>
      <c r="B18" s="62" t="s">
        <v>153</v>
      </c>
      <c r="C18" s="163">
        <f>C19</f>
        <v>0</v>
      </c>
    </row>
    <row r="19" spans="1:3" ht="51">
      <c r="A19" s="36" t="s">
        <v>148</v>
      </c>
      <c r="B19" s="62" t="s">
        <v>154</v>
      </c>
      <c r="C19" s="163">
        <v>0</v>
      </c>
    </row>
    <row r="20" spans="1:3" ht="51">
      <c r="A20" s="36" t="s">
        <v>149</v>
      </c>
      <c r="B20" s="62" t="s">
        <v>155</v>
      </c>
      <c r="C20" s="163">
        <v>0</v>
      </c>
    </row>
    <row r="21" spans="1:3" ht="51">
      <c r="A21" s="36" t="s">
        <v>150</v>
      </c>
      <c r="B21" s="62" t="s">
        <v>156</v>
      </c>
      <c r="C21" s="163">
        <v>0</v>
      </c>
    </row>
    <row r="22" spans="1:3" ht="15.75">
      <c r="A22" s="75"/>
      <c r="B22"/>
      <c r="C22"/>
    </row>
    <row r="23" spans="1:3" ht="56.25">
      <c r="A23" s="79" t="s">
        <v>151</v>
      </c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opLeftCell="A10" zoomScaleNormal="75" zoomScaleSheetLayoutView="100" workbookViewId="0">
      <selection activeCell="B7" sqref="B7:D7"/>
    </sheetView>
  </sheetViews>
  <sheetFormatPr defaultRowHeight="12.75"/>
  <cols>
    <col min="1" max="1" width="36.42578125" style="33" customWidth="1"/>
    <col min="2" max="2" width="21.140625" style="34" customWidth="1"/>
    <col min="3" max="3" width="18.28515625" style="34" customWidth="1"/>
    <col min="4" max="4" width="10.5703125" style="34" customWidth="1"/>
    <col min="5" max="5" width="10.42578125" customWidth="1"/>
  </cols>
  <sheetData>
    <row r="1" spans="1:4">
      <c r="A1" s="80"/>
      <c r="B1" s="311" t="s">
        <v>152</v>
      </c>
      <c r="C1" s="311"/>
      <c r="D1" s="311"/>
    </row>
    <row r="2" spans="1:4">
      <c r="A2" s="80"/>
      <c r="B2" s="311" t="s">
        <v>826</v>
      </c>
      <c r="C2" s="311"/>
      <c r="D2" s="311"/>
    </row>
    <row r="3" spans="1:4">
      <c r="A3" s="80"/>
      <c r="B3" s="142"/>
      <c r="C3" s="142"/>
      <c r="D3" s="159" t="s">
        <v>476</v>
      </c>
    </row>
    <row r="4" spans="1:4">
      <c r="A4" s="80"/>
      <c r="B4" s="311" t="s">
        <v>141</v>
      </c>
      <c r="C4" s="311"/>
      <c r="D4" s="311"/>
    </row>
    <row r="5" spans="1:4">
      <c r="A5" s="80"/>
      <c r="B5" s="311" t="s">
        <v>79</v>
      </c>
      <c r="C5" s="311"/>
      <c r="D5" s="311"/>
    </row>
    <row r="6" spans="1:4">
      <c r="A6" s="80"/>
      <c r="B6" s="311" t="s">
        <v>693</v>
      </c>
      <c r="C6" s="311"/>
      <c r="D6" s="311"/>
    </row>
    <row r="7" spans="1:4">
      <c r="A7" s="80"/>
      <c r="B7" s="311" t="s">
        <v>848</v>
      </c>
      <c r="C7" s="311"/>
      <c r="D7" s="311"/>
    </row>
    <row r="8" spans="1:4" ht="15.75">
      <c r="A8" s="75"/>
      <c r="B8"/>
      <c r="C8"/>
      <c r="D8"/>
    </row>
    <row r="9" spans="1:4" ht="15.75">
      <c r="A9" s="312" t="s">
        <v>142</v>
      </c>
      <c r="B9" s="312"/>
      <c r="C9" s="312"/>
      <c r="D9" s="103"/>
    </row>
    <row r="10" spans="1:4" ht="15.75">
      <c r="A10" s="312" t="s">
        <v>388</v>
      </c>
      <c r="B10" s="312"/>
      <c r="C10" s="312"/>
      <c r="D10" s="312"/>
    </row>
    <row r="11" spans="1:4" ht="15.75">
      <c r="A11" s="312" t="s">
        <v>811</v>
      </c>
      <c r="B11" s="312"/>
      <c r="C11" s="312"/>
      <c r="D11" s="312"/>
    </row>
    <row r="12" spans="1:4" ht="15.75">
      <c r="A12" s="25"/>
      <c r="B12"/>
      <c r="C12"/>
      <c r="D12"/>
    </row>
    <row r="13" spans="1:4" ht="15.75">
      <c r="A13" s="25"/>
      <c r="B13"/>
      <c r="C13" s="76"/>
      <c r="D13" s="102" t="s">
        <v>64</v>
      </c>
    </row>
    <row r="14" spans="1:4" ht="18" customHeight="1">
      <c r="A14" s="106" t="s">
        <v>22</v>
      </c>
      <c r="B14" s="106" t="s">
        <v>143</v>
      </c>
      <c r="C14" s="313" t="s">
        <v>472</v>
      </c>
      <c r="D14" s="313"/>
    </row>
    <row r="15" spans="1:4" ht="18" customHeight="1">
      <c r="A15" s="151"/>
      <c r="B15" s="151"/>
      <c r="C15" s="178" t="s">
        <v>157</v>
      </c>
      <c r="D15" s="178" t="s">
        <v>691</v>
      </c>
    </row>
    <row r="16" spans="1:4">
      <c r="A16" s="77">
        <v>1</v>
      </c>
      <c r="B16" s="77">
        <v>2</v>
      </c>
      <c r="C16" s="77">
        <v>3</v>
      </c>
      <c r="D16" s="77">
        <v>4</v>
      </c>
    </row>
    <row r="17" spans="1:4" ht="25.5">
      <c r="A17" s="78" t="s">
        <v>145</v>
      </c>
      <c r="B17" s="62" t="s">
        <v>146</v>
      </c>
      <c r="C17" s="164">
        <v>0</v>
      </c>
      <c r="D17" s="164">
        <v>0</v>
      </c>
    </row>
    <row r="18" spans="1:4" ht="15.75">
      <c r="A18" s="78" t="s">
        <v>32</v>
      </c>
      <c r="B18" s="162"/>
      <c r="C18" s="163">
        <v>0</v>
      </c>
      <c r="D18" s="163"/>
    </row>
    <row r="19" spans="1:4" ht="51">
      <c r="A19" s="36" t="s">
        <v>147</v>
      </c>
      <c r="B19" s="62" t="s">
        <v>153</v>
      </c>
      <c r="C19" s="163">
        <v>0</v>
      </c>
      <c r="D19" s="163">
        <v>0</v>
      </c>
    </row>
    <row r="20" spans="1:4" ht="51">
      <c r="A20" s="36" t="s">
        <v>148</v>
      </c>
      <c r="B20" s="62" t="s">
        <v>154</v>
      </c>
      <c r="C20" s="163">
        <v>0</v>
      </c>
      <c r="D20" s="163">
        <v>0</v>
      </c>
    </row>
    <row r="21" spans="1:4" ht="63.75">
      <c r="A21" s="36" t="s">
        <v>149</v>
      </c>
      <c r="B21" s="62" t="s">
        <v>155</v>
      </c>
      <c r="C21" s="163">
        <v>0</v>
      </c>
      <c r="D21" s="163">
        <v>0</v>
      </c>
    </row>
    <row r="22" spans="1:4" ht="63.75">
      <c r="A22" s="36" t="s">
        <v>150</v>
      </c>
      <c r="B22" s="62" t="s">
        <v>156</v>
      </c>
      <c r="C22" s="163">
        <v>0</v>
      </c>
      <c r="D22" s="163">
        <v>0</v>
      </c>
    </row>
    <row r="23" spans="1:4" ht="15.75">
      <c r="A23" s="75"/>
      <c r="B23"/>
      <c r="C23"/>
      <c r="D23"/>
    </row>
    <row r="24" spans="1:4" ht="56.25">
      <c r="A24" s="79" t="s">
        <v>151</v>
      </c>
      <c r="B24"/>
      <c r="C24"/>
      <c r="D24"/>
    </row>
    <row r="25" spans="1:4" ht="18.75">
      <c r="A25" s="27"/>
      <c r="B25"/>
      <c r="C25"/>
      <c r="D25"/>
    </row>
  </sheetData>
  <mergeCells count="10">
    <mergeCell ref="C14:D14"/>
    <mergeCell ref="A10:D10"/>
    <mergeCell ref="A11:D11"/>
    <mergeCell ref="A9:C9"/>
    <mergeCell ref="B7:D7"/>
    <mergeCell ref="B1:D1"/>
    <mergeCell ref="B2:D2"/>
    <mergeCell ref="B4:D4"/>
    <mergeCell ref="B5:D5"/>
    <mergeCell ref="B6:D6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34"/>
  <sheetViews>
    <sheetView zoomScaleNormal="75" zoomScaleSheetLayoutView="100" workbookViewId="0">
      <selection activeCell="E7" sqref="E7"/>
    </sheetView>
  </sheetViews>
  <sheetFormatPr defaultRowHeight="12.75"/>
  <cols>
    <col min="1" max="1" width="40.7109375" style="33" customWidth="1"/>
    <col min="2" max="2" width="13.85546875" style="34" customWidth="1"/>
    <col min="3" max="3" width="10.7109375" style="34" customWidth="1"/>
    <col min="4" max="4" width="10.5703125" style="34" customWidth="1"/>
    <col min="5" max="5" width="10.42578125" style="120" customWidth="1"/>
  </cols>
  <sheetData>
    <row r="1" spans="1:5">
      <c r="A1" s="329" t="s">
        <v>80</v>
      </c>
      <c r="B1" s="329"/>
      <c r="C1" s="329"/>
      <c r="D1" s="329"/>
      <c r="E1" s="329"/>
    </row>
    <row r="2" spans="1:5">
      <c r="A2" s="311" t="s">
        <v>826</v>
      </c>
      <c r="B2" s="311"/>
      <c r="C2" s="311"/>
      <c r="D2" s="311"/>
      <c r="E2" s="311"/>
    </row>
    <row r="3" spans="1:5">
      <c r="A3" s="149"/>
      <c r="B3" s="149"/>
      <c r="C3" s="149"/>
      <c r="D3" s="149"/>
      <c r="E3" s="159" t="s">
        <v>476</v>
      </c>
    </row>
    <row r="4" spans="1:5">
      <c r="A4" s="311" t="s">
        <v>141</v>
      </c>
      <c r="B4" s="311"/>
      <c r="C4" s="311"/>
      <c r="D4" s="311"/>
      <c r="E4" s="311"/>
    </row>
    <row r="5" spans="1:5">
      <c r="A5" s="311" t="s">
        <v>79</v>
      </c>
      <c r="B5" s="311"/>
      <c r="C5" s="311"/>
      <c r="D5" s="311"/>
      <c r="E5" s="311"/>
    </row>
    <row r="6" spans="1:5">
      <c r="A6" s="311" t="s">
        <v>693</v>
      </c>
      <c r="B6" s="311"/>
      <c r="C6" s="311"/>
      <c r="D6" s="311"/>
      <c r="E6" s="311"/>
    </row>
    <row r="7" spans="1:5">
      <c r="A7" s="150"/>
      <c r="B7" s="104"/>
      <c r="C7" s="104"/>
      <c r="D7" s="104"/>
      <c r="E7" s="285" t="s">
        <v>848</v>
      </c>
    </row>
    <row r="9" spans="1:5" ht="14.25" customHeight="1">
      <c r="A9" s="327" t="s">
        <v>465</v>
      </c>
      <c r="B9" s="327"/>
      <c r="C9" s="327"/>
      <c r="D9" s="327"/>
      <c r="E9" s="327"/>
    </row>
    <row r="10" spans="1:5" ht="15" customHeight="1">
      <c r="A10" s="327" t="s">
        <v>477</v>
      </c>
      <c r="B10" s="327"/>
      <c r="C10" s="327"/>
      <c r="D10" s="327"/>
      <c r="E10" s="327"/>
    </row>
    <row r="11" spans="1:5" ht="14.25" customHeight="1">
      <c r="A11" s="327" t="s">
        <v>478</v>
      </c>
      <c r="B11" s="327"/>
      <c r="C11" s="327"/>
      <c r="D11" s="327"/>
      <c r="E11" s="327"/>
    </row>
    <row r="12" spans="1:5" ht="14.25">
      <c r="A12" s="328" t="s">
        <v>692</v>
      </c>
      <c r="B12" s="328"/>
      <c r="C12" s="328"/>
      <c r="D12" s="328"/>
      <c r="E12" s="328"/>
    </row>
    <row r="13" spans="1:5">
      <c r="A13" s="28"/>
      <c r="B13" s="29"/>
      <c r="C13" s="29"/>
      <c r="D13" s="29"/>
      <c r="E13" s="154"/>
    </row>
    <row r="14" spans="1:5">
      <c r="A14" s="30"/>
      <c r="B14" s="29"/>
      <c r="C14" s="29"/>
      <c r="E14" s="29" t="s">
        <v>59</v>
      </c>
    </row>
    <row r="15" spans="1:5" ht="12.75" customHeight="1">
      <c r="A15" s="314" t="s">
        <v>125</v>
      </c>
      <c r="B15" s="324" t="s">
        <v>479</v>
      </c>
      <c r="C15" s="325"/>
      <c r="D15" s="325"/>
      <c r="E15" s="326"/>
    </row>
    <row r="16" spans="1:5" ht="13.5" customHeight="1">
      <c r="A16" s="315"/>
      <c r="B16" s="317" t="s">
        <v>483</v>
      </c>
      <c r="C16" s="321" t="s">
        <v>32</v>
      </c>
      <c r="D16" s="322"/>
      <c r="E16" s="323"/>
    </row>
    <row r="17" spans="1:5" ht="20.25" customHeight="1">
      <c r="A17" s="315"/>
      <c r="B17" s="317"/>
      <c r="C17" s="318" t="s">
        <v>480</v>
      </c>
      <c r="D17" s="318" t="s">
        <v>481</v>
      </c>
      <c r="E17" s="318" t="s">
        <v>482</v>
      </c>
    </row>
    <row r="18" spans="1:5">
      <c r="A18" s="315"/>
      <c r="B18" s="317"/>
      <c r="C18" s="319"/>
      <c r="D18" s="319"/>
      <c r="E18" s="319"/>
    </row>
    <row r="19" spans="1:5">
      <c r="A19" s="315"/>
      <c r="B19" s="317"/>
      <c r="C19" s="319"/>
      <c r="D19" s="319"/>
      <c r="E19" s="319"/>
    </row>
    <row r="20" spans="1:5">
      <c r="A20" s="316"/>
      <c r="B20" s="317"/>
      <c r="C20" s="320"/>
      <c r="D20" s="320"/>
      <c r="E20" s="320"/>
    </row>
    <row r="21" spans="1:5">
      <c r="A21" s="31">
        <v>1</v>
      </c>
      <c r="B21" s="32">
        <v>2</v>
      </c>
      <c r="C21" s="32">
        <v>3</v>
      </c>
      <c r="D21" s="32">
        <v>4</v>
      </c>
      <c r="E21" s="153">
        <v>5</v>
      </c>
    </row>
    <row r="22" spans="1:5" ht="41.25" customHeight="1">
      <c r="A22" s="105" t="s">
        <v>94</v>
      </c>
      <c r="B22" s="160">
        <v>100</v>
      </c>
      <c r="C22" s="155">
        <v>100</v>
      </c>
      <c r="D22" s="156"/>
      <c r="E22" s="157"/>
    </row>
    <row r="23" spans="1:5" ht="39.75" customHeight="1">
      <c r="A23" s="65" t="s">
        <v>464</v>
      </c>
      <c r="B23" s="155">
        <v>100</v>
      </c>
      <c r="C23" s="155"/>
      <c r="D23" s="156">
        <v>100</v>
      </c>
      <c r="E23" s="157"/>
    </row>
    <row r="24" spans="1:5" ht="12.75" hidden="1" customHeight="1">
      <c r="A24" s="161"/>
      <c r="B24" s="155"/>
      <c r="C24" s="155"/>
      <c r="D24" s="156"/>
      <c r="E24" s="157"/>
    </row>
    <row r="25" spans="1:5" ht="39.75" customHeight="1">
      <c r="A25" s="66" t="s">
        <v>95</v>
      </c>
      <c r="B25" s="155">
        <v>100</v>
      </c>
      <c r="C25" s="155">
        <v>100</v>
      </c>
      <c r="D25" s="156"/>
      <c r="E25" s="157"/>
    </row>
    <row r="26" spans="1:5" ht="39.75" customHeight="1">
      <c r="A26" s="65" t="s">
        <v>462</v>
      </c>
      <c r="B26" s="155">
        <v>100</v>
      </c>
      <c r="C26" s="155"/>
      <c r="D26" s="156">
        <v>100</v>
      </c>
      <c r="E26" s="157"/>
    </row>
    <row r="27" spans="1:5" ht="35.25" customHeight="1">
      <c r="A27" s="65" t="s">
        <v>463</v>
      </c>
      <c r="B27" s="155">
        <v>100</v>
      </c>
      <c r="C27" s="155"/>
      <c r="D27" s="156"/>
      <c r="E27" s="157">
        <v>100</v>
      </c>
    </row>
    <row r="28" spans="1:5" ht="36.75" customHeight="1">
      <c r="A28" s="65" t="s">
        <v>19</v>
      </c>
      <c r="B28" s="155">
        <v>100</v>
      </c>
      <c r="C28" s="155">
        <v>100</v>
      </c>
      <c r="D28" s="156"/>
      <c r="E28" s="158"/>
    </row>
    <row r="29" spans="1:5" ht="12.75" hidden="1" customHeight="1">
      <c r="A29" s="161"/>
      <c r="B29" s="155"/>
      <c r="C29" s="155"/>
      <c r="D29" s="156"/>
      <c r="E29" s="158"/>
    </row>
    <row r="30" spans="1:5" ht="30.75" customHeight="1">
      <c r="A30" s="65" t="s">
        <v>466</v>
      </c>
      <c r="B30" s="155">
        <v>100</v>
      </c>
      <c r="C30" s="155"/>
      <c r="D30" s="156">
        <v>100</v>
      </c>
      <c r="E30" s="158"/>
    </row>
    <row r="31" spans="1:5" ht="27.75" customHeight="1">
      <c r="A31" s="65" t="s">
        <v>467</v>
      </c>
      <c r="B31" s="155">
        <v>100</v>
      </c>
      <c r="C31" s="155"/>
      <c r="D31" s="156"/>
      <c r="E31" s="158">
        <v>100</v>
      </c>
    </row>
    <row r="32" spans="1:5" ht="38.25" customHeight="1">
      <c r="A32" s="105" t="s">
        <v>21</v>
      </c>
      <c r="B32" s="155">
        <v>100</v>
      </c>
      <c r="C32" s="155">
        <v>100</v>
      </c>
      <c r="D32" s="156"/>
      <c r="E32" s="158"/>
    </row>
    <row r="33" spans="1:5" ht="36" customHeight="1">
      <c r="A33" s="65" t="s">
        <v>468</v>
      </c>
      <c r="B33" s="155">
        <v>100</v>
      </c>
      <c r="C33" s="155"/>
      <c r="D33" s="156">
        <v>100</v>
      </c>
      <c r="E33" s="158"/>
    </row>
    <row r="34" spans="1:5" ht="46.5" customHeight="1">
      <c r="A34" s="65" t="s">
        <v>469</v>
      </c>
      <c r="B34" s="155">
        <v>100</v>
      </c>
      <c r="C34" s="155"/>
      <c r="D34" s="156"/>
      <c r="E34" s="158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6">
    <mergeCell ref="A9:E9"/>
    <mergeCell ref="A10:E10"/>
    <mergeCell ref="A11:E11"/>
    <mergeCell ref="A12:E12"/>
    <mergeCell ref="A1:E1"/>
    <mergeCell ref="A2:E2"/>
    <mergeCell ref="A4:E4"/>
    <mergeCell ref="A5:E5"/>
    <mergeCell ref="A6:E6"/>
    <mergeCell ref="A15:A20"/>
    <mergeCell ref="B16:B20"/>
    <mergeCell ref="C17:C20"/>
    <mergeCell ref="D17:D20"/>
    <mergeCell ref="C16:E16"/>
    <mergeCell ref="E17:E20"/>
    <mergeCell ref="B15:E15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E257"/>
  <sheetViews>
    <sheetView topLeftCell="A28" workbookViewId="0">
      <selection activeCell="E12" sqref="E12"/>
    </sheetView>
  </sheetViews>
  <sheetFormatPr defaultRowHeight="15"/>
  <cols>
    <col min="1" max="1" width="21.5703125" style="3" customWidth="1"/>
    <col min="2" max="2" width="51.140625" style="3" customWidth="1"/>
    <col min="3" max="3" width="12.85546875" style="3" customWidth="1"/>
    <col min="4" max="4" width="9.140625" style="3"/>
    <col min="5" max="5" width="10.140625" style="3" customWidth="1"/>
    <col min="6" max="16384" width="9.140625" style="3"/>
  </cols>
  <sheetData>
    <row r="1" spans="1:5" ht="15" customHeight="1">
      <c r="A1" s="332" t="s">
        <v>471</v>
      </c>
      <c r="B1" s="332"/>
      <c r="C1" s="332"/>
    </row>
    <row r="2" spans="1:5" ht="12.75" customHeight="1">
      <c r="A2" s="311" t="s">
        <v>826</v>
      </c>
      <c r="B2" s="311"/>
      <c r="C2" s="311"/>
      <c r="D2" s="104"/>
      <c r="E2" s="104"/>
    </row>
    <row r="3" spans="1:5" ht="12.75" customHeight="1">
      <c r="A3" s="142"/>
      <c r="B3" s="142"/>
      <c r="C3" s="159" t="s">
        <v>476</v>
      </c>
      <c r="D3" s="104"/>
    </row>
    <row r="4" spans="1:5" ht="14.25" customHeight="1">
      <c r="A4" s="311" t="s">
        <v>141</v>
      </c>
      <c r="B4" s="311"/>
      <c r="C4" s="311"/>
      <c r="D4" s="104"/>
    </row>
    <row r="5" spans="1:5" ht="15" customHeight="1">
      <c r="A5" s="311" t="s">
        <v>79</v>
      </c>
      <c r="B5" s="311"/>
      <c r="C5" s="311"/>
      <c r="D5" s="104"/>
    </row>
    <row r="6" spans="1:5" ht="15" customHeight="1">
      <c r="A6" s="311" t="s">
        <v>693</v>
      </c>
      <c r="B6" s="311"/>
      <c r="C6" s="311"/>
      <c r="D6" s="104"/>
    </row>
    <row r="7" spans="1:5" ht="15" customHeight="1">
      <c r="A7" s="311" t="s">
        <v>848</v>
      </c>
      <c r="B7" s="311"/>
      <c r="C7" s="311"/>
      <c r="D7" s="104"/>
    </row>
    <row r="8" spans="1:5" ht="15.75" customHeight="1">
      <c r="A8" s="330"/>
      <c r="B8" s="330"/>
      <c r="C8" s="330"/>
    </row>
    <row r="9" spans="1:5" ht="15.75">
      <c r="A9" s="331" t="s">
        <v>470</v>
      </c>
      <c r="B9" s="331"/>
      <c r="C9" s="331"/>
    </row>
    <row r="10" spans="1:5" ht="15.75">
      <c r="A10" s="331" t="s">
        <v>694</v>
      </c>
      <c r="B10" s="331"/>
      <c r="C10" s="331"/>
    </row>
    <row r="11" spans="1:5">
      <c r="A11" s="81"/>
      <c r="B11" s="81"/>
      <c r="C11" s="81"/>
    </row>
    <row r="12" spans="1:5" ht="15.75" thickBot="1">
      <c r="A12" s="41"/>
      <c r="B12" s="41"/>
      <c r="C12" s="60" t="s">
        <v>47</v>
      </c>
    </row>
    <row r="13" spans="1:5" ht="43.5" customHeight="1" thickBot="1">
      <c r="A13" s="42" t="s">
        <v>33</v>
      </c>
      <c r="B13" s="42" t="s">
        <v>34</v>
      </c>
      <c r="C13" s="42" t="s">
        <v>23</v>
      </c>
    </row>
    <row r="14" spans="1:5">
      <c r="A14" s="145">
        <v>1</v>
      </c>
      <c r="B14" s="146">
        <v>2</v>
      </c>
      <c r="C14" s="147">
        <v>3</v>
      </c>
    </row>
    <row r="15" spans="1:5" s="4" customFormat="1" ht="17.25" customHeight="1">
      <c r="A15" s="43" t="s">
        <v>35</v>
      </c>
      <c r="B15" s="74" t="s">
        <v>132</v>
      </c>
      <c r="C15" s="83">
        <f>C16+C18+C20+C24+C26+C27+C30+C32+C34</f>
        <v>87908</v>
      </c>
    </row>
    <row r="16" spans="1:5" s="4" customFormat="1" ht="14.25">
      <c r="A16" s="43" t="s">
        <v>36</v>
      </c>
      <c r="B16" s="45" t="s">
        <v>87</v>
      </c>
      <c r="C16" s="83">
        <f>C17</f>
        <v>66066</v>
      </c>
    </row>
    <row r="17" spans="1:3" s="4" customFormat="1" ht="14.25">
      <c r="A17" s="46" t="s">
        <v>37</v>
      </c>
      <c r="B17" s="47" t="s">
        <v>38</v>
      </c>
      <c r="C17" s="92">
        <v>66066</v>
      </c>
    </row>
    <row r="18" spans="1:3" s="4" customFormat="1" ht="38.25">
      <c r="A18" s="43" t="s">
        <v>88</v>
      </c>
      <c r="B18" s="45" t="s">
        <v>89</v>
      </c>
      <c r="C18" s="83">
        <f>C19</f>
        <v>1745</v>
      </c>
    </row>
    <row r="19" spans="1:3" s="4" customFormat="1" ht="25.5">
      <c r="A19" s="46" t="s">
        <v>90</v>
      </c>
      <c r="B19" s="47" t="s">
        <v>133</v>
      </c>
      <c r="C19" s="92">
        <v>1745</v>
      </c>
    </row>
    <row r="20" spans="1:3" s="4" customFormat="1" ht="14.25">
      <c r="A20" s="43" t="s">
        <v>39</v>
      </c>
      <c r="B20" s="45" t="s">
        <v>40</v>
      </c>
      <c r="C20" s="83">
        <f>SUM(C21:C23)</f>
        <v>5474</v>
      </c>
    </row>
    <row r="21" spans="1:3" s="4" customFormat="1" ht="38.25">
      <c r="A21" s="46" t="s">
        <v>126</v>
      </c>
      <c r="B21" s="47" t="s">
        <v>75</v>
      </c>
      <c r="C21" s="92">
        <v>474</v>
      </c>
    </row>
    <row r="22" spans="1:3" s="4" customFormat="1" ht="25.5">
      <c r="A22" s="46" t="s">
        <v>127</v>
      </c>
      <c r="B22" s="47" t="s">
        <v>15</v>
      </c>
      <c r="C22" s="92">
        <v>4826</v>
      </c>
    </row>
    <row r="23" spans="1:3" s="4" customFormat="1" ht="16.5" customHeight="1">
      <c r="A23" s="46" t="s">
        <v>128</v>
      </c>
      <c r="B23" s="47" t="s">
        <v>41</v>
      </c>
      <c r="C23" s="92">
        <v>174</v>
      </c>
    </row>
    <row r="24" spans="1:3" s="4" customFormat="1" ht="16.5" customHeight="1">
      <c r="A24" s="43" t="s">
        <v>134</v>
      </c>
      <c r="B24" s="45" t="s">
        <v>42</v>
      </c>
      <c r="C24" s="83">
        <f>SUM(C25:C25)</f>
        <v>8291</v>
      </c>
    </row>
    <row r="25" spans="1:3" s="4" customFormat="1" ht="17.25" customHeight="1">
      <c r="A25" s="46" t="s">
        <v>129</v>
      </c>
      <c r="B25" s="47" t="s">
        <v>43</v>
      </c>
      <c r="C25" s="92">
        <v>8291</v>
      </c>
    </row>
    <row r="26" spans="1:3" s="4" customFormat="1" ht="18" customHeight="1">
      <c r="A26" s="49" t="s">
        <v>91</v>
      </c>
      <c r="B26" s="50" t="s">
        <v>44</v>
      </c>
      <c r="C26" s="93">
        <v>3000</v>
      </c>
    </row>
    <row r="27" spans="1:3" s="4" customFormat="1" ht="38.25">
      <c r="A27" s="43" t="s">
        <v>45</v>
      </c>
      <c r="B27" s="50" t="s">
        <v>46</v>
      </c>
      <c r="C27" s="93">
        <f>C28+C29</f>
        <v>1870</v>
      </c>
    </row>
    <row r="28" spans="1:3" s="4" customFormat="1" ht="64.5" customHeight="1">
      <c r="A28" s="46" t="s">
        <v>130</v>
      </c>
      <c r="B28" s="52" t="s">
        <v>135</v>
      </c>
      <c r="C28" s="94">
        <v>1200</v>
      </c>
    </row>
    <row r="29" spans="1:3" s="4" customFormat="1" ht="69.75" customHeight="1">
      <c r="A29" s="51" t="s">
        <v>92</v>
      </c>
      <c r="B29" s="48" t="s">
        <v>136</v>
      </c>
      <c r="C29" s="94">
        <v>670</v>
      </c>
    </row>
    <row r="30" spans="1:3" s="4" customFormat="1" ht="21.75" customHeight="1">
      <c r="A30" s="43" t="s">
        <v>48</v>
      </c>
      <c r="B30" s="50" t="s">
        <v>49</v>
      </c>
      <c r="C30" s="93">
        <f>C31</f>
        <v>674</v>
      </c>
    </row>
    <row r="31" spans="1:3" s="4" customFormat="1" ht="17.25" customHeight="1">
      <c r="A31" s="46" t="s">
        <v>50</v>
      </c>
      <c r="B31" s="48" t="s">
        <v>51</v>
      </c>
      <c r="C31" s="94">
        <v>674</v>
      </c>
    </row>
    <row r="32" spans="1:3" s="4" customFormat="1" ht="31.5" customHeight="1">
      <c r="A32" s="43" t="s">
        <v>52</v>
      </c>
      <c r="B32" s="50" t="s">
        <v>53</v>
      </c>
      <c r="C32" s="93">
        <f>C33</f>
        <v>50</v>
      </c>
    </row>
    <row r="33" spans="1:3" s="4" customFormat="1" ht="25.5">
      <c r="A33" s="51" t="s">
        <v>131</v>
      </c>
      <c r="B33" s="52" t="s">
        <v>137</v>
      </c>
      <c r="C33" s="94">
        <v>50</v>
      </c>
    </row>
    <row r="34" spans="1:3" ht="17.25" customHeight="1">
      <c r="A34" s="43" t="s">
        <v>54</v>
      </c>
      <c r="B34" s="50" t="s">
        <v>55</v>
      </c>
      <c r="C34" s="93">
        <v>738</v>
      </c>
    </row>
    <row r="35" spans="1:3" s="1" customFormat="1" ht="21.75" customHeight="1">
      <c r="A35" s="67" t="s">
        <v>56</v>
      </c>
      <c r="B35" s="68" t="s">
        <v>57</v>
      </c>
      <c r="C35" s="95">
        <f>C36</f>
        <v>914172.29999999981</v>
      </c>
    </row>
    <row r="36" spans="1:3" s="1" customFormat="1" ht="25.5">
      <c r="A36" s="82" t="s">
        <v>674</v>
      </c>
      <c r="B36" s="68" t="s">
        <v>58</v>
      </c>
      <c r="C36" s="96">
        <f>C37+C49+C40</f>
        <v>914172.29999999981</v>
      </c>
    </row>
    <row r="37" spans="1:3" s="1" customFormat="1" ht="25.5">
      <c r="A37" s="82" t="s">
        <v>675</v>
      </c>
      <c r="B37" s="68" t="s">
        <v>138</v>
      </c>
      <c r="C37" s="96">
        <f>C38+C39</f>
        <v>168590.09999999998</v>
      </c>
    </row>
    <row r="38" spans="1:3" s="1" customFormat="1" ht="38.25">
      <c r="A38" s="69" t="s">
        <v>402</v>
      </c>
      <c r="B38" s="84" t="s">
        <v>160</v>
      </c>
      <c r="C38" s="85">
        <v>145166.29999999999</v>
      </c>
    </row>
    <row r="39" spans="1:3" s="1" customFormat="1" ht="38.25">
      <c r="A39" s="71" t="s">
        <v>403</v>
      </c>
      <c r="B39" s="84" t="s">
        <v>161</v>
      </c>
      <c r="C39" s="85">
        <v>23423.8</v>
      </c>
    </row>
    <row r="40" spans="1:3" s="1" customFormat="1">
      <c r="A40" s="43" t="s">
        <v>413</v>
      </c>
      <c r="B40" s="143" t="s">
        <v>180</v>
      </c>
      <c r="C40" s="96">
        <f>C41+C42+C43+C44+C45+C46+C47+C48</f>
        <v>61197.000000000007</v>
      </c>
    </row>
    <row r="41" spans="1:3" s="181" customFormat="1" ht="25.5">
      <c r="A41" s="179" t="s">
        <v>696</v>
      </c>
      <c r="B41" s="180" t="s">
        <v>697</v>
      </c>
      <c r="C41" s="85">
        <v>48.3</v>
      </c>
    </row>
    <row r="42" spans="1:3" ht="63.75">
      <c r="A42" s="69" t="s">
        <v>414</v>
      </c>
      <c r="B42" s="87" t="s">
        <v>177</v>
      </c>
      <c r="C42" s="85">
        <v>11573.8</v>
      </c>
    </row>
    <row r="43" spans="1:3" s="1" customFormat="1" ht="76.5">
      <c r="A43" s="69" t="s">
        <v>414</v>
      </c>
      <c r="B43" s="84" t="s">
        <v>162</v>
      </c>
      <c r="C43" s="85">
        <v>35501.300000000003</v>
      </c>
    </row>
    <row r="44" spans="1:3" ht="38.25">
      <c r="A44" s="69" t="s">
        <v>414</v>
      </c>
      <c r="B44" s="84" t="s">
        <v>176</v>
      </c>
      <c r="C44" s="85">
        <v>1276.9000000000001</v>
      </c>
    </row>
    <row r="45" spans="1:3" s="1" customFormat="1" ht="25.5">
      <c r="A45" s="179" t="s">
        <v>698</v>
      </c>
      <c r="B45" s="180" t="s">
        <v>699</v>
      </c>
      <c r="C45" s="85">
        <v>4473</v>
      </c>
    </row>
    <row r="46" spans="1:3" ht="51">
      <c r="A46" s="69" t="s">
        <v>415</v>
      </c>
      <c r="B46" s="148" t="s">
        <v>103</v>
      </c>
      <c r="C46" s="85">
        <v>2421.1</v>
      </c>
    </row>
    <row r="47" spans="1:3">
      <c r="A47" s="69" t="s">
        <v>789</v>
      </c>
      <c r="B47" s="73" t="s">
        <v>695</v>
      </c>
      <c r="C47" s="85">
        <v>2531.3000000000002</v>
      </c>
    </row>
    <row r="48" spans="1:3" ht="25.5">
      <c r="A48" s="69" t="s">
        <v>788</v>
      </c>
      <c r="B48" s="148" t="s">
        <v>700</v>
      </c>
      <c r="C48" s="85">
        <v>3371.3</v>
      </c>
    </row>
    <row r="49" spans="1:3" s="1" customFormat="1" ht="25.5">
      <c r="A49" s="72" t="s">
        <v>404</v>
      </c>
      <c r="B49" s="68" t="s">
        <v>139</v>
      </c>
      <c r="C49" s="96">
        <f>C50+C53+C54+C55+C56+C57+C58+C59+C60+C61+C62+C63+C64+C65+C66+C67+C68+C69+C70+C71+C72+C73</f>
        <v>684385.19999999984</v>
      </c>
    </row>
    <row r="50" spans="1:3" s="1" customFormat="1" ht="165.75">
      <c r="A50" s="69" t="s">
        <v>405</v>
      </c>
      <c r="B50" s="84" t="s">
        <v>163</v>
      </c>
      <c r="C50" s="85">
        <f>C51+C52</f>
        <v>455915.3</v>
      </c>
    </row>
    <row r="51" spans="1:3" s="1" customFormat="1" ht="76.5">
      <c r="A51" s="69" t="s">
        <v>405</v>
      </c>
      <c r="B51" s="84" t="s">
        <v>164</v>
      </c>
      <c r="C51" s="85">
        <v>349370</v>
      </c>
    </row>
    <row r="52" spans="1:3" s="1" customFormat="1" ht="25.5">
      <c r="A52" s="69" t="s">
        <v>405</v>
      </c>
      <c r="B52" s="84" t="s">
        <v>165</v>
      </c>
      <c r="C52" s="85">
        <v>106545.3</v>
      </c>
    </row>
    <row r="53" spans="1:3" s="1" customFormat="1" ht="38.25">
      <c r="A53" s="69" t="s">
        <v>405</v>
      </c>
      <c r="B53" s="73" t="s">
        <v>172</v>
      </c>
      <c r="C53" s="97">
        <v>10</v>
      </c>
    </row>
    <row r="54" spans="1:3" s="1" customFormat="1" ht="38.25">
      <c r="A54" s="69" t="s">
        <v>405</v>
      </c>
      <c r="B54" s="84" t="s">
        <v>166</v>
      </c>
      <c r="C54" s="85">
        <v>7910.3</v>
      </c>
    </row>
    <row r="55" spans="1:3" s="1" customFormat="1" ht="38.25">
      <c r="A55" s="69" t="s">
        <v>405</v>
      </c>
      <c r="B55" s="70" t="s">
        <v>167</v>
      </c>
      <c r="C55" s="85">
        <v>16207.6</v>
      </c>
    </row>
    <row r="56" spans="1:3" s="1" customFormat="1" ht="51">
      <c r="A56" s="62" t="s">
        <v>406</v>
      </c>
      <c r="B56" s="148" t="s">
        <v>105</v>
      </c>
      <c r="C56" s="85">
        <v>48.5</v>
      </c>
    </row>
    <row r="57" spans="1:3" s="1" customFormat="1" ht="25.5">
      <c r="A57" s="69" t="s">
        <v>407</v>
      </c>
      <c r="B57" s="70" t="s">
        <v>76</v>
      </c>
      <c r="C57" s="85">
        <v>11857</v>
      </c>
    </row>
    <row r="58" spans="1:3" s="1" customFormat="1" ht="76.5">
      <c r="A58" s="69" t="s">
        <v>405</v>
      </c>
      <c r="B58" s="84" t="s">
        <v>168</v>
      </c>
      <c r="C58" s="85">
        <v>13859.3</v>
      </c>
    </row>
    <row r="59" spans="1:3" s="1" customFormat="1" ht="38.25">
      <c r="A59" s="62" t="s">
        <v>408</v>
      </c>
      <c r="B59" s="65" t="s">
        <v>110</v>
      </c>
      <c r="C59" s="85">
        <v>1216.7</v>
      </c>
    </row>
    <row r="60" spans="1:3" ht="51">
      <c r="A60" s="69" t="s">
        <v>179</v>
      </c>
      <c r="B60" s="148" t="s">
        <v>409</v>
      </c>
      <c r="C60" s="85">
        <v>46.8</v>
      </c>
    </row>
    <row r="61" spans="1:3" ht="76.5">
      <c r="A61" s="69" t="s">
        <v>405</v>
      </c>
      <c r="B61" s="84" t="s">
        <v>173</v>
      </c>
      <c r="C61" s="85">
        <v>11080.1</v>
      </c>
    </row>
    <row r="62" spans="1:3" s="1" customFormat="1" ht="51">
      <c r="A62" s="69" t="s">
        <v>405</v>
      </c>
      <c r="B62" s="73" t="s">
        <v>171</v>
      </c>
      <c r="C62" s="97">
        <v>1293.5</v>
      </c>
    </row>
    <row r="63" spans="1:3" s="1" customFormat="1" ht="89.25">
      <c r="A63" s="46" t="s">
        <v>444</v>
      </c>
      <c r="B63" s="148" t="s">
        <v>83</v>
      </c>
      <c r="C63" s="85">
        <v>57435.7</v>
      </c>
    </row>
    <row r="64" spans="1:3" ht="38.25">
      <c r="A64" s="69" t="s">
        <v>405</v>
      </c>
      <c r="B64" s="84" t="s">
        <v>174</v>
      </c>
      <c r="C64" s="85">
        <v>246.5</v>
      </c>
    </row>
    <row r="65" spans="1:3" s="1" customFormat="1" ht="38.25">
      <c r="A65" s="69" t="s">
        <v>405</v>
      </c>
      <c r="B65" s="84" t="s">
        <v>169</v>
      </c>
      <c r="C65" s="85">
        <v>463.4</v>
      </c>
    </row>
    <row r="66" spans="1:3" s="1" customFormat="1" ht="38.25">
      <c r="A66" s="69" t="s">
        <v>405</v>
      </c>
      <c r="B66" s="73" t="s">
        <v>78</v>
      </c>
      <c r="C66" s="97">
        <v>551.1</v>
      </c>
    </row>
    <row r="67" spans="1:3" s="1" customFormat="1" ht="38.25">
      <c r="A67" s="69" t="s">
        <v>410</v>
      </c>
      <c r="B67" s="148" t="s">
        <v>107</v>
      </c>
      <c r="C67" s="85">
        <v>33526</v>
      </c>
    </row>
    <row r="68" spans="1:3" s="1" customFormat="1" ht="25.5">
      <c r="A68" s="69" t="s">
        <v>405</v>
      </c>
      <c r="B68" s="70" t="s">
        <v>77</v>
      </c>
      <c r="C68" s="85">
        <v>370.9</v>
      </c>
    </row>
    <row r="69" spans="1:3" s="1" customFormat="1" ht="51">
      <c r="A69" s="69" t="s">
        <v>405</v>
      </c>
      <c r="B69" s="84" t="s">
        <v>170</v>
      </c>
      <c r="C69" s="97">
        <v>2595.6</v>
      </c>
    </row>
    <row r="70" spans="1:3" s="1" customFormat="1" ht="51">
      <c r="A70" s="69" t="s">
        <v>411</v>
      </c>
      <c r="B70" s="148" t="s">
        <v>810</v>
      </c>
      <c r="C70" s="85">
        <v>66487.199999999997</v>
      </c>
    </row>
    <row r="71" spans="1:3" ht="51">
      <c r="A71" s="69" t="s">
        <v>412</v>
      </c>
      <c r="B71" s="148" t="s">
        <v>113</v>
      </c>
      <c r="C71" s="85">
        <v>36</v>
      </c>
    </row>
    <row r="72" spans="1:3" ht="38.25">
      <c r="A72" s="69" t="s">
        <v>405</v>
      </c>
      <c r="B72" s="86" t="s">
        <v>175</v>
      </c>
      <c r="C72" s="85">
        <v>212.7</v>
      </c>
    </row>
    <row r="73" spans="1:3">
      <c r="A73" s="69" t="s">
        <v>405</v>
      </c>
      <c r="B73" s="86" t="s">
        <v>701</v>
      </c>
      <c r="C73" s="85">
        <v>3015</v>
      </c>
    </row>
    <row r="74" spans="1:3" ht="16.5" hidden="1" customHeight="1">
      <c r="A74" s="175" t="s">
        <v>417</v>
      </c>
      <c r="B74" s="143" t="s">
        <v>84</v>
      </c>
      <c r="C74" s="96">
        <v>0</v>
      </c>
    </row>
    <row r="75" spans="1:3" ht="23.25" customHeight="1">
      <c r="A75" s="67"/>
      <c r="B75" s="144" t="s">
        <v>60</v>
      </c>
      <c r="C75" s="56">
        <f>C15+C35</f>
        <v>1002080.2999999998</v>
      </c>
    </row>
    <row r="76" spans="1:3">
      <c r="B76" s="6"/>
      <c r="C76" s="7"/>
    </row>
    <row r="77" spans="1:3">
      <c r="B77" s="6"/>
      <c r="C77" s="7"/>
    </row>
    <row r="78" spans="1:3">
      <c r="B78" s="6"/>
      <c r="C78" s="7"/>
    </row>
    <row r="79" spans="1:3">
      <c r="B79" s="6"/>
      <c r="C79" s="7"/>
    </row>
    <row r="80" spans="1:3">
      <c r="B80" s="6"/>
      <c r="C80" s="7"/>
    </row>
    <row r="81" spans="2:3">
      <c r="B81" s="6"/>
      <c r="C81" s="7"/>
    </row>
    <row r="82" spans="2:3">
      <c r="B82" s="6"/>
      <c r="C82" s="7"/>
    </row>
    <row r="83" spans="2:3">
      <c r="B83" s="6"/>
      <c r="C83" s="7"/>
    </row>
    <row r="84" spans="2:3">
      <c r="B84" s="6"/>
      <c r="C84" s="7"/>
    </row>
    <row r="85" spans="2:3">
      <c r="B85" s="6"/>
      <c r="C85" s="7"/>
    </row>
    <row r="86" spans="2:3">
      <c r="B86" s="6"/>
      <c r="C86" s="7"/>
    </row>
    <row r="87" spans="2:3">
      <c r="B87" s="6"/>
      <c r="C87" s="7"/>
    </row>
    <row r="88" spans="2:3">
      <c r="B88" s="6"/>
      <c r="C88" s="7"/>
    </row>
    <row r="89" spans="2:3">
      <c r="B89" s="6"/>
      <c r="C89" s="7"/>
    </row>
    <row r="90" spans="2:3">
      <c r="B90" s="6"/>
      <c r="C90" s="7"/>
    </row>
    <row r="91" spans="2:3">
      <c r="B91" s="6"/>
      <c r="C91" s="7"/>
    </row>
    <row r="92" spans="2:3">
      <c r="B92" s="6"/>
      <c r="C92" s="7"/>
    </row>
    <row r="93" spans="2:3">
      <c r="B93" s="6"/>
      <c r="C93" s="7"/>
    </row>
    <row r="94" spans="2:3">
      <c r="B94" s="6"/>
      <c r="C94" s="7"/>
    </row>
    <row r="95" spans="2:3">
      <c r="B95" s="6"/>
      <c r="C95" s="7"/>
    </row>
    <row r="96" spans="2:3">
      <c r="B96" s="6"/>
      <c r="C96" s="7"/>
    </row>
    <row r="97" spans="2:3">
      <c r="B97" s="6"/>
      <c r="C97" s="7"/>
    </row>
    <row r="98" spans="2:3">
      <c r="B98" s="6"/>
      <c r="C98" s="7"/>
    </row>
    <row r="99" spans="2:3">
      <c r="B99" s="6"/>
      <c r="C99" s="7"/>
    </row>
    <row r="100" spans="2:3">
      <c r="B100" s="6"/>
      <c r="C100" s="7"/>
    </row>
    <row r="101" spans="2:3">
      <c r="B101" s="6"/>
      <c r="C101" s="7"/>
    </row>
    <row r="102" spans="2:3">
      <c r="B102" s="6"/>
      <c r="C102" s="7"/>
    </row>
    <row r="103" spans="2:3">
      <c r="B103" s="6"/>
      <c r="C103" s="7"/>
    </row>
    <row r="104" spans="2:3">
      <c r="B104" s="6"/>
      <c r="C104" s="7"/>
    </row>
    <row r="105" spans="2:3">
      <c r="B105" s="6"/>
      <c r="C105" s="7"/>
    </row>
    <row r="106" spans="2:3">
      <c r="B106" s="6"/>
      <c r="C106" s="7"/>
    </row>
    <row r="107" spans="2:3">
      <c r="B107" s="6"/>
      <c r="C107" s="7"/>
    </row>
    <row r="108" spans="2:3">
      <c r="B108" s="6"/>
      <c r="C108" s="7"/>
    </row>
    <row r="109" spans="2:3">
      <c r="B109" s="6"/>
      <c r="C109" s="7"/>
    </row>
    <row r="110" spans="2:3">
      <c r="B110" s="6"/>
      <c r="C110" s="7"/>
    </row>
    <row r="111" spans="2:3">
      <c r="B111" s="6"/>
      <c r="C111" s="7"/>
    </row>
    <row r="112" spans="2:3">
      <c r="B112" s="6"/>
      <c r="C112" s="7"/>
    </row>
    <row r="113" spans="2:3">
      <c r="B113" s="6"/>
      <c r="C113" s="7"/>
    </row>
    <row r="114" spans="2:3">
      <c r="B114" s="6"/>
      <c r="C114" s="7"/>
    </row>
    <row r="115" spans="2:3">
      <c r="B115" s="6"/>
      <c r="C115" s="7"/>
    </row>
    <row r="116" spans="2:3">
      <c r="B116" s="6"/>
      <c r="C116" s="7"/>
    </row>
    <row r="117" spans="2:3">
      <c r="B117" s="6"/>
      <c r="C117" s="7"/>
    </row>
    <row r="118" spans="2:3">
      <c r="B118" s="6"/>
      <c r="C118" s="7"/>
    </row>
    <row r="119" spans="2:3">
      <c r="B119" s="6"/>
      <c r="C119" s="7"/>
    </row>
    <row r="120" spans="2:3">
      <c r="B120" s="6"/>
      <c r="C120" s="7"/>
    </row>
    <row r="121" spans="2:3">
      <c r="B121" s="6"/>
      <c r="C121" s="7"/>
    </row>
    <row r="122" spans="2:3">
      <c r="B122" s="6"/>
      <c r="C122" s="7"/>
    </row>
    <row r="123" spans="2:3">
      <c r="B123" s="6"/>
      <c r="C123" s="7"/>
    </row>
    <row r="124" spans="2:3">
      <c r="B124" s="6"/>
      <c r="C124" s="7"/>
    </row>
    <row r="125" spans="2:3">
      <c r="B125" s="6"/>
      <c r="C125" s="7"/>
    </row>
    <row r="126" spans="2:3">
      <c r="B126" s="6"/>
      <c r="C126" s="7"/>
    </row>
    <row r="127" spans="2:3">
      <c r="B127" s="6"/>
      <c r="C127" s="7"/>
    </row>
    <row r="128" spans="2:3">
      <c r="B128" s="6"/>
      <c r="C128" s="7"/>
    </row>
    <row r="129" spans="2:3">
      <c r="B129" s="6"/>
      <c r="C129" s="7"/>
    </row>
    <row r="130" spans="2:3">
      <c r="B130" s="6"/>
      <c r="C130" s="7"/>
    </row>
    <row r="131" spans="2:3">
      <c r="B131" s="6"/>
      <c r="C131" s="7"/>
    </row>
    <row r="132" spans="2:3">
      <c r="B132" s="6"/>
      <c r="C132" s="7"/>
    </row>
    <row r="133" spans="2:3">
      <c r="B133" s="6"/>
      <c r="C133" s="7"/>
    </row>
    <row r="134" spans="2:3">
      <c r="B134" s="6"/>
      <c r="C134" s="7"/>
    </row>
    <row r="135" spans="2:3">
      <c r="B135" s="6"/>
      <c r="C135" s="7"/>
    </row>
    <row r="136" spans="2:3">
      <c r="B136" s="6"/>
      <c r="C136" s="7"/>
    </row>
    <row r="137" spans="2:3">
      <c r="B137" s="6"/>
      <c r="C137" s="7"/>
    </row>
    <row r="138" spans="2:3">
      <c r="B138" s="6"/>
      <c r="C138" s="7"/>
    </row>
    <row r="139" spans="2:3">
      <c r="B139" s="6"/>
      <c r="C139" s="7"/>
    </row>
    <row r="140" spans="2:3">
      <c r="B140" s="6"/>
      <c r="C140" s="7"/>
    </row>
    <row r="141" spans="2:3">
      <c r="B141" s="6"/>
      <c r="C141" s="7"/>
    </row>
    <row r="142" spans="2:3">
      <c r="B142" s="6"/>
      <c r="C142" s="7"/>
    </row>
    <row r="143" spans="2:3">
      <c r="B143" s="6"/>
      <c r="C143" s="7"/>
    </row>
    <row r="144" spans="2:3">
      <c r="B144" s="6"/>
      <c r="C144" s="7"/>
    </row>
    <row r="145" spans="2:3">
      <c r="B145" s="6"/>
      <c r="C145" s="7"/>
    </row>
    <row r="146" spans="2:3">
      <c r="B146" s="6"/>
      <c r="C146" s="7"/>
    </row>
    <row r="147" spans="2:3">
      <c r="B147" s="6"/>
      <c r="C147" s="7"/>
    </row>
    <row r="148" spans="2:3">
      <c r="B148" s="6"/>
      <c r="C148" s="7"/>
    </row>
    <row r="149" spans="2:3">
      <c r="B149" s="6"/>
      <c r="C149" s="7"/>
    </row>
    <row r="150" spans="2:3">
      <c r="B150" s="6"/>
      <c r="C150" s="7"/>
    </row>
    <row r="151" spans="2:3">
      <c r="B151" s="6"/>
      <c r="C151" s="7"/>
    </row>
    <row r="152" spans="2:3">
      <c r="B152" s="6"/>
      <c r="C152" s="7"/>
    </row>
    <row r="153" spans="2:3">
      <c r="B153" s="6"/>
      <c r="C153" s="7"/>
    </row>
    <row r="154" spans="2:3">
      <c r="B154" s="6"/>
      <c r="C154" s="7"/>
    </row>
    <row r="155" spans="2:3">
      <c r="B155" s="6"/>
    </row>
    <row r="156" spans="2:3">
      <c r="B156" s="6"/>
    </row>
    <row r="157" spans="2:3">
      <c r="B157" s="6"/>
    </row>
    <row r="158" spans="2:3">
      <c r="B158" s="6"/>
    </row>
    <row r="159" spans="2:3">
      <c r="B159" s="6"/>
    </row>
    <row r="160" spans="2:3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9">
    <mergeCell ref="A8:C8"/>
    <mergeCell ref="A9:C9"/>
    <mergeCell ref="A10:C10"/>
    <mergeCell ref="A1:C1"/>
    <mergeCell ref="A4:C4"/>
    <mergeCell ref="A5:C5"/>
    <mergeCell ref="A6:C6"/>
    <mergeCell ref="A7:C7"/>
    <mergeCell ref="A2:C2"/>
  </mergeCells>
  <phoneticPr fontId="8" type="noConversion"/>
  <pageMargins left="1.0236220472440944" right="0.6692913385826772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E86"/>
  <sheetViews>
    <sheetView view="pageBreakPreview" topLeftCell="B1" zoomScale="60" workbookViewId="0">
      <selection activeCell="B10" sqref="B10:E10"/>
    </sheetView>
  </sheetViews>
  <sheetFormatPr defaultRowHeight="15"/>
  <cols>
    <col min="1" max="1" width="6.42578125" style="3" hidden="1" customWidth="1"/>
    <col min="2" max="2" width="21.5703125" style="3" customWidth="1"/>
    <col min="3" max="3" width="42.28515625" style="3" customWidth="1"/>
    <col min="4" max="4" width="11.28515625" style="3" customWidth="1"/>
    <col min="5" max="5" width="13" style="3" customWidth="1"/>
    <col min="6" max="16384" width="9.140625" style="3"/>
  </cols>
  <sheetData>
    <row r="1" spans="2:5" ht="15" customHeight="1">
      <c r="B1" s="329" t="s">
        <v>25</v>
      </c>
      <c r="C1" s="329"/>
      <c r="D1" s="329"/>
      <c r="E1" s="329"/>
    </row>
    <row r="2" spans="2:5" ht="15" customHeight="1">
      <c r="B2" s="40"/>
      <c r="C2" s="311" t="s">
        <v>826</v>
      </c>
      <c r="D2" s="311"/>
      <c r="E2" s="311"/>
    </row>
    <row r="3" spans="2:5" ht="15" customHeight="1">
      <c r="B3" s="40"/>
      <c r="C3" s="142"/>
      <c r="D3" s="142"/>
      <c r="E3" s="159" t="s">
        <v>476</v>
      </c>
    </row>
    <row r="4" spans="2:5" ht="11.25" customHeight="1">
      <c r="B4" s="40"/>
      <c r="C4" s="311" t="s">
        <v>141</v>
      </c>
      <c r="D4" s="311"/>
      <c r="E4" s="311"/>
    </row>
    <row r="5" spans="2:5" ht="15" customHeight="1">
      <c r="B5" s="40"/>
      <c r="C5" s="311" t="s">
        <v>79</v>
      </c>
      <c r="D5" s="311"/>
      <c r="E5" s="311"/>
    </row>
    <row r="6" spans="2:5" ht="15" customHeight="1">
      <c r="B6" s="40"/>
      <c r="C6" s="311" t="s">
        <v>693</v>
      </c>
      <c r="D6" s="311"/>
      <c r="E6" s="311"/>
    </row>
    <row r="7" spans="2:5" ht="15" customHeight="1">
      <c r="B7" s="39"/>
      <c r="C7" s="311" t="s">
        <v>848</v>
      </c>
      <c r="D7" s="311"/>
      <c r="E7" s="311"/>
    </row>
    <row r="8" spans="2:5" ht="15" customHeight="1">
      <c r="B8" s="2"/>
      <c r="C8" s="2"/>
      <c r="D8" s="2"/>
    </row>
    <row r="9" spans="2:5" ht="15.75">
      <c r="B9" s="331" t="s">
        <v>470</v>
      </c>
      <c r="C9" s="331"/>
      <c r="D9" s="331"/>
      <c r="E9" s="331"/>
    </row>
    <row r="10" spans="2:5" ht="15.75">
      <c r="B10" s="331" t="s">
        <v>811</v>
      </c>
      <c r="C10" s="331"/>
      <c r="D10" s="331"/>
      <c r="E10" s="331"/>
    </row>
    <row r="11" spans="2:5">
      <c r="B11" s="334"/>
      <c r="C11" s="334"/>
      <c r="D11" s="334"/>
      <c r="E11" s="334"/>
    </row>
    <row r="12" spans="2:5" ht="15.75" thickBot="1">
      <c r="B12" s="41"/>
      <c r="C12" s="41"/>
      <c r="D12" s="60"/>
      <c r="E12" s="61" t="s">
        <v>24</v>
      </c>
    </row>
    <row r="13" spans="2:5" ht="43.5" customHeight="1" thickBot="1">
      <c r="B13" s="42" t="s">
        <v>33</v>
      </c>
      <c r="C13" s="166" t="s">
        <v>34</v>
      </c>
      <c r="D13" s="333" t="s">
        <v>472</v>
      </c>
      <c r="E13" s="333"/>
    </row>
    <row r="14" spans="2:5" ht="23.25" customHeight="1" thickBot="1">
      <c r="B14" s="42"/>
      <c r="C14" s="165"/>
      <c r="D14" s="167" t="s">
        <v>157</v>
      </c>
      <c r="E14" s="167" t="s">
        <v>691</v>
      </c>
    </row>
    <row r="15" spans="2:5" ht="15.75" thickBot="1">
      <c r="B15" s="53">
        <v>1</v>
      </c>
      <c r="C15" s="54">
        <v>2</v>
      </c>
      <c r="D15" s="55">
        <v>3</v>
      </c>
      <c r="E15" s="55">
        <v>4</v>
      </c>
    </row>
    <row r="16" spans="2:5" s="4" customFormat="1" ht="13.5" customHeight="1">
      <c r="B16" s="57"/>
      <c r="C16" s="59"/>
      <c r="D16" s="58"/>
      <c r="E16" s="58"/>
    </row>
    <row r="17" spans="2:5" s="4" customFormat="1" ht="15.75">
      <c r="B17" s="43" t="s">
        <v>35</v>
      </c>
      <c r="C17" s="74" t="s">
        <v>132</v>
      </c>
      <c r="D17" s="56">
        <f>D18+D22+D26+D28+D29+D32+D34+D36+D20</f>
        <v>91130</v>
      </c>
      <c r="E17" s="56">
        <f>E18+E22+E26+E28+E29+E32+E34+E36+E20</f>
        <v>96253</v>
      </c>
    </row>
    <row r="18" spans="2:5" s="4" customFormat="1" ht="14.25">
      <c r="B18" s="43" t="s">
        <v>36</v>
      </c>
      <c r="C18" s="45" t="s">
        <v>87</v>
      </c>
      <c r="D18" s="83">
        <f>D19</f>
        <v>70030</v>
      </c>
      <c r="E18" s="83">
        <f>E19</f>
        <v>74932</v>
      </c>
    </row>
    <row r="19" spans="2:5" s="4" customFormat="1" ht="14.25">
      <c r="B19" s="46" t="s">
        <v>37</v>
      </c>
      <c r="C19" s="47" t="s">
        <v>38</v>
      </c>
      <c r="D19" s="92">
        <v>70030</v>
      </c>
      <c r="E19" s="92">
        <v>74932</v>
      </c>
    </row>
    <row r="20" spans="2:5" s="4" customFormat="1" ht="38.25">
      <c r="B20" s="43" t="s">
        <v>88</v>
      </c>
      <c r="C20" s="45" t="s">
        <v>89</v>
      </c>
      <c r="D20" s="83">
        <f>D21</f>
        <v>1769</v>
      </c>
      <c r="E20" s="83">
        <f>E21</f>
        <v>1841</v>
      </c>
    </row>
    <row r="21" spans="2:5" s="4" customFormat="1" ht="25.5">
      <c r="B21" s="46" t="s">
        <v>90</v>
      </c>
      <c r="C21" s="47" t="s">
        <v>133</v>
      </c>
      <c r="D21" s="92">
        <v>1769</v>
      </c>
      <c r="E21" s="92">
        <v>1841</v>
      </c>
    </row>
    <row r="22" spans="2:5" s="4" customFormat="1" ht="14.25">
      <c r="B22" s="43" t="s">
        <v>39</v>
      </c>
      <c r="C22" s="45" t="s">
        <v>40</v>
      </c>
      <c r="D22" s="83">
        <f>SUM(D23:D25)</f>
        <v>4705</v>
      </c>
      <c r="E22" s="83">
        <f>SUM(E23:E25)</f>
        <v>4757</v>
      </c>
    </row>
    <row r="23" spans="2:5" s="4" customFormat="1" ht="40.5" customHeight="1">
      <c r="B23" s="46" t="s">
        <v>126</v>
      </c>
      <c r="C23" s="47" t="s">
        <v>75</v>
      </c>
      <c r="D23" s="92">
        <v>4521</v>
      </c>
      <c r="E23" s="92">
        <v>4566</v>
      </c>
    </row>
    <row r="24" spans="2:5" s="4" customFormat="1" ht="25.5">
      <c r="B24" s="46" t="s">
        <v>127</v>
      </c>
      <c r="C24" s="47" t="s">
        <v>15</v>
      </c>
      <c r="D24" s="92">
        <v>0</v>
      </c>
      <c r="E24" s="92">
        <v>0</v>
      </c>
    </row>
    <row r="25" spans="2:5" s="4" customFormat="1" ht="14.25">
      <c r="B25" s="46" t="s">
        <v>128</v>
      </c>
      <c r="C25" s="47" t="s">
        <v>41</v>
      </c>
      <c r="D25" s="92">
        <v>184</v>
      </c>
      <c r="E25" s="92">
        <v>191</v>
      </c>
    </row>
    <row r="26" spans="2:5" s="4" customFormat="1" ht="14.25">
      <c r="B26" s="43" t="s">
        <v>134</v>
      </c>
      <c r="C26" s="45" t="s">
        <v>42</v>
      </c>
      <c r="D26" s="83">
        <f>SUM(D27:D27)</f>
        <v>8149</v>
      </c>
      <c r="E26" s="83">
        <f>SUM(E27:E27)</f>
        <v>8393</v>
      </c>
    </row>
    <row r="27" spans="2:5" s="4" customFormat="1" ht="14.25">
      <c r="B27" s="46" t="s">
        <v>129</v>
      </c>
      <c r="C27" s="47" t="s">
        <v>43</v>
      </c>
      <c r="D27" s="92">
        <v>8149</v>
      </c>
      <c r="E27" s="92">
        <v>8393</v>
      </c>
    </row>
    <row r="28" spans="2:5" s="4" customFormat="1" ht="14.25">
      <c r="B28" s="49" t="s">
        <v>91</v>
      </c>
      <c r="C28" s="50" t="s">
        <v>44</v>
      </c>
      <c r="D28" s="93">
        <v>3100</v>
      </c>
      <c r="E28" s="93">
        <v>3100</v>
      </c>
    </row>
    <row r="29" spans="2:5" s="4" customFormat="1" ht="51">
      <c r="B29" s="43" t="s">
        <v>45</v>
      </c>
      <c r="C29" s="50" t="s">
        <v>46</v>
      </c>
      <c r="D29" s="93">
        <f>SUM(D30:D31)</f>
        <v>1877</v>
      </c>
      <c r="E29" s="93">
        <f>SUM(E30:E31)</f>
        <v>1683</v>
      </c>
    </row>
    <row r="30" spans="2:5" s="4" customFormat="1" ht="89.25">
      <c r="B30" s="46" t="s">
        <v>130</v>
      </c>
      <c r="C30" s="52" t="s">
        <v>135</v>
      </c>
      <c r="D30" s="94">
        <v>1200</v>
      </c>
      <c r="E30" s="94">
        <v>1000</v>
      </c>
    </row>
    <row r="31" spans="2:5" s="4" customFormat="1" ht="93" customHeight="1">
      <c r="B31" s="51" t="s">
        <v>92</v>
      </c>
      <c r="C31" s="48" t="s">
        <v>136</v>
      </c>
      <c r="D31" s="94">
        <v>677</v>
      </c>
      <c r="E31" s="94">
        <v>683</v>
      </c>
    </row>
    <row r="32" spans="2:5" s="4" customFormat="1" ht="25.5">
      <c r="B32" s="43" t="s">
        <v>48</v>
      </c>
      <c r="C32" s="50" t="s">
        <v>49</v>
      </c>
      <c r="D32" s="93">
        <f>D33</f>
        <v>688</v>
      </c>
      <c r="E32" s="93">
        <f>E33</f>
        <v>708</v>
      </c>
    </row>
    <row r="33" spans="1:5" s="4" customFormat="1" ht="31.5" customHeight="1">
      <c r="B33" s="46" t="s">
        <v>50</v>
      </c>
      <c r="C33" s="48" t="s">
        <v>51</v>
      </c>
      <c r="D33" s="94">
        <v>688</v>
      </c>
      <c r="E33" s="94">
        <v>708</v>
      </c>
    </row>
    <row r="34" spans="1:5" s="4" customFormat="1" ht="30.75" customHeight="1">
      <c r="B34" s="43" t="s">
        <v>52</v>
      </c>
      <c r="C34" s="50" t="s">
        <v>53</v>
      </c>
      <c r="D34" s="93">
        <f>D35</f>
        <v>50</v>
      </c>
      <c r="E34" s="93">
        <f>E35</f>
        <v>50</v>
      </c>
    </row>
    <row r="35" spans="1:5" s="4" customFormat="1" ht="56.25" customHeight="1">
      <c r="B35" s="51" t="s">
        <v>131</v>
      </c>
      <c r="C35" s="52" t="s">
        <v>137</v>
      </c>
      <c r="D35" s="94">
        <v>50</v>
      </c>
      <c r="E35" s="94">
        <v>50</v>
      </c>
    </row>
    <row r="36" spans="1:5" s="44" customFormat="1" ht="12.75" customHeight="1">
      <c r="B36" s="43" t="s">
        <v>54</v>
      </c>
      <c r="C36" s="50" t="s">
        <v>55</v>
      </c>
      <c r="D36" s="98">
        <v>762</v>
      </c>
      <c r="E36" s="98">
        <v>789</v>
      </c>
    </row>
    <row r="37" spans="1:5" s="1" customFormat="1">
      <c r="A37" s="5"/>
      <c r="B37" s="67" t="s">
        <v>56</v>
      </c>
      <c r="C37" s="68" t="s">
        <v>57</v>
      </c>
      <c r="D37" s="95">
        <f>D38</f>
        <v>869975.89999999991</v>
      </c>
      <c r="E37" s="95">
        <f t="shared" ref="E37" si="0">E38</f>
        <v>865498.7</v>
      </c>
    </row>
    <row r="38" spans="1:5" s="1" customFormat="1" ht="25.5">
      <c r="A38" s="5"/>
      <c r="B38" s="82" t="s">
        <v>674</v>
      </c>
      <c r="C38" s="68" t="s">
        <v>58</v>
      </c>
      <c r="D38" s="96">
        <f>D39+D42+D51</f>
        <v>869975.89999999991</v>
      </c>
      <c r="E38" s="96">
        <f t="shared" ref="E38" si="1">E39+E42+E51</f>
        <v>865498.7</v>
      </c>
    </row>
    <row r="39" spans="1:5" s="1" customFormat="1" ht="25.5">
      <c r="A39" s="5"/>
      <c r="B39" s="82" t="s">
        <v>675</v>
      </c>
      <c r="C39" s="68" t="s">
        <v>138</v>
      </c>
      <c r="D39" s="96">
        <f>D40+D41</f>
        <v>155815.20000000001</v>
      </c>
      <c r="E39" s="96">
        <f t="shared" ref="E39" si="2">E40+E41</f>
        <v>154946.30000000002</v>
      </c>
    </row>
    <row r="40" spans="1:5" s="1" customFormat="1" ht="38.25">
      <c r="A40" s="5"/>
      <c r="B40" s="69" t="s">
        <v>402</v>
      </c>
      <c r="C40" s="84" t="s">
        <v>160</v>
      </c>
      <c r="D40" s="85">
        <v>129188.8</v>
      </c>
      <c r="E40" s="85">
        <v>128469.1</v>
      </c>
    </row>
    <row r="41" spans="1:5" s="1" customFormat="1" ht="38.25">
      <c r="A41" s="5"/>
      <c r="B41" s="71" t="s">
        <v>403</v>
      </c>
      <c r="C41" s="84" t="s">
        <v>161</v>
      </c>
      <c r="D41" s="85">
        <v>26626.400000000001</v>
      </c>
      <c r="E41" s="85">
        <v>26477.200000000001</v>
      </c>
    </row>
    <row r="42" spans="1:5" s="1" customFormat="1" ht="25.5">
      <c r="A42" s="5"/>
      <c r="B42" s="43" t="s">
        <v>413</v>
      </c>
      <c r="C42" s="143" t="s">
        <v>180</v>
      </c>
      <c r="D42" s="96">
        <f>D43+D44+D45+D46+D47+D48+D49+D50</f>
        <v>58366.6</v>
      </c>
      <c r="E42" s="96">
        <f t="shared" ref="E42" si="3">E43+E44+E45+E46+E47+E48+E49+E50</f>
        <v>58041.700000000012</v>
      </c>
    </row>
    <row r="43" spans="1:5" s="181" customFormat="1" ht="25.5">
      <c r="A43" s="179" t="s">
        <v>696</v>
      </c>
      <c r="B43" s="179" t="s">
        <v>696</v>
      </c>
      <c r="C43" s="180" t="s">
        <v>697</v>
      </c>
      <c r="D43" s="85">
        <v>46.1</v>
      </c>
      <c r="E43" s="85">
        <v>45.8</v>
      </c>
    </row>
    <row r="44" spans="1:5" ht="76.5">
      <c r="B44" s="69" t="s">
        <v>414</v>
      </c>
      <c r="C44" s="87" t="s">
        <v>177</v>
      </c>
      <c r="D44" s="85">
        <v>11038.5</v>
      </c>
      <c r="E44" s="85">
        <v>10977</v>
      </c>
    </row>
    <row r="45" spans="1:5" s="1" customFormat="1" ht="89.25">
      <c r="A45" s="5"/>
      <c r="B45" s="69" t="s">
        <v>414</v>
      </c>
      <c r="C45" s="84" t="s">
        <v>162</v>
      </c>
      <c r="D45" s="85">
        <v>33859.4</v>
      </c>
      <c r="E45" s="85">
        <v>33670.800000000003</v>
      </c>
    </row>
    <row r="46" spans="1:5" ht="51">
      <c r="B46" s="69" t="s">
        <v>414</v>
      </c>
      <c r="C46" s="84" t="s">
        <v>176</v>
      </c>
      <c r="D46" s="85">
        <v>1217.8</v>
      </c>
      <c r="E46" s="85">
        <v>1211.0999999999999</v>
      </c>
    </row>
    <row r="47" spans="1:5" s="1" customFormat="1" ht="25.5">
      <c r="A47" s="5"/>
      <c r="B47" s="179" t="s">
        <v>698</v>
      </c>
      <c r="C47" s="180" t="s">
        <v>699</v>
      </c>
      <c r="D47" s="85">
        <v>4266.1000000000004</v>
      </c>
      <c r="E47" s="85">
        <v>4242.3999999999996</v>
      </c>
    </row>
    <row r="48" spans="1:5" ht="51">
      <c r="B48" s="69" t="s">
        <v>415</v>
      </c>
      <c r="C48" s="148" t="s">
        <v>103</v>
      </c>
      <c r="D48" s="85">
        <v>2309.1</v>
      </c>
      <c r="E48" s="85">
        <v>2296.3000000000002</v>
      </c>
    </row>
    <row r="49" spans="1:5" ht="25.5">
      <c r="B49" s="69" t="s">
        <v>789</v>
      </c>
      <c r="C49" s="73" t="s">
        <v>695</v>
      </c>
      <c r="D49" s="85">
        <v>2414.1999999999998</v>
      </c>
      <c r="E49" s="85">
        <v>2400.8000000000002</v>
      </c>
    </row>
    <row r="50" spans="1:5" ht="38.25">
      <c r="B50" s="69" t="s">
        <v>788</v>
      </c>
      <c r="C50" s="148" t="s">
        <v>700</v>
      </c>
      <c r="D50" s="85">
        <v>3215.4</v>
      </c>
      <c r="E50" s="85">
        <v>3197.5</v>
      </c>
    </row>
    <row r="51" spans="1:5" s="1" customFormat="1" ht="25.5">
      <c r="A51" s="5"/>
      <c r="B51" s="72" t="s">
        <v>404</v>
      </c>
      <c r="C51" s="68" t="s">
        <v>139</v>
      </c>
      <c r="D51" s="96">
        <f>D52+D55+D56+D57+D58+D59+D60+D61+D62+D63+D64+D65+D66+D67+D68+D69+D70+D71+D72+D73+D74+D75</f>
        <v>655794.09999999986</v>
      </c>
      <c r="E51" s="96">
        <f>E52+E55+E56+E57+E58+E59+E60+E61+E62+E63+E64+E65+E66+E67+E68+E69+E70+E71+E72+E73+E74+E75</f>
        <v>652510.69999999995</v>
      </c>
    </row>
    <row r="52" spans="1:5" s="1" customFormat="1" ht="204">
      <c r="A52" s="5"/>
      <c r="B52" s="69" t="s">
        <v>405</v>
      </c>
      <c r="C52" s="84" t="s">
        <v>163</v>
      </c>
      <c r="D52" s="85">
        <f>D53+D54</f>
        <v>434829.60000000003</v>
      </c>
      <c r="E52" s="85">
        <f t="shared" ref="E52" si="4">E53+E54</f>
        <v>432407.19999999995</v>
      </c>
    </row>
    <row r="53" spans="1:5" s="1" customFormat="1" ht="89.25">
      <c r="A53" s="5"/>
      <c r="B53" s="69" t="s">
        <v>405</v>
      </c>
      <c r="C53" s="84" t="s">
        <v>164</v>
      </c>
      <c r="D53" s="85">
        <v>333211.90000000002</v>
      </c>
      <c r="E53" s="85">
        <v>331355.59999999998</v>
      </c>
    </row>
    <row r="54" spans="1:5" s="1" customFormat="1" ht="25.5">
      <c r="A54" s="5"/>
      <c r="B54" s="69" t="s">
        <v>405</v>
      </c>
      <c r="C54" s="84" t="s">
        <v>165</v>
      </c>
      <c r="D54" s="85">
        <v>101617.7</v>
      </c>
      <c r="E54" s="85">
        <v>101051.6</v>
      </c>
    </row>
    <row r="55" spans="1:5" s="1" customFormat="1" ht="51">
      <c r="A55" s="5"/>
      <c r="B55" s="69" t="s">
        <v>405</v>
      </c>
      <c r="C55" s="73" t="s">
        <v>172</v>
      </c>
      <c r="D55" s="97">
        <v>9.5</v>
      </c>
      <c r="E55" s="97">
        <v>9.5</v>
      </c>
    </row>
    <row r="56" spans="1:5" s="1" customFormat="1" ht="38.25">
      <c r="A56" s="5"/>
      <c r="B56" s="69" t="s">
        <v>405</v>
      </c>
      <c r="C56" s="84" t="s">
        <v>166</v>
      </c>
      <c r="D56" s="85">
        <v>7544.5</v>
      </c>
      <c r="E56" s="85">
        <v>7502.4</v>
      </c>
    </row>
    <row r="57" spans="1:5" s="1" customFormat="1" ht="38.25">
      <c r="A57" s="5"/>
      <c r="B57" s="69" t="s">
        <v>405</v>
      </c>
      <c r="C57" s="70" t="s">
        <v>167</v>
      </c>
      <c r="D57" s="85">
        <v>15458</v>
      </c>
      <c r="E57" s="85">
        <v>15371.9</v>
      </c>
    </row>
    <row r="58" spans="1:5" s="1" customFormat="1" ht="51">
      <c r="A58" s="5"/>
      <c r="B58" s="62" t="s">
        <v>406</v>
      </c>
      <c r="C58" s="148" t="s">
        <v>105</v>
      </c>
      <c r="D58" s="85">
        <v>46.3</v>
      </c>
      <c r="E58" s="85">
        <v>46</v>
      </c>
    </row>
    <row r="59" spans="1:5" s="1" customFormat="1" ht="25.5">
      <c r="A59" s="5"/>
      <c r="B59" s="69" t="s">
        <v>407</v>
      </c>
      <c r="C59" s="70" t="s">
        <v>76</v>
      </c>
      <c r="D59" s="85">
        <v>11308.6</v>
      </c>
      <c r="E59" s="85">
        <v>11245.6</v>
      </c>
    </row>
    <row r="60" spans="1:5" s="1" customFormat="1" ht="89.25">
      <c r="A60" s="5"/>
      <c r="B60" s="69" t="s">
        <v>405</v>
      </c>
      <c r="C60" s="84" t="s">
        <v>168</v>
      </c>
      <c r="D60" s="85">
        <v>13218.3</v>
      </c>
      <c r="E60" s="85">
        <v>13144.7</v>
      </c>
    </row>
    <row r="61" spans="1:5" s="1" customFormat="1" ht="51">
      <c r="A61" s="5"/>
      <c r="B61" s="62" t="s">
        <v>408</v>
      </c>
      <c r="C61" s="65" t="s">
        <v>110</v>
      </c>
      <c r="D61" s="85">
        <v>1146.5</v>
      </c>
      <c r="E61" s="85">
        <v>1139.8</v>
      </c>
    </row>
    <row r="62" spans="1:5" ht="63.75">
      <c r="B62" s="69" t="s">
        <v>179</v>
      </c>
      <c r="C62" s="148" t="s">
        <v>409</v>
      </c>
      <c r="D62" s="85">
        <v>44.6</v>
      </c>
      <c r="E62" s="85">
        <v>44.4</v>
      </c>
    </row>
    <row r="63" spans="1:5" ht="89.25">
      <c r="B63" s="69" t="s">
        <v>405</v>
      </c>
      <c r="C63" s="84" t="s">
        <v>173</v>
      </c>
      <c r="D63" s="85">
        <v>10567.7</v>
      </c>
      <c r="E63" s="85">
        <v>10508.8</v>
      </c>
    </row>
    <row r="64" spans="1:5" s="1" customFormat="1" ht="63.75">
      <c r="A64" s="5"/>
      <c r="B64" s="69" t="s">
        <v>405</v>
      </c>
      <c r="C64" s="73" t="s">
        <v>171</v>
      </c>
      <c r="D64" s="97">
        <v>1233.7</v>
      </c>
      <c r="E64" s="97">
        <v>1226.8</v>
      </c>
    </row>
    <row r="65" spans="1:5" s="1" customFormat="1" ht="102">
      <c r="A65" s="5"/>
      <c r="B65" s="46" t="s">
        <v>444</v>
      </c>
      <c r="C65" s="148" t="s">
        <v>83</v>
      </c>
      <c r="D65" s="85">
        <v>54779.3</v>
      </c>
      <c r="E65" s="85">
        <v>54474.2</v>
      </c>
    </row>
    <row r="66" spans="1:5" ht="38.25">
      <c r="B66" s="69" t="s">
        <v>405</v>
      </c>
      <c r="C66" s="84" t="s">
        <v>174</v>
      </c>
      <c r="D66" s="85">
        <v>235.1</v>
      </c>
      <c r="E66" s="85">
        <v>233.8</v>
      </c>
    </row>
    <row r="67" spans="1:5" s="1" customFormat="1" ht="51">
      <c r="A67" s="5"/>
      <c r="B67" s="69" t="s">
        <v>405</v>
      </c>
      <c r="C67" s="84" t="s">
        <v>169</v>
      </c>
      <c r="D67" s="85">
        <v>442</v>
      </c>
      <c r="E67" s="85">
        <v>439.5</v>
      </c>
    </row>
    <row r="68" spans="1:5" s="1" customFormat="1" ht="51">
      <c r="A68" s="5"/>
      <c r="B68" s="69" t="s">
        <v>405</v>
      </c>
      <c r="C68" s="73" t="s">
        <v>78</v>
      </c>
      <c r="D68" s="97">
        <v>525.6</v>
      </c>
      <c r="E68" s="97">
        <v>522.70000000000005</v>
      </c>
    </row>
    <row r="69" spans="1:5" s="1" customFormat="1" ht="38.25">
      <c r="A69" s="5"/>
      <c r="B69" s="69" t="s">
        <v>410</v>
      </c>
      <c r="C69" s="148" t="s">
        <v>107</v>
      </c>
      <c r="D69" s="85">
        <v>31975.5</v>
      </c>
      <c r="E69" s="85">
        <v>31797.3</v>
      </c>
    </row>
    <row r="70" spans="1:5" s="1" customFormat="1" ht="25.5">
      <c r="A70" s="5"/>
      <c r="B70" s="69" t="s">
        <v>405</v>
      </c>
      <c r="C70" s="70" t="s">
        <v>77</v>
      </c>
      <c r="D70" s="85">
        <v>353.7</v>
      </c>
      <c r="E70" s="85">
        <v>351.8</v>
      </c>
    </row>
    <row r="71" spans="1:5" s="1" customFormat="1" ht="51">
      <c r="A71" s="5"/>
      <c r="B71" s="69" t="s">
        <v>405</v>
      </c>
      <c r="C71" s="84" t="s">
        <v>170</v>
      </c>
      <c r="D71" s="97">
        <v>2475.6</v>
      </c>
      <c r="E71" s="97">
        <v>2461.8000000000002</v>
      </c>
    </row>
    <row r="72" spans="1:5" s="1" customFormat="1" ht="63.75">
      <c r="A72" s="5"/>
      <c r="B72" s="69" t="s">
        <v>411</v>
      </c>
      <c r="C72" s="148" t="s">
        <v>810</v>
      </c>
      <c r="D72" s="85">
        <v>66487.199999999997</v>
      </c>
      <c r="E72" s="85">
        <v>66487.199999999997</v>
      </c>
    </row>
    <row r="73" spans="1:5" ht="51">
      <c r="B73" s="69" t="s">
        <v>412</v>
      </c>
      <c r="C73" s="148" t="s">
        <v>113</v>
      </c>
      <c r="D73" s="85">
        <v>34.299999999999997</v>
      </c>
      <c r="E73" s="85">
        <v>34.1</v>
      </c>
    </row>
    <row r="74" spans="1:5" ht="38.25">
      <c r="B74" s="69" t="s">
        <v>405</v>
      </c>
      <c r="C74" s="86" t="s">
        <v>175</v>
      </c>
      <c r="D74" s="85">
        <v>202.9</v>
      </c>
      <c r="E74" s="85">
        <v>201.7</v>
      </c>
    </row>
    <row r="75" spans="1:5" ht="25.5">
      <c r="B75" s="69" t="s">
        <v>405</v>
      </c>
      <c r="C75" s="86" t="s">
        <v>701</v>
      </c>
      <c r="D75" s="85">
        <v>2875.6</v>
      </c>
      <c r="E75" s="85">
        <v>2859.5</v>
      </c>
    </row>
    <row r="76" spans="1:5">
      <c r="B76" s="67"/>
      <c r="C76" s="144" t="s">
        <v>60</v>
      </c>
      <c r="D76" s="284">
        <f>D17+D37</f>
        <v>961105.89999999991</v>
      </c>
      <c r="E76" s="284">
        <f t="shared" ref="E76" si="5">E17+E37</f>
        <v>961751.7</v>
      </c>
    </row>
    <row r="77" spans="1:5">
      <c r="C77" s="6"/>
    </row>
    <row r="78" spans="1:5">
      <c r="C78" s="6"/>
    </row>
    <row r="79" spans="1:5">
      <c r="C79" s="6"/>
    </row>
    <row r="80" spans="1:5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</sheetData>
  <mergeCells count="10">
    <mergeCell ref="D13:E13"/>
    <mergeCell ref="B10:E10"/>
    <mergeCell ref="B11:E11"/>
    <mergeCell ref="B1:E1"/>
    <mergeCell ref="B9:E9"/>
    <mergeCell ref="C2:E2"/>
    <mergeCell ref="C4:E4"/>
    <mergeCell ref="C5:E5"/>
    <mergeCell ref="C6:E6"/>
    <mergeCell ref="C7:E7"/>
  </mergeCells>
  <phoneticPr fontId="8" type="noConversion"/>
  <pageMargins left="1.0629921259842521" right="0.6692913385826772" top="0.62992125984251968" bottom="0.51181102362204722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72"/>
  <sheetViews>
    <sheetView workbookViewId="0">
      <selection activeCell="F16" sqref="F16"/>
    </sheetView>
  </sheetViews>
  <sheetFormatPr defaultRowHeight="12.75"/>
  <cols>
    <col min="1" max="1" width="15" style="176" customWidth="1"/>
    <col min="2" max="2" width="31" style="176" customWidth="1"/>
    <col min="3" max="3" width="55.5703125" style="176" customWidth="1"/>
    <col min="4" max="16384" width="9.140625" style="176"/>
  </cols>
  <sheetData>
    <row r="1" spans="1:3">
      <c r="A1" s="335" t="s">
        <v>61</v>
      </c>
      <c r="B1" s="335"/>
      <c r="C1" s="335"/>
    </row>
    <row r="2" spans="1:3">
      <c r="A2" s="335" t="s">
        <v>826</v>
      </c>
      <c r="B2" s="335"/>
      <c r="C2" s="335"/>
    </row>
    <row r="3" spans="1:3">
      <c r="A3" s="182"/>
      <c r="B3" s="182"/>
      <c r="C3" s="182" t="s">
        <v>476</v>
      </c>
    </row>
    <row r="4" spans="1:3">
      <c r="A4" s="335" t="s">
        <v>141</v>
      </c>
      <c r="B4" s="335"/>
      <c r="C4" s="335"/>
    </row>
    <row r="5" spans="1:3">
      <c r="A5" s="335" t="s">
        <v>79</v>
      </c>
      <c r="B5" s="335"/>
      <c r="C5" s="335"/>
    </row>
    <row r="6" spans="1:3">
      <c r="A6" s="335" t="s">
        <v>693</v>
      </c>
      <c r="B6" s="335"/>
      <c r="C6" s="335"/>
    </row>
    <row r="7" spans="1:3">
      <c r="A7" s="335" t="s">
        <v>848</v>
      </c>
      <c r="B7" s="335"/>
      <c r="C7" s="335"/>
    </row>
    <row r="8" spans="1:3">
      <c r="A8" s="182"/>
      <c r="B8" s="182"/>
      <c r="C8" s="182"/>
    </row>
    <row r="9" spans="1:3" ht="17.25" customHeight="1">
      <c r="A9" s="336" t="s">
        <v>390</v>
      </c>
      <c r="B9" s="336"/>
      <c r="C9" s="336"/>
    </row>
    <row r="10" spans="1:3" ht="13.5" customHeight="1">
      <c r="A10" s="336" t="s">
        <v>389</v>
      </c>
      <c r="B10" s="336"/>
      <c r="C10" s="336"/>
    </row>
    <row r="11" spans="1:3" ht="18" customHeight="1">
      <c r="A11" s="337" t="s">
        <v>702</v>
      </c>
      <c r="B11" s="337"/>
      <c r="C11" s="337"/>
    </row>
    <row r="12" spans="1:3" ht="18" customHeight="1">
      <c r="A12" s="183"/>
      <c r="B12" s="183"/>
      <c r="C12" s="184"/>
    </row>
    <row r="13" spans="1:3" ht="36.75" customHeight="1">
      <c r="A13" s="338" t="s">
        <v>8</v>
      </c>
      <c r="B13" s="338"/>
      <c r="C13" s="338" t="s">
        <v>473</v>
      </c>
    </row>
    <row r="14" spans="1:3" ht="36.75" customHeight="1">
      <c r="A14" s="185" t="s">
        <v>9</v>
      </c>
      <c r="B14" s="185" t="s">
        <v>10</v>
      </c>
      <c r="C14" s="338"/>
    </row>
    <row r="15" spans="1:3" ht="12.75" customHeight="1">
      <c r="A15" s="186">
        <v>1</v>
      </c>
      <c r="B15" s="186">
        <v>2</v>
      </c>
      <c r="C15" s="186">
        <v>3</v>
      </c>
    </row>
    <row r="16" spans="1:3" ht="30" customHeight="1">
      <c r="A16" s="187" t="s">
        <v>26</v>
      </c>
      <c r="B16" s="188"/>
      <c r="C16" s="189" t="s">
        <v>418</v>
      </c>
    </row>
    <row r="17" spans="1:3" ht="25.5">
      <c r="A17" s="190" t="s">
        <v>26</v>
      </c>
      <c r="B17" s="191" t="s">
        <v>11</v>
      </c>
      <c r="C17" s="192" t="s">
        <v>93</v>
      </c>
    </row>
    <row r="18" spans="1:3" ht="25.5">
      <c r="A18" s="190" t="s">
        <v>26</v>
      </c>
      <c r="B18" s="191" t="s">
        <v>117</v>
      </c>
      <c r="C18" s="192" t="s">
        <v>94</v>
      </c>
    </row>
    <row r="19" spans="1:3" ht="25.5">
      <c r="A19" s="190" t="s">
        <v>26</v>
      </c>
      <c r="B19" s="191" t="s">
        <v>118</v>
      </c>
      <c r="C19" s="193" t="s">
        <v>95</v>
      </c>
    </row>
    <row r="20" spans="1:3" ht="51">
      <c r="A20" s="190" t="s">
        <v>26</v>
      </c>
      <c r="B20" s="191" t="s">
        <v>119</v>
      </c>
      <c r="C20" s="192" t="s">
        <v>96</v>
      </c>
    </row>
    <row r="21" spans="1:3" ht="25.5">
      <c r="A21" s="190" t="s">
        <v>26</v>
      </c>
      <c r="B21" s="191" t="s">
        <v>18</v>
      </c>
      <c r="C21" s="194" t="s">
        <v>19</v>
      </c>
    </row>
    <row r="22" spans="1:3" s="177" customFormat="1">
      <c r="A22" s="190" t="s">
        <v>26</v>
      </c>
      <c r="B22" s="191" t="s">
        <v>20</v>
      </c>
      <c r="C22" s="192" t="s">
        <v>21</v>
      </c>
    </row>
    <row r="23" spans="1:3" s="177" customFormat="1" ht="25.5">
      <c r="A23" s="190" t="s">
        <v>26</v>
      </c>
      <c r="B23" s="188" t="s">
        <v>401</v>
      </c>
      <c r="C23" s="195" t="s">
        <v>97</v>
      </c>
    </row>
    <row r="24" spans="1:3" s="177" customFormat="1" ht="25.5">
      <c r="A24" s="190" t="s">
        <v>26</v>
      </c>
      <c r="B24" s="188" t="s">
        <v>403</v>
      </c>
      <c r="C24" s="195" t="s">
        <v>98</v>
      </c>
    </row>
    <row r="25" spans="1:3" s="177" customFormat="1" ht="51">
      <c r="A25" s="190" t="s">
        <v>26</v>
      </c>
      <c r="B25" s="188" t="s">
        <v>433</v>
      </c>
      <c r="C25" s="194" t="s">
        <v>99</v>
      </c>
    </row>
    <row r="26" spans="1:3" s="177" customFormat="1" ht="54" customHeight="1">
      <c r="A26" s="190" t="s">
        <v>26</v>
      </c>
      <c r="B26" s="188" t="s">
        <v>434</v>
      </c>
      <c r="C26" s="194" t="s">
        <v>100</v>
      </c>
    </row>
    <row r="27" spans="1:3" s="177" customFormat="1" ht="89.25">
      <c r="A27" s="190" t="s">
        <v>26</v>
      </c>
      <c r="B27" s="188" t="s">
        <v>436</v>
      </c>
      <c r="C27" s="194" t="s">
        <v>435</v>
      </c>
    </row>
    <row r="28" spans="1:3" s="177" customFormat="1" ht="38.25">
      <c r="A28" s="190" t="s">
        <v>26</v>
      </c>
      <c r="B28" s="188" t="s">
        <v>437</v>
      </c>
      <c r="C28" s="194" t="s">
        <v>101</v>
      </c>
    </row>
    <row r="29" spans="1:3" s="177" customFormat="1" ht="76.5">
      <c r="A29" s="190" t="s">
        <v>26</v>
      </c>
      <c r="B29" s="188" t="s">
        <v>439</v>
      </c>
      <c r="C29" s="194" t="s">
        <v>438</v>
      </c>
    </row>
    <row r="30" spans="1:3" s="177" customFormat="1" ht="38.25">
      <c r="A30" s="190" t="s">
        <v>26</v>
      </c>
      <c r="B30" s="188" t="s">
        <v>416</v>
      </c>
      <c r="C30" s="194" t="s">
        <v>102</v>
      </c>
    </row>
    <row r="31" spans="1:3" s="177" customFormat="1" ht="38.25">
      <c r="A31" s="190" t="s">
        <v>26</v>
      </c>
      <c r="B31" s="188" t="s">
        <v>415</v>
      </c>
      <c r="C31" s="194" t="s">
        <v>103</v>
      </c>
    </row>
    <row r="32" spans="1:3" s="177" customFormat="1" ht="51">
      <c r="A32" s="190" t="s">
        <v>26</v>
      </c>
      <c r="B32" s="188" t="s">
        <v>421</v>
      </c>
      <c r="C32" s="194" t="s">
        <v>419</v>
      </c>
    </row>
    <row r="33" spans="1:3" s="177" customFormat="1" ht="51">
      <c r="A33" s="190" t="s">
        <v>26</v>
      </c>
      <c r="B33" s="188" t="s">
        <v>422</v>
      </c>
      <c r="C33" s="194" t="s">
        <v>420</v>
      </c>
    </row>
    <row r="34" spans="1:3" s="177" customFormat="1" ht="25.5">
      <c r="A34" s="190" t="s">
        <v>26</v>
      </c>
      <c r="B34" s="188" t="s">
        <v>424</v>
      </c>
      <c r="C34" s="194" t="s">
        <v>423</v>
      </c>
    </row>
    <row r="35" spans="1:3" s="177" customFormat="1" ht="38.25">
      <c r="A35" s="190" t="s">
        <v>26</v>
      </c>
      <c r="B35" s="188" t="s">
        <v>426</v>
      </c>
      <c r="C35" s="194" t="s">
        <v>425</v>
      </c>
    </row>
    <row r="36" spans="1:3" s="177" customFormat="1" ht="38.25">
      <c r="A36" s="190" t="s">
        <v>26</v>
      </c>
      <c r="B36" s="188" t="s">
        <v>428</v>
      </c>
      <c r="C36" s="194" t="s">
        <v>427</v>
      </c>
    </row>
    <row r="37" spans="1:3" s="177" customFormat="1" ht="25.5">
      <c r="A37" s="190" t="s">
        <v>26</v>
      </c>
      <c r="B37" s="188" t="s">
        <v>430</v>
      </c>
      <c r="C37" s="194" t="s">
        <v>429</v>
      </c>
    </row>
    <row r="38" spans="1:3" s="177" customFormat="1" ht="29.25" customHeight="1">
      <c r="A38" s="190" t="s">
        <v>26</v>
      </c>
      <c r="B38" s="188" t="s">
        <v>432</v>
      </c>
      <c r="C38" s="194" t="s">
        <v>825</v>
      </c>
    </row>
    <row r="39" spans="1:3" s="177" customFormat="1" ht="31.5" customHeight="1">
      <c r="A39" s="190" t="s">
        <v>26</v>
      </c>
      <c r="B39" s="188" t="s">
        <v>431</v>
      </c>
      <c r="C39" s="194" t="s">
        <v>824</v>
      </c>
    </row>
    <row r="40" spans="1:3" s="177" customFormat="1">
      <c r="A40" s="190" t="s">
        <v>26</v>
      </c>
      <c r="B40" s="188" t="s">
        <v>414</v>
      </c>
      <c r="C40" s="194" t="s">
        <v>104</v>
      </c>
    </row>
    <row r="41" spans="1:3" s="177" customFormat="1" ht="38.25">
      <c r="A41" s="190" t="s">
        <v>26</v>
      </c>
      <c r="B41" s="188" t="s">
        <v>406</v>
      </c>
      <c r="C41" s="194" t="s">
        <v>105</v>
      </c>
    </row>
    <row r="42" spans="1:3" s="177" customFormat="1" ht="25.5">
      <c r="A42" s="190" t="s">
        <v>26</v>
      </c>
      <c r="B42" s="188" t="s">
        <v>440</v>
      </c>
      <c r="C42" s="194" t="s">
        <v>106</v>
      </c>
    </row>
    <row r="43" spans="1:3" s="177" customFormat="1" ht="38.25">
      <c r="A43" s="190" t="s">
        <v>26</v>
      </c>
      <c r="B43" s="188" t="s">
        <v>410</v>
      </c>
      <c r="C43" s="194" t="s">
        <v>107</v>
      </c>
    </row>
    <row r="44" spans="1:3" s="177" customFormat="1" ht="25.5">
      <c r="A44" s="190" t="s">
        <v>26</v>
      </c>
      <c r="B44" s="188" t="s">
        <v>405</v>
      </c>
      <c r="C44" s="194" t="s">
        <v>108</v>
      </c>
    </row>
    <row r="45" spans="1:3" s="177" customFormat="1" ht="63.75">
      <c r="A45" s="190" t="s">
        <v>26</v>
      </c>
      <c r="B45" s="188" t="s">
        <v>441</v>
      </c>
      <c r="C45" s="194" t="s">
        <v>109</v>
      </c>
    </row>
    <row r="46" spans="1:3" s="177" customFormat="1" ht="38.25">
      <c r="A46" s="190" t="s">
        <v>26</v>
      </c>
      <c r="B46" s="188" t="s">
        <v>408</v>
      </c>
      <c r="C46" s="194" t="s">
        <v>110</v>
      </c>
    </row>
    <row r="47" spans="1:3" s="177" customFormat="1" ht="51">
      <c r="A47" s="190" t="s">
        <v>26</v>
      </c>
      <c r="B47" s="188" t="s">
        <v>442</v>
      </c>
      <c r="C47" s="194" t="s">
        <v>409</v>
      </c>
    </row>
    <row r="48" spans="1:3" s="177" customFormat="1" ht="25.5">
      <c r="A48" s="190" t="s">
        <v>26</v>
      </c>
      <c r="B48" s="188" t="s">
        <v>407</v>
      </c>
      <c r="C48" s="194" t="s">
        <v>111</v>
      </c>
    </row>
    <row r="49" spans="1:3" s="177" customFormat="1" ht="38.25">
      <c r="A49" s="190" t="s">
        <v>26</v>
      </c>
      <c r="B49" s="188" t="s">
        <v>443</v>
      </c>
      <c r="C49" s="194" t="s">
        <v>112</v>
      </c>
    </row>
    <row r="50" spans="1:3" s="177" customFormat="1" ht="76.5">
      <c r="A50" s="190" t="s">
        <v>26</v>
      </c>
      <c r="B50" s="188" t="s">
        <v>444</v>
      </c>
      <c r="C50" s="194" t="s">
        <v>83</v>
      </c>
    </row>
    <row r="51" spans="1:3" s="177" customFormat="1" ht="38.25">
      <c r="A51" s="190" t="s">
        <v>26</v>
      </c>
      <c r="B51" s="188" t="s">
        <v>412</v>
      </c>
      <c r="C51" s="194" t="s">
        <v>113</v>
      </c>
    </row>
    <row r="52" spans="1:3" s="177" customFormat="1" ht="43.5" customHeight="1">
      <c r="A52" s="190" t="s">
        <v>26</v>
      </c>
      <c r="B52" s="188" t="s">
        <v>411</v>
      </c>
      <c r="C52" s="194" t="s">
        <v>821</v>
      </c>
    </row>
    <row r="53" spans="1:3" s="177" customFormat="1">
      <c r="A53" s="190" t="s">
        <v>26</v>
      </c>
      <c r="B53" s="188" t="s">
        <v>445</v>
      </c>
      <c r="C53" s="194" t="s">
        <v>114</v>
      </c>
    </row>
    <row r="54" spans="1:3" s="177" customFormat="1" ht="51">
      <c r="A54" s="190" t="s">
        <v>26</v>
      </c>
      <c r="B54" s="188" t="s">
        <v>446</v>
      </c>
      <c r="C54" s="194" t="s">
        <v>115</v>
      </c>
    </row>
    <row r="55" spans="1:3" s="177" customFormat="1" ht="25.5">
      <c r="A55" s="190" t="s">
        <v>26</v>
      </c>
      <c r="B55" s="188" t="s">
        <v>447</v>
      </c>
      <c r="C55" s="194" t="s">
        <v>116</v>
      </c>
    </row>
    <row r="56" spans="1:3" s="177" customFormat="1" ht="25.5">
      <c r="A56" s="190" t="s">
        <v>26</v>
      </c>
      <c r="B56" s="188" t="s">
        <v>449</v>
      </c>
      <c r="C56" s="194" t="s">
        <v>448</v>
      </c>
    </row>
    <row r="57" spans="1:3" s="177" customFormat="1" ht="76.5">
      <c r="A57" s="190" t="s">
        <v>26</v>
      </c>
      <c r="B57" s="188" t="s">
        <v>451</v>
      </c>
      <c r="C57" s="196" t="s">
        <v>450</v>
      </c>
    </row>
    <row r="58" spans="1:3" s="177" customFormat="1" ht="66" customHeight="1">
      <c r="A58" s="190" t="s">
        <v>26</v>
      </c>
      <c r="B58" s="188" t="s">
        <v>453</v>
      </c>
      <c r="C58" s="194" t="s">
        <v>452</v>
      </c>
    </row>
    <row r="59" spans="1:3" s="177" customFormat="1" ht="51">
      <c r="A59" s="190" t="s">
        <v>26</v>
      </c>
      <c r="B59" s="188" t="s">
        <v>455</v>
      </c>
      <c r="C59" s="194" t="s">
        <v>454</v>
      </c>
    </row>
    <row r="60" spans="1:3" s="177" customFormat="1" ht="38.25">
      <c r="A60" s="190" t="s">
        <v>26</v>
      </c>
      <c r="B60" s="188" t="s">
        <v>457</v>
      </c>
      <c r="C60" s="194" t="s">
        <v>456</v>
      </c>
    </row>
    <row r="61" spans="1:3" s="197" customFormat="1" ht="38.25">
      <c r="A61" s="190" t="s">
        <v>26</v>
      </c>
      <c r="B61" s="188" t="s">
        <v>459</v>
      </c>
      <c r="C61" s="194" t="s">
        <v>458</v>
      </c>
    </row>
    <row r="62" spans="1:3" s="197" customFormat="1" ht="63.75">
      <c r="A62" s="190" t="s">
        <v>26</v>
      </c>
      <c r="B62" s="224" t="s">
        <v>822</v>
      </c>
      <c r="C62" s="283" t="s">
        <v>823</v>
      </c>
    </row>
    <row r="63" spans="1:3" ht="25.5">
      <c r="A63" s="187" t="s">
        <v>27</v>
      </c>
      <c r="B63" s="185"/>
      <c r="C63" s="198" t="s">
        <v>461</v>
      </c>
    </row>
    <row r="64" spans="1:3" ht="74.25" customHeight="1">
      <c r="A64" s="190" t="s">
        <v>27</v>
      </c>
      <c r="B64" s="188" t="s">
        <v>12</v>
      </c>
      <c r="C64" s="64" t="s">
        <v>120</v>
      </c>
    </row>
    <row r="65" spans="1:3" ht="51">
      <c r="A65" s="190" t="s">
        <v>27</v>
      </c>
      <c r="B65" s="188" t="s">
        <v>13</v>
      </c>
      <c r="C65" s="64" t="s">
        <v>14</v>
      </c>
    </row>
    <row r="66" spans="1:3" ht="64.5" customHeight="1">
      <c r="A66" s="190" t="s">
        <v>27</v>
      </c>
      <c r="B66" s="188" t="s">
        <v>121</v>
      </c>
      <c r="C66" s="199" t="s">
        <v>122</v>
      </c>
    </row>
    <row r="67" spans="1:3" ht="57.75" customHeight="1">
      <c r="A67" s="190" t="s">
        <v>27</v>
      </c>
      <c r="B67" s="188" t="s">
        <v>123</v>
      </c>
      <c r="C67" s="199" t="s">
        <v>124</v>
      </c>
    </row>
    <row r="68" spans="1:3" ht="48" customHeight="1">
      <c r="A68" s="190" t="s">
        <v>27</v>
      </c>
      <c r="B68" s="188" t="s">
        <v>16</v>
      </c>
      <c r="C68" s="199" t="s">
        <v>17</v>
      </c>
    </row>
    <row r="69" spans="1:3" ht="29.25" customHeight="1">
      <c r="A69" s="190" t="s">
        <v>27</v>
      </c>
      <c r="B69" s="188" t="s">
        <v>18</v>
      </c>
      <c r="C69" s="194" t="s">
        <v>19</v>
      </c>
    </row>
    <row r="70" spans="1:3" ht="30" customHeight="1">
      <c r="A70" s="190" t="s">
        <v>27</v>
      </c>
      <c r="B70" s="188" t="s">
        <v>20</v>
      </c>
      <c r="C70" s="192" t="s">
        <v>21</v>
      </c>
    </row>
    <row r="71" spans="1:3">
      <c r="A71" s="200"/>
    </row>
    <row r="72" spans="1:3">
      <c r="A72" s="200"/>
    </row>
  </sheetData>
  <mergeCells count="11">
    <mergeCell ref="A9:C9"/>
    <mergeCell ref="A10:C10"/>
    <mergeCell ref="A11:C11"/>
    <mergeCell ref="A13:B13"/>
    <mergeCell ref="C13:C14"/>
    <mergeCell ref="A7:C7"/>
    <mergeCell ref="A1:C1"/>
    <mergeCell ref="A2:C2"/>
    <mergeCell ref="A4:C4"/>
    <mergeCell ref="A5:C5"/>
    <mergeCell ref="A6:C6"/>
  </mergeCells>
  <pageMargins left="0.94488188976377963" right="0.59055118110236227" top="0.59055118110236227" bottom="0.59055118110236227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C4662"/>
  <sheetViews>
    <sheetView workbookViewId="0">
      <selection activeCell="F16" sqref="F16"/>
    </sheetView>
  </sheetViews>
  <sheetFormatPr defaultRowHeight="15"/>
  <cols>
    <col min="1" max="1" width="7.7109375" style="8" customWidth="1"/>
    <col min="2" max="2" width="24.85546875" style="8" customWidth="1"/>
    <col min="3" max="3" width="64.85546875" style="9" customWidth="1"/>
    <col min="4" max="16384" width="9.140625" style="9"/>
  </cols>
  <sheetData>
    <row r="1" spans="1:3" ht="15" customHeight="1">
      <c r="A1" s="341" t="s">
        <v>0</v>
      </c>
      <c r="B1" s="341"/>
      <c r="C1" s="341"/>
    </row>
    <row r="2" spans="1:3" ht="15" customHeight="1">
      <c r="A2" s="311" t="s">
        <v>826</v>
      </c>
      <c r="B2" s="311"/>
      <c r="C2" s="311"/>
    </row>
    <row r="3" spans="1:3" ht="15" customHeight="1">
      <c r="A3" s="142"/>
      <c r="B3" s="142"/>
      <c r="C3" s="159" t="s">
        <v>476</v>
      </c>
    </row>
    <row r="4" spans="1:3" ht="15.75" customHeight="1">
      <c r="A4" s="311" t="s">
        <v>141</v>
      </c>
      <c r="B4" s="311"/>
      <c r="C4" s="311"/>
    </row>
    <row r="5" spans="1:3" ht="15" customHeight="1">
      <c r="A5" s="311" t="s">
        <v>79</v>
      </c>
      <c r="B5" s="311"/>
      <c r="C5" s="311"/>
    </row>
    <row r="6" spans="1:3">
      <c r="A6" s="311" t="s">
        <v>693</v>
      </c>
      <c r="B6" s="311"/>
      <c r="C6" s="311"/>
    </row>
    <row r="7" spans="1:3">
      <c r="A7" s="311" t="s">
        <v>848</v>
      </c>
      <c r="B7" s="311"/>
      <c r="C7" s="311"/>
    </row>
    <row r="8" spans="1:3">
      <c r="A8" s="37"/>
      <c r="B8" s="37"/>
      <c r="C8" s="37"/>
    </row>
    <row r="9" spans="1:3" ht="27.75" customHeight="1">
      <c r="A9" s="340" t="s">
        <v>474</v>
      </c>
      <c r="B9" s="340"/>
      <c r="C9" s="340"/>
    </row>
    <row r="10" spans="1:3" ht="17.25" customHeight="1">
      <c r="A10" s="109"/>
      <c r="B10" s="339" t="s">
        <v>703</v>
      </c>
      <c r="C10" s="339"/>
    </row>
    <row r="11" spans="1:3" ht="16.5" customHeight="1">
      <c r="A11" s="10"/>
      <c r="B11" s="108"/>
      <c r="C11" s="108"/>
    </row>
    <row r="12" spans="1:3" s="11" customFormat="1" ht="50.25" customHeight="1">
      <c r="A12" s="107" t="s">
        <v>62</v>
      </c>
      <c r="B12" s="107" t="s">
        <v>63</v>
      </c>
      <c r="C12" s="107" t="s">
        <v>22</v>
      </c>
    </row>
    <row r="13" spans="1:3" s="12" customFormat="1" ht="52.5" customHeight="1">
      <c r="A13" s="23" t="s">
        <v>26</v>
      </c>
      <c r="B13" s="23"/>
      <c r="C13" s="111" t="s">
        <v>460</v>
      </c>
    </row>
    <row r="14" spans="1:3" s="12" customFormat="1" ht="38.25" customHeight="1">
      <c r="A14" s="110" t="s">
        <v>26</v>
      </c>
      <c r="B14" s="62" t="s">
        <v>5</v>
      </c>
      <c r="C14" s="63" t="s">
        <v>28</v>
      </c>
    </row>
    <row r="15" spans="1:3" s="15" customFormat="1" ht="31.5" customHeight="1">
      <c r="A15" s="110" t="s">
        <v>26</v>
      </c>
      <c r="B15" s="62" t="s">
        <v>4</v>
      </c>
      <c r="C15" s="63" t="s">
        <v>29</v>
      </c>
    </row>
    <row r="16" spans="1:3" s="15" customFormat="1" ht="30" customHeight="1">
      <c r="A16" s="110" t="s">
        <v>26</v>
      </c>
      <c r="B16" s="62" t="s">
        <v>6</v>
      </c>
      <c r="C16" s="63" t="s">
        <v>30</v>
      </c>
    </row>
    <row r="17" spans="1:3" s="18" customFormat="1" ht="35.25" customHeight="1">
      <c r="A17" s="110" t="s">
        <v>26</v>
      </c>
      <c r="B17" s="62" t="s">
        <v>7</v>
      </c>
      <c r="C17" s="63" t="s">
        <v>31</v>
      </c>
    </row>
    <row r="18" spans="1:3" s="15" customFormat="1">
      <c r="A18" s="13"/>
      <c r="B18" s="13"/>
      <c r="C18" s="14"/>
    </row>
    <row r="19" spans="1:3" s="15" customFormat="1">
      <c r="A19" s="13"/>
      <c r="B19" s="13"/>
      <c r="C19" s="14"/>
    </row>
    <row r="20" spans="1:3" s="18" customFormat="1" ht="14.25">
      <c r="A20" s="16"/>
      <c r="B20" s="16"/>
      <c r="C20" s="17"/>
    </row>
    <row r="21" spans="1:3" s="15" customFormat="1">
      <c r="A21" s="13"/>
      <c r="B21" s="13"/>
      <c r="C21" s="14"/>
    </row>
    <row r="22" spans="1:3" s="15" customFormat="1">
      <c r="A22" s="13"/>
      <c r="B22" s="13"/>
      <c r="C22" s="14"/>
    </row>
    <row r="23" spans="1:3" s="15" customFormat="1">
      <c r="A23" s="13"/>
      <c r="B23" s="13"/>
      <c r="C23" s="14"/>
    </row>
    <row r="24" spans="1:3" s="18" customFormat="1" ht="14.25">
      <c r="A24" s="16"/>
      <c r="B24" s="16"/>
      <c r="C24" s="17"/>
    </row>
    <row r="25" spans="1:3" s="15" customFormat="1">
      <c r="A25" s="13"/>
      <c r="B25" s="13"/>
      <c r="C25" s="14"/>
    </row>
    <row r="26" spans="1:3" s="15" customFormat="1">
      <c r="A26" s="13"/>
      <c r="B26" s="13"/>
      <c r="C26" s="14"/>
    </row>
    <row r="27" spans="1:3" s="18" customFormat="1" ht="14.25">
      <c r="A27" s="16"/>
      <c r="B27" s="16"/>
      <c r="C27" s="17"/>
    </row>
    <row r="28" spans="1:3" s="15" customFormat="1">
      <c r="A28" s="13"/>
      <c r="B28" s="13"/>
      <c r="C28" s="14"/>
    </row>
    <row r="29" spans="1:3" s="15" customFormat="1">
      <c r="A29" s="13"/>
      <c r="B29" s="13"/>
      <c r="C29" s="14"/>
    </row>
    <row r="30" spans="1:3" s="18" customFormat="1" ht="14.25">
      <c r="A30" s="16"/>
      <c r="B30" s="16"/>
      <c r="C30" s="17"/>
    </row>
    <row r="31" spans="1:3" s="15" customFormat="1">
      <c r="A31" s="13"/>
      <c r="B31" s="13"/>
      <c r="C31" s="14"/>
    </row>
    <row r="32" spans="1:3" s="15" customFormat="1">
      <c r="A32" s="13"/>
      <c r="B32" s="13"/>
      <c r="C32" s="14"/>
    </row>
    <row r="33" spans="1:3" s="18" customFormat="1" ht="14.25">
      <c r="A33" s="16"/>
      <c r="B33" s="16"/>
      <c r="C33" s="17"/>
    </row>
    <row r="34" spans="1:3" s="18" customFormat="1">
      <c r="A34" s="13"/>
      <c r="B34" s="13"/>
      <c r="C34" s="14"/>
    </row>
    <row r="35" spans="1:3" s="18" customFormat="1">
      <c r="A35" s="13"/>
      <c r="B35" s="13"/>
      <c r="C35" s="14"/>
    </row>
    <row r="36" spans="1:3" s="18" customFormat="1">
      <c r="A36" s="13"/>
      <c r="B36" s="13"/>
      <c r="C36" s="14"/>
    </row>
    <row r="37" spans="1:3" s="18" customFormat="1" ht="14.25">
      <c r="A37" s="16"/>
      <c r="B37" s="16"/>
      <c r="C37" s="17"/>
    </row>
    <row r="38" spans="1:3" s="15" customFormat="1">
      <c r="A38" s="13"/>
      <c r="B38" s="13"/>
      <c r="C38" s="14"/>
    </row>
    <row r="39" spans="1:3" s="18" customFormat="1" ht="14.25">
      <c r="A39" s="16"/>
      <c r="B39" s="16"/>
      <c r="C39" s="17"/>
    </row>
    <row r="40" spans="1:3" s="15" customFormat="1">
      <c r="A40" s="13"/>
      <c r="B40" s="13"/>
      <c r="C40" s="14"/>
    </row>
    <row r="41" spans="1:3" s="15" customFormat="1">
      <c r="A41" s="13"/>
      <c r="B41" s="13"/>
      <c r="C41" s="14"/>
    </row>
    <row r="42" spans="1:3" s="18" customFormat="1" ht="14.25">
      <c r="A42" s="16"/>
      <c r="B42" s="16"/>
      <c r="C42" s="17"/>
    </row>
    <row r="43" spans="1:3" s="15" customFormat="1">
      <c r="A43" s="13"/>
      <c r="B43" s="13"/>
      <c r="C43" s="14"/>
    </row>
    <row r="44" spans="1:3" s="18" customFormat="1" ht="14.25">
      <c r="A44" s="16"/>
      <c r="B44" s="16"/>
      <c r="C44" s="17"/>
    </row>
    <row r="45" spans="1:3" s="15" customFormat="1">
      <c r="A45" s="13"/>
      <c r="B45" s="13"/>
      <c r="C45" s="14"/>
    </row>
    <row r="46" spans="1:3" s="18" customFormat="1" ht="14.25">
      <c r="A46" s="16"/>
      <c r="B46" s="16"/>
      <c r="C46" s="17"/>
    </row>
    <row r="47" spans="1:3" s="15" customFormat="1">
      <c r="A47" s="13"/>
      <c r="B47" s="13"/>
      <c r="C47" s="14"/>
    </row>
    <row r="48" spans="1:3" s="15" customFormat="1">
      <c r="A48" s="13"/>
      <c r="B48" s="13"/>
      <c r="C48" s="14"/>
    </row>
    <row r="49" spans="1:3" s="15" customFormat="1">
      <c r="A49" s="13"/>
      <c r="B49" s="13"/>
      <c r="C49" s="14"/>
    </row>
    <row r="50" spans="1:3" s="15" customFormat="1">
      <c r="A50" s="13"/>
      <c r="B50" s="13"/>
      <c r="C50" s="14"/>
    </row>
    <row r="51" spans="1:3" s="15" customFormat="1">
      <c r="A51" s="13"/>
      <c r="B51" s="13"/>
      <c r="C51" s="14"/>
    </row>
    <row r="52" spans="1:3" s="15" customFormat="1">
      <c r="A52" s="13"/>
      <c r="B52" s="13"/>
      <c r="C52" s="14"/>
    </row>
    <row r="53" spans="1:3" s="15" customFormat="1">
      <c r="A53" s="13"/>
      <c r="B53" s="13"/>
      <c r="C53" s="14"/>
    </row>
    <row r="54" spans="1:3" s="15" customFormat="1">
      <c r="A54" s="13"/>
      <c r="B54" s="13"/>
      <c r="C54" s="14"/>
    </row>
    <row r="55" spans="1:3" s="18" customFormat="1" ht="14.25">
      <c r="A55" s="16"/>
      <c r="B55" s="16"/>
      <c r="C55" s="17"/>
    </row>
    <row r="56" spans="1:3" s="18" customFormat="1" ht="14.25">
      <c r="A56" s="16"/>
      <c r="B56" s="16"/>
      <c r="C56" s="17"/>
    </row>
    <row r="57" spans="1:3" s="15" customFormat="1">
      <c r="A57" s="13"/>
      <c r="B57" s="13"/>
      <c r="C57" s="14"/>
    </row>
    <row r="58" spans="1:3" s="15" customFormat="1">
      <c r="A58" s="13"/>
      <c r="B58" s="13"/>
      <c r="C58" s="14"/>
    </row>
    <row r="59" spans="1:3" s="15" customFormat="1">
      <c r="A59" s="13"/>
      <c r="B59" s="13"/>
      <c r="C59" s="14"/>
    </row>
    <row r="60" spans="1:3" s="15" customFormat="1">
      <c r="A60" s="13"/>
      <c r="B60" s="13"/>
      <c r="C60" s="14"/>
    </row>
    <row r="61" spans="1:3" s="15" customFormat="1">
      <c r="A61" s="13"/>
      <c r="B61" s="13"/>
      <c r="C61" s="14"/>
    </row>
    <row r="62" spans="1:3" s="15" customFormat="1">
      <c r="A62" s="13"/>
      <c r="B62" s="13"/>
      <c r="C62" s="14"/>
    </row>
    <row r="63" spans="1:3" s="15" customFormat="1">
      <c r="A63" s="13"/>
      <c r="B63" s="13"/>
      <c r="C63" s="14"/>
    </row>
    <row r="64" spans="1:3" s="15" customFormat="1">
      <c r="A64" s="13"/>
      <c r="B64" s="13"/>
      <c r="C64" s="14"/>
    </row>
    <row r="65" spans="1:3" s="15" customFormat="1">
      <c r="A65" s="13"/>
      <c r="B65" s="13"/>
      <c r="C65" s="14"/>
    </row>
    <row r="66" spans="1:3" s="18" customFormat="1" ht="14.25">
      <c r="A66" s="16"/>
      <c r="B66" s="16"/>
      <c r="C66" s="17"/>
    </row>
    <row r="67" spans="1:3" s="15" customFormat="1">
      <c r="A67" s="13"/>
      <c r="B67" s="13"/>
      <c r="C67" s="14"/>
    </row>
    <row r="68" spans="1:3" s="18" customFormat="1" ht="14.25">
      <c r="A68" s="16"/>
      <c r="B68" s="16"/>
      <c r="C68" s="17"/>
    </row>
    <row r="69" spans="1:3" s="15" customFormat="1">
      <c r="A69" s="13"/>
      <c r="B69" s="13"/>
      <c r="C69" s="14"/>
    </row>
    <row r="70" spans="1:3" s="15" customFormat="1">
      <c r="A70" s="13"/>
      <c r="B70" s="13"/>
      <c r="C70" s="14"/>
    </row>
    <row r="71" spans="1:3" s="15" customFormat="1">
      <c r="A71" s="13"/>
      <c r="B71" s="13"/>
      <c r="C71" s="14"/>
    </row>
    <row r="72" spans="1:3" s="15" customFormat="1">
      <c r="A72" s="13"/>
      <c r="B72" s="13"/>
      <c r="C72" s="14"/>
    </row>
    <row r="73" spans="1:3" s="15" customFormat="1">
      <c r="A73" s="13"/>
      <c r="B73" s="13"/>
      <c r="C73" s="14"/>
    </row>
    <row r="74" spans="1:3" s="15" customFormat="1">
      <c r="A74" s="13"/>
      <c r="B74" s="13"/>
      <c r="C74" s="14"/>
    </row>
    <row r="75" spans="1:3" s="18" customFormat="1" ht="14.25">
      <c r="A75" s="16"/>
      <c r="B75" s="16"/>
      <c r="C75" s="17"/>
    </row>
    <row r="76" spans="1:3" s="15" customFormat="1">
      <c r="A76" s="13"/>
      <c r="B76" s="13"/>
      <c r="C76" s="14"/>
    </row>
    <row r="77" spans="1:3" s="15" customFormat="1">
      <c r="A77" s="13"/>
      <c r="B77" s="13"/>
      <c r="C77" s="14"/>
    </row>
    <row r="78" spans="1:3" s="15" customFormat="1">
      <c r="A78" s="13"/>
      <c r="B78" s="13"/>
      <c r="C78" s="14"/>
    </row>
    <row r="79" spans="1:3" s="15" customFormat="1">
      <c r="A79" s="13"/>
      <c r="B79" s="13"/>
      <c r="C79" s="14"/>
    </row>
    <row r="80" spans="1:3" s="15" customFormat="1">
      <c r="A80" s="13"/>
      <c r="B80" s="13"/>
      <c r="C80" s="14"/>
    </row>
    <row r="81" spans="1:3" s="15" customFormat="1">
      <c r="A81" s="13"/>
      <c r="B81" s="13"/>
      <c r="C81" s="14"/>
    </row>
    <row r="82" spans="1:3" s="18" customFormat="1" ht="14.25">
      <c r="A82" s="16"/>
      <c r="B82" s="16"/>
      <c r="C82" s="17"/>
    </row>
    <row r="83" spans="1:3" s="15" customFormat="1">
      <c r="A83" s="16"/>
      <c r="B83" s="16"/>
      <c r="C83" s="17"/>
    </row>
    <row r="84" spans="1:3" s="15" customFormat="1">
      <c r="A84" s="13"/>
      <c r="B84" s="13"/>
      <c r="C84" s="14"/>
    </row>
    <row r="85" spans="1:3" s="15" customFormat="1">
      <c r="A85" s="13"/>
      <c r="B85" s="13"/>
      <c r="C85" s="14"/>
    </row>
    <row r="86" spans="1:3" s="15" customFormat="1">
      <c r="A86" s="13"/>
      <c r="B86" s="13"/>
      <c r="C86" s="14"/>
    </row>
    <row r="87" spans="1:3" s="15" customFormat="1">
      <c r="A87" s="13"/>
      <c r="B87" s="13"/>
      <c r="C87" s="14"/>
    </row>
    <row r="88" spans="1:3" s="15" customFormat="1">
      <c r="A88" s="13"/>
      <c r="B88" s="13"/>
      <c r="C88" s="14"/>
    </row>
    <row r="89" spans="1:3" s="15" customFormat="1">
      <c r="A89" s="13"/>
      <c r="B89" s="13"/>
      <c r="C89" s="14"/>
    </row>
    <row r="90" spans="1:3" s="15" customFormat="1">
      <c r="A90" s="13"/>
      <c r="B90" s="13"/>
      <c r="C90" s="14"/>
    </row>
    <row r="91" spans="1:3" s="15" customFormat="1">
      <c r="A91" s="13"/>
      <c r="B91" s="13"/>
      <c r="C91" s="14"/>
    </row>
    <row r="92" spans="1:3" s="15" customFormat="1">
      <c r="A92" s="13"/>
      <c r="B92" s="13"/>
      <c r="C92" s="14"/>
    </row>
    <row r="93" spans="1:3" s="15" customFormat="1">
      <c r="A93" s="13"/>
      <c r="B93" s="13"/>
      <c r="C93" s="14"/>
    </row>
    <row r="94" spans="1:3" s="15" customFormat="1">
      <c r="A94" s="13"/>
      <c r="B94" s="13"/>
      <c r="C94" s="14"/>
    </row>
    <row r="95" spans="1:3" s="15" customFormat="1">
      <c r="A95" s="13"/>
      <c r="B95" s="13"/>
      <c r="C95" s="14"/>
    </row>
    <row r="96" spans="1:3" s="15" customFormat="1">
      <c r="A96" s="13"/>
      <c r="B96" s="13"/>
      <c r="C96" s="14"/>
    </row>
    <row r="97" spans="1:3" s="15" customFormat="1">
      <c r="A97" s="13"/>
      <c r="B97" s="13"/>
      <c r="C97" s="14"/>
    </row>
    <row r="98" spans="1:3" s="15" customFormat="1">
      <c r="A98" s="13"/>
      <c r="B98" s="13"/>
      <c r="C98" s="14"/>
    </row>
    <row r="99" spans="1:3" s="15" customFormat="1">
      <c r="A99" s="13"/>
      <c r="B99" s="13"/>
      <c r="C99" s="14"/>
    </row>
    <row r="100" spans="1:3" s="15" customFormat="1">
      <c r="A100" s="13"/>
      <c r="B100" s="13"/>
      <c r="C100" s="14"/>
    </row>
    <row r="101" spans="1:3" s="18" customFormat="1">
      <c r="A101" s="13"/>
      <c r="B101" s="13"/>
      <c r="C101" s="14"/>
    </row>
    <row r="102" spans="1:3" s="18" customFormat="1">
      <c r="A102" s="13"/>
      <c r="B102" s="13"/>
      <c r="C102" s="14"/>
    </row>
    <row r="103" spans="1:3" s="18" customFormat="1">
      <c r="A103" s="13"/>
      <c r="B103" s="13"/>
      <c r="C103" s="14"/>
    </row>
    <row r="104" spans="1:3" s="18" customFormat="1">
      <c r="A104" s="13"/>
      <c r="B104" s="13"/>
      <c r="C104" s="14"/>
    </row>
    <row r="105" spans="1:3" s="18" customFormat="1">
      <c r="A105" s="13"/>
      <c r="B105" s="13"/>
      <c r="C105" s="14"/>
    </row>
    <row r="106" spans="1:3" s="18" customFormat="1">
      <c r="A106" s="13"/>
      <c r="B106" s="13"/>
      <c r="C106" s="14"/>
    </row>
    <row r="107" spans="1:3" s="18" customFormat="1">
      <c r="A107" s="13"/>
      <c r="B107" s="13"/>
      <c r="C107" s="14"/>
    </row>
    <row r="108" spans="1:3" s="18" customFormat="1">
      <c r="A108" s="13"/>
      <c r="B108" s="13"/>
      <c r="C108" s="14"/>
    </row>
    <row r="109" spans="1:3" s="18" customFormat="1">
      <c r="A109" s="13"/>
      <c r="B109" s="13"/>
      <c r="C109" s="14"/>
    </row>
    <row r="110" spans="1:3" s="18" customFormat="1">
      <c r="A110" s="13"/>
      <c r="B110" s="13"/>
      <c r="C110" s="14"/>
    </row>
    <row r="111" spans="1:3" s="18" customFormat="1">
      <c r="A111" s="13"/>
      <c r="B111" s="13"/>
      <c r="C111" s="14"/>
    </row>
    <row r="112" spans="1:3" s="18" customFormat="1">
      <c r="A112" s="13"/>
      <c r="B112" s="13"/>
      <c r="C112" s="14"/>
    </row>
    <row r="113" spans="1:3" s="18" customFormat="1">
      <c r="A113" s="13"/>
      <c r="B113" s="13"/>
      <c r="C113" s="14"/>
    </row>
    <row r="114" spans="1:3" s="18" customFormat="1">
      <c r="A114" s="13"/>
      <c r="B114" s="13"/>
      <c r="C114" s="14"/>
    </row>
    <row r="115" spans="1:3" s="18" customFormat="1">
      <c r="A115" s="13"/>
      <c r="B115" s="13"/>
      <c r="C115" s="14"/>
    </row>
    <row r="116" spans="1:3" s="18" customFormat="1">
      <c r="A116" s="13"/>
      <c r="B116" s="13"/>
      <c r="C116" s="14"/>
    </row>
    <row r="117" spans="1:3" s="18" customFormat="1">
      <c r="A117" s="13"/>
      <c r="B117" s="13"/>
      <c r="C117" s="14"/>
    </row>
    <row r="118" spans="1:3" s="15" customFormat="1">
      <c r="A118" s="13"/>
      <c r="B118" s="13"/>
      <c r="C118" s="14"/>
    </row>
    <row r="119" spans="1:3" s="15" customFormat="1">
      <c r="A119" s="13"/>
      <c r="B119" s="13"/>
      <c r="C119" s="14"/>
    </row>
    <row r="120" spans="1:3" s="15" customFormat="1">
      <c r="A120" s="13"/>
      <c r="B120" s="13"/>
      <c r="C120" s="14"/>
    </row>
    <row r="121" spans="1:3" s="15" customFormat="1">
      <c r="A121" s="13"/>
      <c r="B121" s="13"/>
      <c r="C121" s="14"/>
    </row>
    <row r="122" spans="1:3" s="15" customFormat="1">
      <c r="A122" s="13"/>
      <c r="B122" s="13"/>
      <c r="C122" s="14"/>
    </row>
    <row r="123" spans="1:3" s="15" customFormat="1">
      <c r="A123" s="13"/>
      <c r="B123" s="13"/>
      <c r="C123" s="14"/>
    </row>
    <row r="124" spans="1:3" s="15" customFormat="1">
      <c r="A124" s="13"/>
      <c r="B124" s="13"/>
      <c r="C124" s="14"/>
    </row>
    <row r="125" spans="1:3" s="15" customFormat="1">
      <c r="A125" s="13"/>
      <c r="B125" s="13"/>
      <c r="C125" s="14"/>
    </row>
    <row r="126" spans="1:3" s="15" customFormat="1">
      <c r="A126" s="13"/>
      <c r="B126" s="13"/>
      <c r="C126" s="14"/>
    </row>
    <row r="127" spans="1:3" s="15" customFormat="1">
      <c r="A127" s="13"/>
      <c r="B127" s="13"/>
      <c r="C127" s="14"/>
    </row>
    <row r="128" spans="1:3" s="15" customFormat="1">
      <c r="A128" s="13"/>
      <c r="B128" s="13"/>
      <c r="C128" s="14"/>
    </row>
    <row r="129" spans="1:3" s="15" customFormat="1">
      <c r="A129" s="13"/>
      <c r="B129" s="13"/>
      <c r="C129" s="14"/>
    </row>
    <row r="130" spans="1:3" s="15" customFormat="1">
      <c r="A130" s="13"/>
      <c r="B130" s="13"/>
      <c r="C130" s="14"/>
    </row>
    <row r="131" spans="1:3" s="18" customFormat="1">
      <c r="A131" s="13"/>
      <c r="B131" s="13"/>
      <c r="C131" s="14"/>
    </row>
    <row r="132" spans="1:3" s="18" customFormat="1">
      <c r="A132" s="13"/>
      <c r="B132" s="13"/>
      <c r="C132" s="14"/>
    </row>
    <row r="133" spans="1:3" s="15" customFormat="1">
      <c r="A133" s="13"/>
      <c r="B133" s="13"/>
      <c r="C133" s="14"/>
    </row>
    <row r="134" spans="1:3" s="15" customFormat="1">
      <c r="A134" s="13"/>
      <c r="B134" s="13"/>
      <c r="C134" s="14"/>
    </row>
    <row r="135" spans="1:3" s="15" customFormat="1">
      <c r="A135" s="13"/>
      <c r="B135" s="13"/>
      <c r="C135" s="14"/>
    </row>
    <row r="136" spans="1:3" s="15" customFormat="1">
      <c r="A136" s="13"/>
      <c r="B136" s="13"/>
      <c r="C136" s="14"/>
    </row>
    <row r="137" spans="1:3" s="15" customFormat="1">
      <c r="A137" s="13"/>
      <c r="B137" s="13"/>
      <c r="C137" s="14"/>
    </row>
    <row r="138" spans="1:3" s="15" customFormat="1">
      <c r="A138" s="13"/>
      <c r="B138" s="13"/>
      <c r="C138" s="14"/>
    </row>
    <row r="139" spans="1:3" s="15" customFormat="1">
      <c r="A139" s="13"/>
      <c r="B139" s="13"/>
      <c r="C139" s="14"/>
    </row>
    <row r="140" spans="1:3" s="15" customFormat="1">
      <c r="A140" s="13"/>
      <c r="B140" s="13"/>
      <c r="C140" s="14"/>
    </row>
    <row r="141" spans="1:3" s="15" customFormat="1">
      <c r="A141" s="13"/>
      <c r="B141" s="13"/>
      <c r="C141" s="14"/>
    </row>
    <row r="142" spans="1:3" s="15" customFormat="1">
      <c r="A142" s="13"/>
      <c r="B142" s="13"/>
      <c r="C142" s="14"/>
    </row>
    <row r="143" spans="1:3" s="15" customFormat="1">
      <c r="A143" s="13"/>
      <c r="B143" s="13"/>
      <c r="C143" s="14"/>
    </row>
    <row r="144" spans="1:3" s="15" customFormat="1">
      <c r="A144" s="13"/>
      <c r="B144" s="13"/>
      <c r="C144" s="14"/>
    </row>
    <row r="145" spans="1:3" s="15" customFormat="1">
      <c r="A145" s="13"/>
      <c r="B145" s="13"/>
      <c r="C145" s="14"/>
    </row>
    <row r="146" spans="1:3" s="15" customFormat="1">
      <c r="A146" s="13"/>
      <c r="B146" s="13"/>
      <c r="C146" s="14"/>
    </row>
    <row r="147" spans="1:3" s="18" customFormat="1" ht="14.25">
      <c r="A147" s="16"/>
      <c r="B147" s="16"/>
      <c r="C147" s="17"/>
    </row>
    <row r="148" spans="1:3" s="15" customFormat="1">
      <c r="A148" s="13"/>
      <c r="B148" s="13"/>
      <c r="C148" s="14"/>
    </row>
    <row r="149" spans="1:3" s="15" customFormat="1">
      <c r="A149" s="13"/>
      <c r="B149" s="13"/>
      <c r="C149" s="14"/>
    </row>
    <row r="150" spans="1:3" s="15" customFormat="1">
      <c r="A150" s="13"/>
      <c r="B150" s="13"/>
      <c r="C150" s="14"/>
    </row>
    <row r="151" spans="1:3" s="15" customFormat="1">
      <c r="A151" s="13"/>
      <c r="B151" s="13"/>
      <c r="C151" s="14"/>
    </row>
    <row r="152" spans="1:3" s="15" customFormat="1">
      <c r="A152" s="13"/>
      <c r="B152" s="13"/>
      <c r="C152" s="14"/>
    </row>
    <row r="153" spans="1:3" s="15" customFormat="1">
      <c r="A153" s="13"/>
      <c r="B153" s="13"/>
      <c r="C153" s="14"/>
    </row>
    <row r="154" spans="1:3" s="15" customFormat="1">
      <c r="A154" s="13"/>
      <c r="B154" s="13"/>
      <c r="C154" s="14"/>
    </row>
    <row r="155" spans="1:3" s="15" customFormat="1">
      <c r="A155" s="13"/>
      <c r="B155" s="13"/>
      <c r="C155" s="14"/>
    </row>
    <row r="156" spans="1:3" s="15" customFormat="1">
      <c r="A156" s="13"/>
      <c r="B156" s="13"/>
      <c r="C156" s="14"/>
    </row>
    <row r="157" spans="1:3" s="15" customFormat="1">
      <c r="A157" s="13"/>
      <c r="B157" s="13"/>
      <c r="C157" s="14"/>
    </row>
    <row r="158" spans="1:3" s="15" customFormat="1">
      <c r="A158" s="13"/>
      <c r="B158" s="13"/>
      <c r="C158" s="14"/>
    </row>
    <row r="159" spans="1:3" s="15" customFormat="1">
      <c r="A159" s="13"/>
      <c r="B159" s="13"/>
      <c r="C159" s="14"/>
    </row>
    <row r="160" spans="1:3" s="15" customFormat="1">
      <c r="A160" s="16"/>
      <c r="B160" s="16"/>
      <c r="C160" s="17"/>
    </row>
    <row r="161" spans="1:3" s="15" customFormat="1">
      <c r="A161" s="16"/>
      <c r="B161" s="16"/>
      <c r="C161" s="17"/>
    </row>
    <row r="162" spans="1:3" s="15" customFormat="1">
      <c r="A162" s="16"/>
      <c r="B162" s="16"/>
      <c r="C162" s="17"/>
    </row>
    <row r="163" spans="1:3" s="15" customFormat="1">
      <c r="A163" s="16"/>
      <c r="B163" s="16"/>
      <c r="C163" s="17"/>
    </row>
    <row r="164" spans="1:3" s="15" customFormat="1">
      <c r="A164" s="16"/>
      <c r="B164" s="16"/>
      <c r="C164" s="17"/>
    </row>
    <row r="165" spans="1:3" s="15" customFormat="1">
      <c r="A165" s="16"/>
      <c r="B165" s="16"/>
      <c r="C165" s="17"/>
    </row>
    <row r="166" spans="1:3" s="15" customFormat="1">
      <c r="A166" s="13"/>
      <c r="B166" s="13"/>
      <c r="C166" s="14"/>
    </row>
    <row r="167" spans="1:3" s="15" customFormat="1">
      <c r="A167" s="13"/>
      <c r="B167" s="13"/>
      <c r="C167" s="14"/>
    </row>
    <row r="168" spans="1:3" s="15" customFormat="1">
      <c r="A168" s="16"/>
      <c r="B168" s="16"/>
      <c r="C168" s="17"/>
    </row>
    <row r="169" spans="1:3" s="15" customFormat="1">
      <c r="A169" s="16"/>
      <c r="B169" s="16"/>
      <c r="C169" s="17"/>
    </row>
    <row r="170" spans="1:3" s="15" customFormat="1">
      <c r="A170" s="16"/>
      <c r="B170" s="16"/>
      <c r="C170" s="17"/>
    </row>
    <row r="171" spans="1:3" s="18" customFormat="1">
      <c r="A171" s="13"/>
      <c r="B171" s="13"/>
      <c r="C171" s="14"/>
    </row>
    <row r="172" spans="1:3" s="18" customFormat="1">
      <c r="A172" s="13"/>
      <c r="B172" s="13"/>
      <c r="C172" s="14"/>
    </row>
    <row r="173" spans="1:3" s="18" customFormat="1">
      <c r="A173" s="13"/>
      <c r="B173" s="13"/>
      <c r="C173" s="14"/>
    </row>
    <row r="174" spans="1:3" s="18" customFormat="1">
      <c r="A174" s="13"/>
      <c r="B174" s="13"/>
      <c r="C174" s="14"/>
    </row>
    <row r="175" spans="1:3" s="18" customFormat="1">
      <c r="A175" s="13"/>
      <c r="B175" s="13"/>
      <c r="C175" s="14"/>
    </row>
    <row r="176" spans="1:3" s="18" customFormat="1">
      <c r="A176" s="13"/>
      <c r="B176" s="13"/>
      <c r="C176" s="14"/>
    </row>
    <row r="177" spans="1:3" s="18" customFormat="1">
      <c r="A177" s="13"/>
      <c r="B177" s="13"/>
      <c r="C177" s="14"/>
    </row>
    <row r="178" spans="1:3" s="18" customFormat="1">
      <c r="A178" s="13"/>
      <c r="B178" s="13"/>
      <c r="C178" s="14"/>
    </row>
    <row r="179" spans="1:3" s="18" customFormat="1">
      <c r="A179" s="13"/>
      <c r="B179" s="13"/>
      <c r="C179" s="14"/>
    </row>
    <row r="180" spans="1:3" s="18" customFormat="1">
      <c r="A180" s="13"/>
      <c r="B180" s="13"/>
      <c r="C180" s="14"/>
    </row>
    <row r="181" spans="1:3" s="18" customFormat="1">
      <c r="A181" s="13"/>
      <c r="B181" s="13"/>
      <c r="C181" s="14"/>
    </row>
    <row r="182" spans="1:3" s="18" customFormat="1">
      <c r="A182" s="13"/>
      <c r="B182" s="13"/>
      <c r="C182" s="14"/>
    </row>
    <row r="183" spans="1:3" s="15" customFormat="1">
      <c r="A183" s="13"/>
      <c r="B183" s="13"/>
      <c r="C183" s="14"/>
    </row>
    <row r="184" spans="1:3" s="15" customFormat="1">
      <c r="A184" s="13"/>
      <c r="B184" s="13"/>
      <c r="C184" s="14"/>
    </row>
    <row r="185" spans="1:3" s="15" customFormat="1">
      <c r="A185" s="13"/>
      <c r="B185" s="13"/>
      <c r="C185" s="14"/>
    </row>
    <row r="186" spans="1:3" s="15" customFormat="1">
      <c r="A186" s="13"/>
      <c r="B186" s="13"/>
      <c r="C186" s="14"/>
    </row>
    <row r="187" spans="1:3" s="15" customFormat="1">
      <c r="A187" s="13"/>
      <c r="B187" s="13"/>
      <c r="C187" s="14"/>
    </row>
    <row r="188" spans="1:3" s="15" customFormat="1">
      <c r="A188" s="13"/>
      <c r="B188" s="13"/>
      <c r="C188" s="14"/>
    </row>
    <row r="189" spans="1:3" s="15" customFormat="1">
      <c r="A189" s="13"/>
      <c r="B189" s="13"/>
      <c r="C189" s="14"/>
    </row>
    <row r="190" spans="1:3" s="15" customFormat="1">
      <c r="A190" s="13"/>
      <c r="B190" s="13"/>
      <c r="C190" s="14"/>
    </row>
    <row r="191" spans="1:3" s="15" customFormat="1">
      <c r="A191" s="13"/>
      <c r="B191" s="13"/>
      <c r="C191" s="14"/>
    </row>
    <row r="192" spans="1:3" s="15" customFormat="1">
      <c r="A192" s="13"/>
      <c r="B192" s="13"/>
      <c r="C192" s="14"/>
    </row>
    <row r="193" spans="1:3" s="15" customFormat="1">
      <c r="A193" s="13"/>
      <c r="B193" s="13"/>
      <c r="C193" s="14"/>
    </row>
    <row r="194" spans="1:3" s="15" customFormat="1">
      <c r="A194" s="13"/>
      <c r="B194" s="13"/>
      <c r="C194" s="14"/>
    </row>
    <row r="195" spans="1:3" s="15" customFormat="1">
      <c r="A195" s="13"/>
      <c r="B195" s="13"/>
      <c r="C195" s="14"/>
    </row>
    <row r="196" spans="1:3" s="15" customFormat="1">
      <c r="A196" s="13"/>
      <c r="B196" s="13"/>
      <c r="C196" s="14"/>
    </row>
    <row r="197" spans="1:3" s="15" customFormat="1">
      <c r="A197" s="13"/>
      <c r="B197" s="13"/>
      <c r="C197" s="14"/>
    </row>
    <row r="198" spans="1:3" s="15" customFormat="1">
      <c r="A198" s="13"/>
      <c r="B198" s="13"/>
      <c r="C198" s="14"/>
    </row>
    <row r="199" spans="1:3" s="15" customFormat="1">
      <c r="A199" s="13"/>
      <c r="B199" s="13"/>
      <c r="C199" s="14"/>
    </row>
    <row r="200" spans="1:3" s="15" customFormat="1">
      <c r="A200" s="13"/>
      <c r="B200" s="13"/>
      <c r="C200" s="14"/>
    </row>
    <row r="201" spans="1:3" s="15" customFormat="1">
      <c r="A201" s="13"/>
      <c r="B201" s="13"/>
      <c r="C201" s="14"/>
    </row>
    <row r="202" spans="1:3" s="15" customFormat="1">
      <c r="A202" s="13"/>
      <c r="B202" s="13"/>
      <c r="C202" s="14"/>
    </row>
    <row r="203" spans="1:3" s="15" customFormat="1">
      <c r="A203" s="13"/>
      <c r="B203" s="13"/>
      <c r="C203" s="14"/>
    </row>
    <row r="204" spans="1:3" s="15" customFormat="1">
      <c r="A204" s="13"/>
      <c r="B204" s="13"/>
      <c r="C204" s="14"/>
    </row>
    <row r="205" spans="1:3" s="15" customFormat="1">
      <c r="A205" s="13"/>
      <c r="B205" s="13"/>
      <c r="C205" s="14"/>
    </row>
    <row r="206" spans="1:3" s="15" customFormat="1">
      <c r="A206" s="13"/>
      <c r="B206" s="13"/>
      <c r="C206" s="14"/>
    </row>
    <row r="207" spans="1:3" s="15" customFormat="1">
      <c r="A207" s="16"/>
      <c r="B207" s="16"/>
      <c r="C207" s="17"/>
    </row>
    <row r="208" spans="1:3" s="15" customFormat="1">
      <c r="A208" s="13"/>
      <c r="B208" s="13"/>
      <c r="C208" s="14"/>
    </row>
    <row r="209" spans="1:3" s="15" customFormat="1">
      <c r="A209" s="13"/>
      <c r="B209" s="13"/>
      <c r="C209" s="14"/>
    </row>
    <row r="210" spans="1:3" s="15" customFormat="1">
      <c r="A210" s="13"/>
      <c r="B210" s="13"/>
      <c r="C210" s="14"/>
    </row>
    <row r="211" spans="1:3" s="15" customFormat="1">
      <c r="A211" s="13"/>
      <c r="B211" s="13"/>
      <c r="C211" s="14"/>
    </row>
    <row r="212" spans="1:3" s="15" customFormat="1">
      <c r="A212" s="13"/>
      <c r="B212" s="13"/>
      <c r="C212" s="14"/>
    </row>
    <row r="213" spans="1:3" s="15" customFormat="1">
      <c r="A213" s="13"/>
      <c r="B213" s="13"/>
      <c r="C213" s="14"/>
    </row>
    <row r="214" spans="1:3" s="15" customFormat="1">
      <c r="A214" s="13"/>
      <c r="B214" s="13"/>
      <c r="C214" s="14"/>
    </row>
    <row r="215" spans="1:3" s="15" customFormat="1">
      <c r="A215" s="13"/>
      <c r="B215" s="13"/>
      <c r="C215" s="14"/>
    </row>
    <row r="216" spans="1:3" s="15" customFormat="1">
      <c r="A216" s="13"/>
      <c r="B216" s="13"/>
      <c r="C216" s="14"/>
    </row>
    <row r="217" spans="1:3" s="18" customFormat="1">
      <c r="A217" s="13"/>
      <c r="B217" s="13"/>
      <c r="C217" s="14"/>
    </row>
    <row r="218" spans="1:3" s="18" customFormat="1">
      <c r="A218" s="13"/>
      <c r="B218" s="13"/>
      <c r="C218" s="14"/>
    </row>
    <row r="219" spans="1:3" s="18" customFormat="1">
      <c r="A219" s="13"/>
      <c r="B219" s="13"/>
      <c r="C219" s="14"/>
    </row>
    <row r="220" spans="1:3" s="18" customFormat="1">
      <c r="A220" s="13"/>
      <c r="B220" s="13"/>
      <c r="C220" s="14"/>
    </row>
    <row r="221" spans="1:3" s="15" customFormat="1">
      <c r="A221" s="13"/>
      <c r="B221" s="13"/>
      <c r="C221" s="14"/>
    </row>
    <row r="222" spans="1:3" s="15" customFormat="1">
      <c r="A222" s="13"/>
      <c r="B222" s="13"/>
      <c r="C222" s="14"/>
    </row>
    <row r="223" spans="1:3" s="15" customFormat="1">
      <c r="A223" s="13"/>
      <c r="B223" s="13"/>
      <c r="C223" s="14"/>
    </row>
    <row r="224" spans="1:3" s="15" customFormat="1">
      <c r="A224" s="13"/>
      <c r="B224" s="13"/>
      <c r="C224" s="14"/>
    </row>
    <row r="225" spans="1:3" s="15" customFormat="1">
      <c r="A225" s="13"/>
      <c r="B225" s="13"/>
      <c r="C225" s="14"/>
    </row>
    <row r="226" spans="1:3" s="15" customFormat="1">
      <c r="A226" s="16"/>
      <c r="B226" s="16"/>
      <c r="C226" s="17"/>
    </row>
    <row r="227" spans="1:3" s="15" customFormat="1">
      <c r="A227" s="13"/>
      <c r="B227" s="13"/>
      <c r="C227" s="14"/>
    </row>
    <row r="228" spans="1:3" s="15" customFormat="1">
      <c r="A228" s="13"/>
      <c r="B228" s="13"/>
      <c r="C228" s="14"/>
    </row>
    <row r="229" spans="1:3" s="15" customFormat="1">
      <c r="A229" s="13"/>
      <c r="B229" s="13"/>
      <c r="C229" s="14"/>
    </row>
    <row r="230" spans="1:3" s="15" customFormat="1">
      <c r="A230" s="13"/>
      <c r="B230" s="13"/>
      <c r="C230" s="14"/>
    </row>
    <row r="231" spans="1:3" s="15" customFormat="1">
      <c r="A231" s="13"/>
      <c r="B231" s="13"/>
      <c r="C231" s="14"/>
    </row>
    <row r="232" spans="1:3" s="15" customFormat="1">
      <c r="A232" s="13"/>
      <c r="B232" s="13"/>
      <c r="C232" s="14"/>
    </row>
    <row r="233" spans="1:3" s="15" customFormat="1">
      <c r="A233" s="13"/>
      <c r="B233" s="13"/>
      <c r="C233" s="14"/>
    </row>
    <row r="234" spans="1:3" s="15" customFormat="1">
      <c r="A234" s="13"/>
      <c r="B234" s="13"/>
      <c r="C234" s="14"/>
    </row>
    <row r="235" spans="1:3" s="15" customFormat="1">
      <c r="A235" s="13"/>
      <c r="B235" s="13"/>
      <c r="C235" s="14"/>
    </row>
    <row r="236" spans="1:3" s="15" customFormat="1">
      <c r="A236" s="13"/>
      <c r="B236" s="13"/>
      <c r="C236" s="14"/>
    </row>
    <row r="237" spans="1:3" s="15" customFormat="1">
      <c r="A237" s="13"/>
      <c r="B237" s="13"/>
      <c r="C237" s="14"/>
    </row>
    <row r="238" spans="1:3" s="15" customFormat="1">
      <c r="A238" s="13"/>
      <c r="B238" s="13"/>
      <c r="C238" s="14"/>
    </row>
    <row r="239" spans="1:3" s="15" customFormat="1">
      <c r="A239" s="13"/>
      <c r="B239" s="13"/>
      <c r="C239" s="14"/>
    </row>
    <row r="240" spans="1:3" s="15" customFormat="1">
      <c r="A240" s="13"/>
      <c r="B240" s="13"/>
      <c r="C240" s="14"/>
    </row>
    <row r="241" spans="1:3" s="15" customFormat="1">
      <c r="A241" s="13"/>
      <c r="B241" s="13"/>
      <c r="C241" s="14"/>
    </row>
    <row r="242" spans="1:3" s="15" customFormat="1">
      <c r="A242" s="13"/>
      <c r="B242" s="13"/>
      <c r="C242" s="14"/>
    </row>
    <row r="243" spans="1:3" s="15" customFormat="1">
      <c r="A243" s="13"/>
      <c r="B243" s="13"/>
      <c r="C243" s="14"/>
    </row>
    <row r="244" spans="1:3" s="15" customFormat="1">
      <c r="A244" s="13"/>
      <c r="B244" s="13"/>
      <c r="C244" s="14"/>
    </row>
    <row r="245" spans="1:3" s="15" customFormat="1">
      <c r="A245" s="13"/>
      <c r="B245" s="13"/>
      <c r="C245" s="14"/>
    </row>
    <row r="246" spans="1:3" s="15" customFormat="1">
      <c r="A246" s="13"/>
      <c r="B246" s="13"/>
      <c r="C246" s="14"/>
    </row>
    <row r="247" spans="1:3" s="18" customFormat="1" ht="14.25">
      <c r="A247" s="16"/>
      <c r="B247" s="16"/>
      <c r="C247" s="17"/>
    </row>
    <row r="248" spans="1:3" s="15" customFormat="1">
      <c r="A248" s="13"/>
      <c r="B248" s="13"/>
      <c r="C248" s="14"/>
    </row>
    <row r="249" spans="1:3" s="15" customFormat="1">
      <c r="A249" s="13"/>
      <c r="B249" s="13"/>
      <c r="C249" s="14"/>
    </row>
    <row r="250" spans="1:3" s="15" customFormat="1">
      <c r="A250" s="13"/>
      <c r="B250" s="13"/>
      <c r="C250" s="14"/>
    </row>
    <row r="251" spans="1:3" s="15" customFormat="1">
      <c r="A251" s="13"/>
      <c r="B251" s="13"/>
      <c r="C251" s="14"/>
    </row>
    <row r="252" spans="1:3" s="15" customFormat="1">
      <c r="A252" s="13"/>
      <c r="B252" s="13"/>
      <c r="C252" s="14"/>
    </row>
    <row r="253" spans="1:3" s="15" customFormat="1">
      <c r="A253" s="13"/>
      <c r="B253" s="13"/>
      <c r="C253" s="14"/>
    </row>
    <row r="254" spans="1:3" s="15" customFormat="1">
      <c r="A254" s="13"/>
      <c r="B254" s="13"/>
      <c r="C254" s="14"/>
    </row>
    <row r="255" spans="1:3" s="15" customFormat="1">
      <c r="A255" s="13"/>
      <c r="B255" s="13"/>
      <c r="C255" s="14"/>
    </row>
    <row r="256" spans="1:3" s="15" customFormat="1">
      <c r="A256" s="13"/>
      <c r="B256" s="13"/>
      <c r="C256" s="14"/>
    </row>
    <row r="257" spans="1:3" s="15" customFormat="1">
      <c r="A257" s="13"/>
      <c r="B257" s="13"/>
      <c r="C257" s="14"/>
    </row>
    <row r="258" spans="1:3" s="15" customFormat="1">
      <c r="A258" s="13"/>
      <c r="B258" s="13"/>
      <c r="C258" s="14"/>
    </row>
    <row r="259" spans="1:3" s="15" customFormat="1">
      <c r="A259" s="13"/>
      <c r="B259" s="13"/>
      <c r="C259" s="14"/>
    </row>
    <row r="260" spans="1:3" s="15" customFormat="1">
      <c r="A260" s="13"/>
      <c r="B260" s="13"/>
      <c r="C260" s="14"/>
    </row>
    <row r="261" spans="1:3" s="15" customFormat="1">
      <c r="A261" s="13"/>
      <c r="B261" s="13"/>
      <c r="C261" s="14"/>
    </row>
    <row r="262" spans="1:3" s="15" customFormat="1">
      <c r="A262" s="13"/>
      <c r="B262" s="13"/>
      <c r="C262" s="14"/>
    </row>
    <row r="263" spans="1:3" s="15" customFormat="1" ht="15" customHeight="1">
      <c r="A263" s="13"/>
      <c r="B263" s="13"/>
      <c r="C263" s="14"/>
    </row>
    <row r="264" spans="1:3" s="15" customFormat="1">
      <c r="A264" s="13"/>
      <c r="B264" s="13"/>
      <c r="C264" s="14"/>
    </row>
    <row r="265" spans="1:3" s="15" customFormat="1">
      <c r="A265" s="13"/>
      <c r="B265" s="13"/>
      <c r="C265" s="14"/>
    </row>
    <row r="266" spans="1:3" s="15" customFormat="1">
      <c r="A266" s="13"/>
      <c r="B266" s="13"/>
      <c r="C266" s="14"/>
    </row>
    <row r="267" spans="1:3" s="15" customFormat="1">
      <c r="A267" s="13"/>
      <c r="B267" s="13"/>
      <c r="C267" s="14"/>
    </row>
    <row r="268" spans="1:3" s="15" customFormat="1">
      <c r="A268" s="13"/>
      <c r="B268" s="13"/>
      <c r="C268" s="14"/>
    </row>
    <row r="269" spans="1:3" s="15" customFormat="1">
      <c r="A269" s="13"/>
      <c r="B269" s="13"/>
      <c r="C269" s="14"/>
    </row>
    <row r="270" spans="1:3" s="15" customFormat="1">
      <c r="A270" s="16"/>
      <c r="B270" s="16"/>
      <c r="C270" s="17"/>
    </row>
    <row r="271" spans="1:3" s="15" customFormat="1">
      <c r="A271" s="13"/>
      <c r="B271" s="13"/>
      <c r="C271" s="14"/>
    </row>
    <row r="272" spans="1:3" s="15" customFormat="1">
      <c r="A272" s="13"/>
      <c r="B272" s="13"/>
      <c r="C272" s="14"/>
    </row>
    <row r="273" spans="1:3" s="15" customFormat="1">
      <c r="A273" s="13"/>
      <c r="B273" s="13"/>
      <c r="C273" s="14"/>
    </row>
    <row r="274" spans="1:3" s="15" customFormat="1">
      <c r="A274" s="13"/>
      <c r="B274" s="13"/>
      <c r="C274" s="14"/>
    </row>
    <row r="275" spans="1:3" s="15" customFormat="1">
      <c r="A275" s="13"/>
      <c r="B275" s="13"/>
      <c r="C275" s="14"/>
    </row>
    <row r="276" spans="1:3" s="15" customFormat="1">
      <c r="A276" s="13"/>
      <c r="B276" s="13"/>
      <c r="C276" s="14"/>
    </row>
    <row r="277" spans="1:3" s="15" customFormat="1">
      <c r="A277" s="13"/>
      <c r="B277" s="13"/>
      <c r="C277" s="14"/>
    </row>
    <row r="278" spans="1:3" s="15" customFormat="1">
      <c r="A278" s="13"/>
      <c r="B278" s="13"/>
      <c r="C278" s="14"/>
    </row>
    <row r="279" spans="1:3" s="15" customFormat="1">
      <c r="A279" s="13"/>
      <c r="B279" s="13"/>
      <c r="C279" s="14"/>
    </row>
    <row r="280" spans="1:3" s="15" customFormat="1">
      <c r="A280" s="13"/>
      <c r="B280" s="13"/>
      <c r="C280" s="14"/>
    </row>
    <row r="281" spans="1:3" s="15" customFormat="1">
      <c r="A281" s="13"/>
      <c r="B281" s="13"/>
      <c r="C281" s="14"/>
    </row>
    <row r="282" spans="1:3" s="15" customFormat="1">
      <c r="A282" s="13"/>
      <c r="B282" s="13"/>
      <c r="C282" s="14"/>
    </row>
    <row r="283" spans="1:3" s="15" customFormat="1">
      <c r="A283" s="13"/>
      <c r="B283" s="13"/>
      <c r="C283" s="14"/>
    </row>
    <row r="284" spans="1:3" s="15" customFormat="1">
      <c r="A284" s="13"/>
      <c r="B284" s="13"/>
      <c r="C284" s="14"/>
    </row>
    <row r="285" spans="1:3" s="15" customFormat="1">
      <c r="A285" s="13"/>
      <c r="B285" s="13"/>
      <c r="C285" s="14"/>
    </row>
    <row r="286" spans="1:3" s="15" customFormat="1">
      <c r="A286" s="13"/>
      <c r="B286" s="13"/>
      <c r="C286" s="14"/>
    </row>
    <row r="287" spans="1:3" s="15" customFormat="1">
      <c r="A287" s="13"/>
      <c r="B287" s="13"/>
      <c r="C287" s="14"/>
    </row>
    <row r="288" spans="1:3" s="15" customFormat="1">
      <c r="A288" s="13"/>
      <c r="B288" s="13"/>
      <c r="C288" s="14"/>
    </row>
    <row r="289" spans="1:3" s="15" customFormat="1">
      <c r="A289" s="13"/>
      <c r="B289" s="13"/>
      <c r="C289" s="19"/>
    </row>
    <row r="290" spans="1:3" s="15" customFormat="1">
      <c r="A290" s="13"/>
      <c r="B290" s="13"/>
    </row>
    <row r="291" spans="1:3" s="15" customFormat="1">
      <c r="A291" s="20"/>
      <c r="B291" s="20"/>
      <c r="C291" s="21"/>
    </row>
    <row r="292" spans="1:3" s="15" customFormat="1">
      <c r="A292" s="20"/>
      <c r="B292" s="20"/>
      <c r="C292" s="21"/>
    </row>
    <row r="293" spans="1:3" s="15" customFormat="1">
      <c r="A293" s="20"/>
      <c r="B293" s="20"/>
      <c r="C293" s="21"/>
    </row>
    <row r="294" spans="1:3" s="15" customFormat="1">
      <c r="A294" s="20"/>
      <c r="B294" s="20"/>
      <c r="C294" s="21"/>
    </row>
    <row r="295" spans="1:3" s="15" customFormat="1">
      <c r="A295" s="20"/>
      <c r="B295" s="20"/>
      <c r="C295" s="21"/>
    </row>
    <row r="296" spans="1:3" s="15" customFormat="1">
      <c r="A296" s="20"/>
      <c r="B296" s="20"/>
      <c r="C296" s="21"/>
    </row>
    <row r="297" spans="1:3" s="15" customFormat="1">
      <c r="A297" s="20"/>
      <c r="B297" s="20"/>
      <c r="C297" s="21"/>
    </row>
    <row r="298" spans="1:3" s="15" customFormat="1">
      <c r="A298" s="20"/>
      <c r="B298" s="20"/>
      <c r="C298" s="21"/>
    </row>
    <row r="299" spans="1:3" s="15" customFormat="1">
      <c r="A299" s="20"/>
      <c r="B299" s="20"/>
      <c r="C299" s="21"/>
    </row>
    <row r="300" spans="1:3" s="15" customFormat="1">
      <c r="A300" s="20"/>
      <c r="B300" s="20"/>
      <c r="C300" s="21"/>
    </row>
    <row r="301" spans="1:3" s="15" customFormat="1">
      <c r="A301" s="20"/>
      <c r="B301" s="20"/>
      <c r="C301" s="21"/>
    </row>
    <row r="302" spans="1:3" s="15" customFormat="1">
      <c r="A302" s="20"/>
      <c r="B302" s="20"/>
      <c r="C302" s="21"/>
    </row>
    <row r="303" spans="1:3" s="15" customFormat="1">
      <c r="A303" s="20"/>
      <c r="B303" s="20"/>
      <c r="C303" s="21"/>
    </row>
    <row r="304" spans="1:3" s="15" customFormat="1">
      <c r="A304" s="20"/>
      <c r="B304" s="20"/>
      <c r="C304" s="21"/>
    </row>
    <row r="305" spans="1:3" s="15" customFormat="1">
      <c r="A305" s="20"/>
      <c r="B305" s="20"/>
      <c r="C305" s="21"/>
    </row>
    <row r="306" spans="1:3" s="15" customFormat="1">
      <c r="A306" s="20"/>
      <c r="B306" s="20"/>
      <c r="C306" s="21"/>
    </row>
    <row r="307" spans="1:3" s="15" customFormat="1">
      <c r="A307" s="20"/>
      <c r="B307" s="20"/>
      <c r="C307" s="21"/>
    </row>
    <row r="308" spans="1:3" s="15" customFormat="1">
      <c r="A308" s="20"/>
      <c r="B308" s="20"/>
      <c r="C308" s="21"/>
    </row>
    <row r="309" spans="1:3" s="15" customFormat="1">
      <c r="A309" s="20"/>
      <c r="B309" s="20"/>
      <c r="C309" s="21"/>
    </row>
    <row r="310" spans="1:3" s="15" customFormat="1">
      <c r="A310" s="20"/>
      <c r="B310" s="20"/>
      <c r="C310" s="21"/>
    </row>
    <row r="311" spans="1:3" s="15" customFormat="1">
      <c r="A311" s="20"/>
      <c r="B311" s="20"/>
      <c r="C311" s="21"/>
    </row>
    <row r="312" spans="1:3" s="15" customFormat="1">
      <c r="A312" s="20"/>
      <c r="B312" s="20"/>
      <c r="C312" s="21"/>
    </row>
    <row r="313" spans="1:3" s="15" customFormat="1">
      <c r="A313" s="20"/>
      <c r="B313" s="20"/>
      <c r="C313" s="21"/>
    </row>
    <row r="314" spans="1:3" s="15" customFormat="1">
      <c r="A314" s="20"/>
      <c r="B314" s="20"/>
      <c r="C314" s="21"/>
    </row>
    <row r="315" spans="1:3" s="15" customFormat="1">
      <c r="A315" s="20"/>
      <c r="B315" s="20"/>
      <c r="C315" s="21"/>
    </row>
    <row r="316" spans="1:3" s="15" customFormat="1">
      <c r="A316" s="20"/>
      <c r="B316" s="20"/>
      <c r="C316" s="21"/>
    </row>
    <row r="317" spans="1:3" s="15" customFormat="1">
      <c r="A317" s="20"/>
      <c r="B317" s="20"/>
      <c r="C317" s="21"/>
    </row>
    <row r="318" spans="1:3" s="15" customFormat="1">
      <c r="A318" s="20"/>
      <c r="B318" s="20"/>
      <c r="C318" s="21"/>
    </row>
    <row r="319" spans="1:3" s="15" customFormat="1">
      <c r="A319" s="20"/>
      <c r="B319" s="20"/>
      <c r="C319" s="21"/>
    </row>
    <row r="320" spans="1:3" s="15" customFormat="1">
      <c r="A320" s="20"/>
      <c r="B320" s="20"/>
      <c r="C320" s="21"/>
    </row>
    <row r="321" spans="1:3" s="15" customFormat="1">
      <c r="A321" s="20"/>
      <c r="B321" s="20"/>
      <c r="C321" s="21"/>
    </row>
    <row r="322" spans="1:3" s="15" customFormat="1">
      <c r="A322" s="20"/>
      <c r="B322" s="20"/>
      <c r="C322" s="21"/>
    </row>
    <row r="323" spans="1:3" s="15" customFormat="1">
      <c r="A323" s="20"/>
      <c r="B323" s="20"/>
      <c r="C323" s="21"/>
    </row>
    <row r="324" spans="1:3" s="15" customFormat="1">
      <c r="A324" s="20"/>
      <c r="B324" s="20"/>
      <c r="C324" s="21"/>
    </row>
    <row r="325" spans="1:3" s="15" customFormat="1">
      <c r="A325" s="20"/>
      <c r="B325" s="20"/>
      <c r="C325" s="21"/>
    </row>
    <row r="326" spans="1:3" s="15" customFormat="1">
      <c r="A326" s="20"/>
      <c r="B326" s="20"/>
      <c r="C326" s="21"/>
    </row>
    <row r="327" spans="1:3" s="15" customFormat="1">
      <c r="A327" s="20"/>
      <c r="B327" s="20"/>
      <c r="C327" s="21"/>
    </row>
    <row r="328" spans="1:3" s="15" customFormat="1">
      <c r="A328" s="20"/>
      <c r="B328" s="20"/>
      <c r="C328" s="21"/>
    </row>
    <row r="329" spans="1:3" s="15" customFormat="1">
      <c r="A329" s="20"/>
      <c r="B329" s="20"/>
      <c r="C329" s="21"/>
    </row>
    <row r="330" spans="1:3" s="15" customFormat="1">
      <c r="A330" s="20"/>
      <c r="B330" s="20"/>
      <c r="C330" s="21"/>
    </row>
    <row r="331" spans="1:3" s="15" customFormat="1">
      <c r="A331" s="20"/>
      <c r="B331" s="20"/>
      <c r="C331" s="21"/>
    </row>
    <row r="332" spans="1:3" s="15" customFormat="1">
      <c r="A332" s="20"/>
      <c r="B332" s="20"/>
      <c r="C332" s="21"/>
    </row>
    <row r="333" spans="1:3" s="15" customFormat="1">
      <c r="A333" s="20"/>
      <c r="B333" s="20"/>
      <c r="C333" s="21"/>
    </row>
    <row r="334" spans="1:3" s="15" customFormat="1">
      <c r="A334" s="20"/>
      <c r="B334" s="20"/>
      <c r="C334" s="21"/>
    </row>
    <row r="335" spans="1:3" s="15" customFormat="1">
      <c r="A335" s="20"/>
      <c r="B335" s="20"/>
      <c r="C335" s="21"/>
    </row>
    <row r="336" spans="1:3" s="15" customFormat="1">
      <c r="A336" s="20"/>
      <c r="B336" s="20"/>
      <c r="C336" s="21"/>
    </row>
    <row r="337" spans="1:3" s="15" customFormat="1">
      <c r="A337" s="20"/>
      <c r="B337" s="20"/>
      <c r="C337" s="21"/>
    </row>
    <row r="338" spans="1:3" s="15" customFormat="1">
      <c r="A338" s="20"/>
      <c r="B338" s="20"/>
      <c r="C338" s="21"/>
    </row>
    <row r="339" spans="1:3" s="15" customFormat="1">
      <c r="A339" s="20"/>
      <c r="B339" s="20"/>
      <c r="C339" s="21"/>
    </row>
    <row r="340" spans="1:3" s="15" customFormat="1">
      <c r="A340" s="20"/>
      <c r="B340" s="20"/>
      <c r="C340" s="21"/>
    </row>
    <row r="341" spans="1:3" s="15" customFormat="1">
      <c r="A341" s="20"/>
      <c r="B341" s="20"/>
      <c r="C341" s="21"/>
    </row>
    <row r="342" spans="1:3" s="15" customFormat="1">
      <c r="A342" s="20"/>
      <c r="B342" s="20"/>
      <c r="C342" s="21"/>
    </row>
    <row r="343" spans="1:3" s="15" customFormat="1">
      <c r="A343" s="20"/>
      <c r="B343" s="20"/>
      <c r="C343" s="21"/>
    </row>
    <row r="344" spans="1:3" s="15" customFormat="1">
      <c r="A344" s="20"/>
      <c r="B344" s="20"/>
      <c r="C344" s="21"/>
    </row>
    <row r="345" spans="1:3" s="15" customFormat="1">
      <c r="A345" s="20"/>
      <c r="B345" s="20"/>
      <c r="C345" s="21"/>
    </row>
    <row r="346" spans="1:3" s="15" customFormat="1">
      <c r="A346" s="20"/>
      <c r="B346" s="20"/>
      <c r="C346" s="21"/>
    </row>
    <row r="347" spans="1:3" s="15" customFormat="1">
      <c r="A347" s="20"/>
      <c r="B347" s="20"/>
      <c r="C347" s="21"/>
    </row>
    <row r="348" spans="1:3" s="15" customFormat="1">
      <c r="A348" s="20"/>
      <c r="B348" s="20"/>
      <c r="C348" s="21"/>
    </row>
    <row r="349" spans="1:3" s="15" customFormat="1">
      <c r="A349" s="20"/>
      <c r="B349" s="20"/>
      <c r="C349" s="21"/>
    </row>
    <row r="350" spans="1:3" s="15" customFormat="1">
      <c r="A350" s="20"/>
      <c r="B350" s="20"/>
      <c r="C350" s="21"/>
    </row>
    <row r="351" spans="1:3" s="15" customFormat="1">
      <c r="A351" s="20"/>
      <c r="B351" s="20"/>
      <c r="C351" s="21"/>
    </row>
    <row r="352" spans="1:3" s="15" customFormat="1">
      <c r="A352" s="20"/>
      <c r="B352" s="20"/>
      <c r="C352" s="21"/>
    </row>
    <row r="353" spans="1:3" s="15" customFormat="1">
      <c r="A353" s="20"/>
      <c r="B353" s="20"/>
      <c r="C353" s="21"/>
    </row>
    <row r="354" spans="1:3" s="15" customFormat="1">
      <c r="A354" s="20"/>
      <c r="B354" s="20"/>
      <c r="C354" s="21"/>
    </row>
    <row r="355" spans="1:3" s="15" customFormat="1">
      <c r="A355" s="20"/>
      <c r="B355" s="20"/>
      <c r="C355" s="21"/>
    </row>
    <row r="356" spans="1:3" s="15" customFormat="1">
      <c r="A356" s="20"/>
      <c r="B356" s="20"/>
      <c r="C356" s="21"/>
    </row>
    <row r="357" spans="1:3" s="15" customFormat="1">
      <c r="A357" s="20"/>
      <c r="B357" s="20"/>
      <c r="C357" s="21"/>
    </row>
    <row r="358" spans="1:3" s="15" customFormat="1">
      <c r="A358" s="20"/>
      <c r="B358" s="20"/>
      <c r="C358" s="21"/>
    </row>
    <row r="359" spans="1:3" s="15" customFormat="1">
      <c r="A359" s="20"/>
      <c r="B359" s="20"/>
      <c r="C359" s="21"/>
    </row>
    <row r="360" spans="1:3" s="15" customFormat="1">
      <c r="A360" s="20"/>
      <c r="B360" s="20"/>
      <c r="C360" s="21"/>
    </row>
    <row r="361" spans="1:3" s="15" customFormat="1">
      <c r="A361" s="20"/>
      <c r="B361" s="20"/>
      <c r="C361" s="21"/>
    </row>
    <row r="362" spans="1:3" s="15" customFormat="1">
      <c r="A362" s="20"/>
      <c r="B362" s="20"/>
      <c r="C362" s="21"/>
    </row>
    <row r="363" spans="1:3" s="15" customFormat="1">
      <c r="A363" s="20"/>
      <c r="B363" s="20"/>
      <c r="C363" s="21"/>
    </row>
    <row r="364" spans="1:3" s="15" customFormat="1">
      <c r="A364" s="20"/>
      <c r="B364" s="20"/>
      <c r="C364" s="21"/>
    </row>
    <row r="365" spans="1:3" s="15" customFormat="1">
      <c r="A365" s="20"/>
      <c r="B365" s="20"/>
      <c r="C365" s="21"/>
    </row>
    <row r="366" spans="1:3" s="15" customFormat="1">
      <c r="A366" s="20"/>
      <c r="B366" s="20"/>
      <c r="C366" s="21"/>
    </row>
    <row r="367" spans="1:3" s="15" customFormat="1">
      <c r="A367" s="20"/>
      <c r="B367" s="20"/>
      <c r="C367" s="21"/>
    </row>
    <row r="368" spans="1:3" s="15" customFormat="1">
      <c r="A368" s="20"/>
      <c r="B368" s="20"/>
      <c r="C368" s="21"/>
    </row>
    <row r="369" spans="1:3" s="15" customFormat="1">
      <c r="A369" s="20"/>
      <c r="B369" s="20"/>
      <c r="C369" s="21"/>
    </row>
    <row r="370" spans="1:3" s="15" customFormat="1">
      <c r="A370" s="20"/>
      <c r="B370" s="20"/>
      <c r="C370" s="21"/>
    </row>
    <row r="371" spans="1:3" s="15" customFormat="1">
      <c r="A371" s="20"/>
      <c r="B371" s="20"/>
      <c r="C371" s="21"/>
    </row>
    <row r="372" spans="1:3" s="15" customFormat="1">
      <c r="A372" s="20"/>
      <c r="B372" s="20"/>
      <c r="C372" s="21"/>
    </row>
    <row r="373" spans="1:3" s="15" customFormat="1">
      <c r="A373" s="20"/>
      <c r="B373" s="20"/>
      <c r="C373" s="21"/>
    </row>
    <row r="374" spans="1:3" s="15" customFormat="1">
      <c r="A374" s="20"/>
      <c r="B374" s="20"/>
      <c r="C374" s="21"/>
    </row>
    <row r="375" spans="1:3" s="15" customFormat="1">
      <c r="A375" s="20"/>
      <c r="B375" s="20"/>
      <c r="C375" s="21"/>
    </row>
    <row r="376" spans="1:3" s="15" customFormat="1">
      <c r="A376" s="20"/>
      <c r="B376" s="20"/>
      <c r="C376" s="21"/>
    </row>
    <row r="377" spans="1:3" s="15" customFormat="1">
      <c r="A377" s="20"/>
      <c r="B377" s="20"/>
      <c r="C377" s="21"/>
    </row>
    <row r="378" spans="1:3" s="15" customFormat="1">
      <c r="A378" s="20"/>
      <c r="B378" s="20"/>
      <c r="C378" s="21"/>
    </row>
    <row r="379" spans="1:3" s="15" customFormat="1">
      <c r="A379" s="20"/>
      <c r="B379" s="20"/>
      <c r="C379" s="21"/>
    </row>
    <row r="380" spans="1:3" s="15" customFormat="1">
      <c r="A380" s="20"/>
      <c r="B380" s="20"/>
      <c r="C380" s="21"/>
    </row>
    <row r="381" spans="1:3" s="15" customFormat="1">
      <c r="A381" s="20"/>
      <c r="B381" s="20"/>
      <c r="C381" s="21"/>
    </row>
    <row r="382" spans="1:3" s="15" customFormat="1">
      <c r="A382" s="20"/>
      <c r="B382" s="20"/>
      <c r="C382" s="21"/>
    </row>
    <row r="383" spans="1:3" s="15" customFormat="1">
      <c r="A383" s="20"/>
      <c r="B383" s="20"/>
      <c r="C383" s="21"/>
    </row>
    <row r="384" spans="1:3" s="15" customFormat="1">
      <c r="A384" s="20"/>
      <c r="B384" s="20"/>
      <c r="C384" s="21"/>
    </row>
    <row r="385" spans="1:3" s="15" customFormat="1">
      <c r="A385" s="20"/>
      <c r="B385" s="20"/>
      <c r="C385" s="21"/>
    </row>
    <row r="386" spans="1:3" s="15" customFormat="1">
      <c r="A386" s="20"/>
      <c r="B386" s="20"/>
      <c r="C386" s="21"/>
    </row>
    <row r="387" spans="1:3" s="15" customFormat="1">
      <c r="A387" s="20"/>
      <c r="B387" s="20"/>
      <c r="C387" s="21"/>
    </row>
    <row r="388" spans="1:3" s="15" customFormat="1">
      <c r="A388" s="20"/>
      <c r="B388" s="20"/>
      <c r="C388" s="21"/>
    </row>
    <row r="389" spans="1:3" s="15" customFormat="1">
      <c r="A389" s="20"/>
      <c r="B389" s="20"/>
      <c r="C389" s="21"/>
    </row>
    <row r="390" spans="1:3" s="15" customFormat="1">
      <c r="A390" s="20"/>
      <c r="B390" s="20"/>
      <c r="C390" s="21"/>
    </row>
    <row r="391" spans="1:3" s="15" customFormat="1">
      <c r="A391" s="20"/>
      <c r="B391" s="20"/>
      <c r="C391" s="21"/>
    </row>
    <row r="392" spans="1:3" s="15" customFormat="1">
      <c r="A392" s="20"/>
      <c r="B392" s="20"/>
      <c r="C392" s="21"/>
    </row>
    <row r="393" spans="1:3" s="15" customFormat="1">
      <c r="A393" s="20"/>
      <c r="B393" s="20"/>
      <c r="C393" s="21"/>
    </row>
    <row r="394" spans="1:3" s="15" customFormat="1">
      <c r="A394" s="20"/>
      <c r="B394" s="20"/>
      <c r="C394" s="21"/>
    </row>
    <row r="395" spans="1:3" s="15" customFormat="1">
      <c r="A395" s="20"/>
      <c r="B395" s="20"/>
      <c r="C395" s="21"/>
    </row>
    <row r="396" spans="1:3" s="15" customFormat="1">
      <c r="A396" s="20"/>
      <c r="B396" s="20"/>
      <c r="C396" s="21"/>
    </row>
    <row r="397" spans="1:3" s="15" customFormat="1">
      <c r="A397" s="20"/>
      <c r="B397" s="20"/>
      <c r="C397" s="21"/>
    </row>
    <row r="398" spans="1:3" s="15" customFormat="1">
      <c r="A398" s="20"/>
      <c r="B398" s="20"/>
      <c r="C398" s="21"/>
    </row>
    <row r="399" spans="1:3" s="15" customFormat="1">
      <c r="A399" s="20"/>
      <c r="B399" s="20"/>
      <c r="C399" s="21"/>
    </row>
    <row r="400" spans="1:3" s="15" customFormat="1">
      <c r="A400" s="20"/>
      <c r="B400" s="20"/>
      <c r="C400" s="21"/>
    </row>
    <row r="401" spans="1:3" s="15" customFormat="1">
      <c r="A401" s="20"/>
      <c r="B401" s="20"/>
      <c r="C401" s="21"/>
    </row>
    <row r="402" spans="1:3" s="15" customFormat="1">
      <c r="A402" s="20"/>
      <c r="B402" s="20"/>
      <c r="C402" s="21"/>
    </row>
    <row r="403" spans="1:3" s="15" customFormat="1">
      <c r="A403" s="20"/>
      <c r="B403" s="20"/>
      <c r="C403" s="21"/>
    </row>
    <row r="404" spans="1:3" s="15" customFormat="1">
      <c r="A404" s="20"/>
      <c r="B404" s="20"/>
      <c r="C404" s="21"/>
    </row>
    <row r="405" spans="1:3" s="15" customFormat="1">
      <c r="A405" s="20"/>
      <c r="B405" s="20"/>
      <c r="C405" s="21"/>
    </row>
    <row r="406" spans="1:3" s="15" customFormat="1">
      <c r="A406" s="20"/>
      <c r="B406" s="20"/>
      <c r="C406" s="21"/>
    </row>
    <row r="407" spans="1:3" s="15" customFormat="1">
      <c r="A407" s="20"/>
      <c r="B407" s="20"/>
      <c r="C407" s="21"/>
    </row>
    <row r="408" spans="1:3" s="15" customFormat="1">
      <c r="A408" s="20"/>
      <c r="B408" s="20"/>
      <c r="C408" s="21"/>
    </row>
    <row r="409" spans="1:3" s="15" customFormat="1">
      <c r="A409" s="20"/>
      <c r="B409" s="20"/>
      <c r="C409" s="21"/>
    </row>
    <row r="410" spans="1:3" s="15" customFormat="1">
      <c r="A410" s="20"/>
      <c r="B410" s="20"/>
      <c r="C410" s="21"/>
    </row>
    <row r="411" spans="1:3" s="15" customFormat="1">
      <c r="A411" s="20"/>
      <c r="B411" s="20"/>
      <c r="C411" s="21"/>
    </row>
    <row r="412" spans="1:3" s="15" customFormat="1">
      <c r="A412" s="20"/>
      <c r="B412" s="20"/>
      <c r="C412" s="21"/>
    </row>
    <row r="413" spans="1:3" s="15" customFormat="1">
      <c r="A413" s="20"/>
      <c r="B413" s="20"/>
      <c r="C413" s="21"/>
    </row>
    <row r="414" spans="1:3" s="15" customFormat="1">
      <c r="A414" s="20"/>
      <c r="B414" s="20"/>
      <c r="C414" s="21"/>
    </row>
    <row r="415" spans="1:3" s="15" customFormat="1">
      <c r="A415" s="20"/>
      <c r="B415" s="20"/>
      <c r="C415" s="21"/>
    </row>
    <row r="416" spans="1:3" s="15" customFormat="1">
      <c r="A416" s="20"/>
      <c r="B416" s="20"/>
      <c r="C416" s="21"/>
    </row>
    <row r="417" spans="1:3" s="15" customFormat="1">
      <c r="A417" s="20"/>
      <c r="B417" s="20"/>
      <c r="C417" s="21"/>
    </row>
    <row r="418" spans="1:3" s="15" customFormat="1">
      <c r="A418" s="20"/>
      <c r="B418" s="20"/>
      <c r="C418" s="21"/>
    </row>
    <row r="419" spans="1:3" s="15" customFormat="1">
      <c r="A419" s="20"/>
      <c r="B419" s="20"/>
      <c r="C419" s="21"/>
    </row>
    <row r="420" spans="1:3" s="15" customFormat="1">
      <c r="A420" s="20"/>
      <c r="B420" s="20"/>
      <c r="C420" s="21"/>
    </row>
    <row r="421" spans="1:3" s="15" customFormat="1">
      <c r="A421" s="20"/>
      <c r="B421" s="20"/>
      <c r="C421" s="21"/>
    </row>
    <row r="422" spans="1:3" s="15" customFormat="1">
      <c r="A422" s="20"/>
      <c r="B422" s="20"/>
      <c r="C422" s="21"/>
    </row>
    <row r="423" spans="1:3" s="15" customFormat="1">
      <c r="A423" s="20"/>
      <c r="B423" s="20"/>
      <c r="C423" s="21"/>
    </row>
    <row r="424" spans="1:3" s="15" customFormat="1">
      <c r="A424" s="20"/>
      <c r="B424" s="20"/>
      <c r="C424" s="21"/>
    </row>
    <row r="425" spans="1:3" s="15" customFormat="1">
      <c r="A425" s="20"/>
      <c r="B425" s="20"/>
      <c r="C425" s="21"/>
    </row>
    <row r="426" spans="1:3" s="15" customFormat="1">
      <c r="A426" s="20"/>
      <c r="B426" s="20"/>
      <c r="C426" s="21"/>
    </row>
    <row r="427" spans="1:3" s="15" customFormat="1">
      <c r="A427" s="20"/>
      <c r="B427" s="20"/>
      <c r="C427" s="21"/>
    </row>
    <row r="428" spans="1:3" s="15" customFormat="1">
      <c r="A428" s="20"/>
      <c r="B428" s="20"/>
      <c r="C428" s="21"/>
    </row>
    <row r="429" spans="1:3" s="15" customFormat="1">
      <c r="A429" s="20"/>
      <c r="B429" s="20"/>
      <c r="C429" s="21"/>
    </row>
    <row r="430" spans="1:3" s="15" customFormat="1">
      <c r="A430" s="20"/>
      <c r="B430" s="20"/>
      <c r="C430" s="21"/>
    </row>
    <row r="431" spans="1:3" s="15" customFormat="1">
      <c r="A431" s="20"/>
      <c r="B431" s="20"/>
      <c r="C431" s="21"/>
    </row>
    <row r="432" spans="1:3" s="15" customFormat="1">
      <c r="A432" s="20"/>
      <c r="B432" s="20"/>
      <c r="C432" s="21"/>
    </row>
    <row r="433" spans="1:3" s="15" customFormat="1">
      <c r="A433" s="20"/>
      <c r="B433" s="20"/>
      <c r="C433" s="21"/>
    </row>
    <row r="434" spans="1:3" s="15" customFormat="1">
      <c r="A434" s="20"/>
      <c r="B434" s="20"/>
      <c r="C434" s="21"/>
    </row>
    <row r="435" spans="1:3" s="15" customFormat="1">
      <c r="A435" s="20"/>
      <c r="B435" s="20"/>
      <c r="C435" s="21"/>
    </row>
    <row r="436" spans="1:3" s="15" customFormat="1">
      <c r="A436" s="20"/>
      <c r="B436" s="20"/>
      <c r="C436" s="21"/>
    </row>
    <row r="437" spans="1:3" s="15" customFormat="1">
      <c r="A437" s="20"/>
      <c r="B437" s="20"/>
      <c r="C437" s="21"/>
    </row>
    <row r="438" spans="1:3" s="15" customFormat="1">
      <c r="A438" s="20"/>
      <c r="B438" s="20"/>
      <c r="C438" s="21"/>
    </row>
    <row r="439" spans="1:3" s="15" customFormat="1">
      <c r="A439" s="20"/>
      <c r="B439" s="20"/>
      <c r="C439" s="21"/>
    </row>
    <row r="440" spans="1:3" s="15" customFormat="1">
      <c r="A440" s="20"/>
      <c r="B440" s="20"/>
      <c r="C440" s="21"/>
    </row>
    <row r="441" spans="1:3" s="15" customFormat="1">
      <c r="A441" s="20"/>
      <c r="B441" s="20"/>
      <c r="C441" s="21"/>
    </row>
    <row r="442" spans="1:3" s="15" customFormat="1">
      <c r="A442" s="20"/>
      <c r="B442" s="20"/>
      <c r="C442" s="21"/>
    </row>
    <row r="443" spans="1:3" s="15" customFormat="1">
      <c r="A443" s="20"/>
      <c r="B443" s="20"/>
      <c r="C443" s="21"/>
    </row>
    <row r="444" spans="1:3" s="15" customFormat="1">
      <c r="A444" s="20"/>
      <c r="B444" s="20"/>
      <c r="C444" s="21"/>
    </row>
    <row r="445" spans="1:3" s="15" customFormat="1">
      <c r="A445" s="20"/>
      <c r="B445" s="20"/>
      <c r="C445" s="21"/>
    </row>
    <row r="446" spans="1:3" s="15" customFormat="1">
      <c r="A446" s="20"/>
      <c r="B446" s="20"/>
      <c r="C446" s="21"/>
    </row>
    <row r="447" spans="1:3" s="15" customFormat="1">
      <c r="A447" s="20"/>
      <c r="B447" s="20"/>
      <c r="C447" s="21"/>
    </row>
    <row r="448" spans="1:3" s="15" customFormat="1">
      <c r="A448" s="20"/>
      <c r="B448" s="20"/>
      <c r="C448" s="21"/>
    </row>
    <row r="449" spans="1:3" s="15" customFormat="1">
      <c r="A449" s="20"/>
      <c r="B449" s="20"/>
      <c r="C449" s="21"/>
    </row>
    <row r="450" spans="1:3" s="15" customFormat="1">
      <c r="A450" s="20"/>
      <c r="B450" s="20"/>
      <c r="C450" s="21"/>
    </row>
    <row r="451" spans="1:3" s="15" customFormat="1">
      <c r="A451" s="20"/>
      <c r="B451" s="20"/>
      <c r="C451" s="21"/>
    </row>
    <row r="452" spans="1:3" s="15" customFormat="1">
      <c r="A452" s="20"/>
      <c r="B452" s="20"/>
      <c r="C452" s="21"/>
    </row>
    <row r="453" spans="1:3" s="15" customFormat="1">
      <c r="A453" s="20"/>
      <c r="B453" s="20"/>
      <c r="C453" s="21"/>
    </row>
    <row r="454" spans="1:3" s="15" customFormat="1">
      <c r="A454" s="20"/>
      <c r="B454" s="20"/>
      <c r="C454" s="21"/>
    </row>
    <row r="455" spans="1:3" s="15" customFormat="1">
      <c r="A455" s="20"/>
      <c r="B455" s="20"/>
      <c r="C455" s="21"/>
    </row>
    <row r="456" spans="1:3" s="15" customFormat="1">
      <c r="A456" s="20"/>
      <c r="B456" s="20"/>
      <c r="C456" s="21"/>
    </row>
    <row r="457" spans="1:3" s="15" customFormat="1">
      <c r="A457" s="20"/>
      <c r="B457" s="20"/>
      <c r="C457" s="21"/>
    </row>
    <row r="458" spans="1:3" s="15" customFormat="1">
      <c r="A458" s="20"/>
      <c r="B458" s="20"/>
      <c r="C458" s="21"/>
    </row>
    <row r="459" spans="1:3" s="15" customFormat="1">
      <c r="A459" s="20"/>
      <c r="B459" s="20"/>
      <c r="C459" s="21"/>
    </row>
    <row r="460" spans="1:3" s="15" customFormat="1">
      <c r="A460" s="20"/>
      <c r="B460" s="20"/>
      <c r="C460" s="21"/>
    </row>
    <row r="461" spans="1:3" s="15" customFormat="1">
      <c r="A461" s="20"/>
      <c r="B461" s="20"/>
      <c r="C461" s="21"/>
    </row>
    <row r="462" spans="1:3" s="15" customFormat="1">
      <c r="A462" s="20"/>
      <c r="B462" s="20"/>
      <c r="C462" s="21"/>
    </row>
    <row r="463" spans="1:3" s="15" customFormat="1">
      <c r="A463" s="20"/>
      <c r="B463" s="20"/>
      <c r="C463" s="21"/>
    </row>
    <row r="464" spans="1:3" s="15" customFormat="1">
      <c r="A464" s="20"/>
      <c r="B464" s="20"/>
      <c r="C464" s="21"/>
    </row>
    <row r="465" spans="1:3" s="15" customFormat="1">
      <c r="A465" s="20"/>
      <c r="B465" s="20"/>
      <c r="C465" s="21"/>
    </row>
    <row r="466" spans="1:3" s="15" customFormat="1">
      <c r="A466" s="20"/>
      <c r="B466" s="20"/>
      <c r="C466" s="21"/>
    </row>
    <row r="467" spans="1:3" s="15" customFormat="1">
      <c r="A467" s="20"/>
      <c r="B467" s="20"/>
      <c r="C467" s="21"/>
    </row>
    <row r="468" spans="1:3" s="15" customFormat="1">
      <c r="A468" s="20"/>
      <c r="B468" s="20"/>
      <c r="C468" s="21"/>
    </row>
    <row r="469" spans="1:3" s="15" customFormat="1">
      <c r="A469" s="20"/>
      <c r="B469" s="20"/>
      <c r="C469" s="21"/>
    </row>
    <row r="470" spans="1:3" s="15" customFormat="1">
      <c r="A470" s="20"/>
      <c r="B470" s="20"/>
      <c r="C470" s="21"/>
    </row>
    <row r="471" spans="1:3" s="15" customFormat="1">
      <c r="A471" s="20"/>
      <c r="B471" s="20"/>
      <c r="C471" s="21"/>
    </row>
    <row r="472" spans="1:3" s="15" customFormat="1">
      <c r="A472" s="20"/>
      <c r="B472" s="20"/>
      <c r="C472" s="21"/>
    </row>
    <row r="473" spans="1:3" s="15" customFormat="1">
      <c r="A473" s="20"/>
      <c r="B473" s="20"/>
      <c r="C473" s="21"/>
    </row>
    <row r="474" spans="1:3" s="15" customFormat="1">
      <c r="A474" s="20"/>
      <c r="B474" s="20"/>
      <c r="C474" s="21"/>
    </row>
    <row r="475" spans="1:3" s="15" customFormat="1">
      <c r="A475" s="20"/>
      <c r="B475" s="20"/>
      <c r="C475" s="21"/>
    </row>
    <row r="476" spans="1:3" s="15" customFormat="1">
      <c r="A476" s="20"/>
      <c r="B476" s="20"/>
      <c r="C476" s="21"/>
    </row>
    <row r="477" spans="1:3" s="15" customFormat="1">
      <c r="A477" s="20"/>
      <c r="B477" s="20"/>
      <c r="C477" s="21"/>
    </row>
    <row r="478" spans="1:3" s="15" customFormat="1">
      <c r="A478" s="20"/>
      <c r="B478" s="20"/>
      <c r="C478" s="21"/>
    </row>
    <row r="479" spans="1:3" s="15" customFormat="1">
      <c r="A479" s="20"/>
      <c r="B479" s="20"/>
      <c r="C479" s="21"/>
    </row>
    <row r="480" spans="1:3" s="15" customFormat="1">
      <c r="A480" s="20"/>
      <c r="B480" s="20"/>
      <c r="C480" s="21"/>
    </row>
    <row r="481" spans="1:3" s="15" customFormat="1">
      <c r="A481" s="20"/>
      <c r="B481" s="20"/>
      <c r="C481" s="21"/>
    </row>
    <row r="482" spans="1:3" s="15" customFormat="1">
      <c r="A482" s="20"/>
      <c r="B482" s="20"/>
      <c r="C482" s="21"/>
    </row>
    <row r="483" spans="1:3" s="15" customFormat="1">
      <c r="A483" s="20"/>
      <c r="B483" s="20"/>
      <c r="C483" s="21"/>
    </row>
    <row r="484" spans="1:3" s="15" customFormat="1">
      <c r="A484" s="20"/>
      <c r="B484" s="20"/>
      <c r="C484" s="21"/>
    </row>
    <row r="485" spans="1:3" s="15" customFormat="1">
      <c r="A485" s="20"/>
      <c r="B485" s="20"/>
      <c r="C485" s="21"/>
    </row>
    <row r="486" spans="1:3" s="15" customFormat="1">
      <c r="A486" s="20"/>
      <c r="B486" s="20"/>
      <c r="C486" s="21"/>
    </row>
    <row r="487" spans="1:3" s="15" customFormat="1">
      <c r="A487" s="20"/>
      <c r="B487" s="20"/>
      <c r="C487" s="21"/>
    </row>
    <row r="488" spans="1:3" s="15" customFormat="1">
      <c r="A488" s="20"/>
      <c r="B488" s="20"/>
      <c r="C488" s="21"/>
    </row>
    <row r="489" spans="1:3" s="15" customFormat="1">
      <c r="A489" s="20"/>
      <c r="B489" s="20"/>
      <c r="C489" s="21"/>
    </row>
    <row r="490" spans="1:3" s="15" customFormat="1">
      <c r="A490" s="20"/>
      <c r="B490" s="20"/>
      <c r="C490" s="21"/>
    </row>
    <row r="491" spans="1:3" s="15" customFormat="1">
      <c r="A491" s="20"/>
      <c r="B491" s="20"/>
      <c r="C491" s="21"/>
    </row>
    <row r="492" spans="1:3" s="15" customFormat="1">
      <c r="A492" s="20"/>
      <c r="B492" s="20"/>
      <c r="C492" s="21"/>
    </row>
    <row r="493" spans="1:3" s="15" customFormat="1">
      <c r="A493" s="20"/>
      <c r="B493" s="20"/>
      <c r="C493" s="21"/>
    </row>
    <row r="494" spans="1:3" s="15" customFormat="1">
      <c r="A494" s="20"/>
      <c r="B494" s="20"/>
      <c r="C494" s="21"/>
    </row>
    <row r="495" spans="1:3" s="15" customFormat="1">
      <c r="A495" s="20"/>
      <c r="B495" s="20"/>
      <c r="C495" s="21"/>
    </row>
    <row r="496" spans="1:3" s="15" customFormat="1">
      <c r="A496" s="20"/>
      <c r="B496" s="20"/>
      <c r="C496" s="21"/>
    </row>
    <row r="497" spans="1:3" s="15" customFormat="1">
      <c r="A497" s="20"/>
      <c r="B497" s="20"/>
      <c r="C497" s="21"/>
    </row>
    <row r="498" spans="1:3" s="15" customFormat="1">
      <c r="A498" s="20"/>
      <c r="B498" s="20"/>
      <c r="C498" s="21"/>
    </row>
    <row r="499" spans="1:3" s="15" customFormat="1">
      <c r="A499" s="20"/>
      <c r="B499" s="20"/>
      <c r="C499" s="21"/>
    </row>
    <row r="500" spans="1:3" s="15" customFormat="1">
      <c r="A500" s="20"/>
      <c r="B500" s="20"/>
      <c r="C500" s="21"/>
    </row>
    <row r="501" spans="1:3" s="15" customFormat="1">
      <c r="A501" s="20"/>
      <c r="B501" s="20"/>
      <c r="C501" s="21"/>
    </row>
    <row r="502" spans="1:3" s="15" customFormat="1">
      <c r="A502" s="20"/>
      <c r="B502" s="20"/>
      <c r="C502" s="21"/>
    </row>
    <row r="503" spans="1:3" s="15" customFormat="1">
      <c r="A503" s="20"/>
      <c r="B503" s="20"/>
      <c r="C503" s="21"/>
    </row>
    <row r="504" spans="1:3" s="15" customFormat="1">
      <c r="A504" s="20"/>
      <c r="B504" s="20"/>
      <c r="C504" s="21"/>
    </row>
    <row r="505" spans="1:3" s="15" customFormat="1">
      <c r="A505" s="20"/>
      <c r="B505" s="20"/>
      <c r="C505" s="21"/>
    </row>
    <row r="506" spans="1:3" s="15" customFormat="1">
      <c r="A506" s="20"/>
      <c r="B506" s="20"/>
      <c r="C506" s="21"/>
    </row>
    <row r="507" spans="1:3" s="15" customFormat="1">
      <c r="A507" s="20"/>
      <c r="B507" s="20"/>
      <c r="C507" s="21"/>
    </row>
    <row r="508" spans="1:3" s="15" customFormat="1">
      <c r="A508" s="20"/>
      <c r="B508" s="20"/>
      <c r="C508" s="21"/>
    </row>
    <row r="509" spans="1:3" s="15" customFormat="1">
      <c r="A509" s="20"/>
      <c r="B509" s="20"/>
      <c r="C509" s="21"/>
    </row>
    <row r="510" spans="1:3" s="15" customFormat="1">
      <c r="A510" s="20"/>
      <c r="B510" s="20"/>
      <c r="C510" s="21"/>
    </row>
    <row r="511" spans="1:3" s="15" customFormat="1">
      <c r="A511" s="20"/>
      <c r="B511" s="20"/>
      <c r="C511" s="21"/>
    </row>
    <row r="512" spans="1:3" s="15" customFormat="1">
      <c r="A512" s="20"/>
      <c r="B512" s="20"/>
      <c r="C512" s="21"/>
    </row>
    <row r="513" spans="1:3" s="15" customFormat="1">
      <c r="A513" s="20"/>
      <c r="B513" s="20"/>
      <c r="C513" s="21"/>
    </row>
    <row r="514" spans="1:3" s="15" customFormat="1">
      <c r="A514" s="20"/>
      <c r="B514" s="20"/>
      <c r="C514" s="21"/>
    </row>
    <row r="515" spans="1:3" s="15" customFormat="1">
      <c r="A515" s="20"/>
      <c r="B515" s="20"/>
      <c r="C515" s="21"/>
    </row>
    <row r="516" spans="1:3" s="15" customFormat="1">
      <c r="A516" s="20"/>
      <c r="B516" s="20"/>
      <c r="C516" s="21"/>
    </row>
    <row r="517" spans="1:3" s="15" customFormat="1">
      <c r="A517" s="20"/>
      <c r="B517" s="20"/>
      <c r="C517" s="21"/>
    </row>
    <row r="518" spans="1:3" s="15" customFormat="1">
      <c r="A518" s="20"/>
      <c r="B518" s="20"/>
      <c r="C518" s="21"/>
    </row>
    <row r="519" spans="1:3" s="15" customFormat="1">
      <c r="A519" s="20"/>
      <c r="B519" s="20"/>
      <c r="C519" s="21"/>
    </row>
    <row r="520" spans="1:3" s="15" customFormat="1">
      <c r="A520" s="20"/>
      <c r="B520" s="20"/>
      <c r="C520" s="21"/>
    </row>
    <row r="521" spans="1:3" s="15" customFormat="1">
      <c r="A521" s="20"/>
      <c r="B521" s="20"/>
      <c r="C521" s="21"/>
    </row>
    <row r="522" spans="1:3" s="15" customFormat="1">
      <c r="A522" s="20"/>
      <c r="B522" s="20"/>
      <c r="C522" s="21"/>
    </row>
    <row r="523" spans="1:3" s="15" customFormat="1">
      <c r="A523" s="20"/>
      <c r="B523" s="20"/>
      <c r="C523" s="21"/>
    </row>
    <row r="524" spans="1:3" s="15" customFormat="1">
      <c r="A524" s="20"/>
      <c r="B524" s="20"/>
      <c r="C524" s="21"/>
    </row>
    <row r="525" spans="1:3" s="15" customFormat="1">
      <c r="A525" s="20"/>
      <c r="B525" s="20"/>
      <c r="C525" s="21"/>
    </row>
    <row r="526" spans="1:3" s="15" customFormat="1">
      <c r="A526" s="20"/>
      <c r="B526" s="20"/>
      <c r="C526" s="21"/>
    </row>
    <row r="527" spans="1:3" s="15" customFormat="1">
      <c r="A527" s="20"/>
      <c r="B527" s="20"/>
      <c r="C527" s="21"/>
    </row>
    <row r="528" spans="1:3" s="15" customFormat="1">
      <c r="A528" s="20"/>
      <c r="B528" s="20"/>
      <c r="C528" s="21"/>
    </row>
    <row r="529" spans="1:3" s="15" customFormat="1">
      <c r="A529" s="20"/>
      <c r="B529" s="20"/>
      <c r="C529" s="21"/>
    </row>
    <row r="530" spans="1:3" s="15" customFormat="1">
      <c r="A530" s="20"/>
      <c r="B530" s="20"/>
      <c r="C530" s="21"/>
    </row>
    <row r="531" spans="1:3" s="15" customFormat="1">
      <c r="A531" s="20"/>
      <c r="B531" s="20"/>
      <c r="C531" s="21"/>
    </row>
    <row r="532" spans="1:3" s="15" customFormat="1">
      <c r="A532" s="20"/>
      <c r="B532" s="20"/>
      <c r="C532" s="21"/>
    </row>
    <row r="533" spans="1:3" s="15" customFormat="1">
      <c r="A533" s="20"/>
      <c r="B533" s="20"/>
      <c r="C533" s="21"/>
    </row>
    <row r="534" spans="1:3" s="15" customFormat="1">
      <c r="A534" s="20"/>
      <c r="B534" s="20"/>
      <c r="C534" s="21"/>
    </row>
    <row r="535" spans="1:3" s="15" customFormat="1">
      <c r="A535" s="20"/>
      <c r="B535" s="20"/>
      <c r="C535" s="21"/>
    </row>
    <row r="536" spans="1:3" s="15" customFormat="1">
      <c r="A536" s="20"/>
      <c r="B536" s="20"/>
      <c r="C536" s="21"/>
    </row>
    <row r="537" spans="1:3" s="15" customFormat="1">
      <c r="A537" s="20"/>
      <c r="B537" s="20"/>
      <c r="C537" s="21"/>
    </row>
    <row r="538" spans="1:3" s="15" customFormat="1">
      <c r="A538" s="20"/>
      <c r="B538" s="20"/>
      <c r="C538" s="21"/>
    </row>
    <row r="539" spans="1:3" s="15" customFormat="1">
      <c r="A539" s="20"/>
      <c r="B539" s="20"/>
      <c r="C539" s="21"/>
    </row>
    <row r="540" spans="1:3" s="15" customFormat="1">
      <c r="A540" s="20"/>
      <c r="B540" s="20"/>
      <c r="C540" s="21"/>
    </row>
    <row r="541" spans="1:3" s="15" customFormat="1">
      <c r="A541" s="20"/>
      <c r="B541" s="20"/>
      <c r="C541" s="21"/>
    </row>
    <row r="542" spans="1:3" s="15" customFormat="1">
      <c r="A542" s="20"/>
      <c r="B542" s="20"/>
      <c r="C542" s="21"/>
    </row>
    <row r="543" spans="1:3" s="15" customFormat="1">
      <c r="A543" s="20"/>
      <c r="B543" s="20"/>
      <c r="C543" s="21"/>
    </row>
    <row r="544" spans="1:3" s="15" customFormat="1">
      <c r="A544" s="20"/>
      <c r="B544" s="20"/>
      <c r="C544" s="21"/>
    </row>
    <row r="545" spans="1:3" s="15" customFormat="1">
      <c r="A545" s="20"/>
      <c r="B545" s="20"/>
      <c r="C545" s="21"/>
    </row>
    <row r="546" spans="1:3" s="15" customFormat="1">
      <c r="A546" s="20"/>
      <c r="B546" s="20"/>
      <c r="C546" s="21"/>
    </row>
    <row r="547" spans="1:3" s="15" customFormat="1">
      <c r="A547" s="20"/>
      <c r="B547" s="20"/>
      <c r="C547" s="21"/>
    </row>
    <row r="548" spans="1:3" s="15" customFormat="1">
      <c r="A548" s="20"/>
      <c r="B548" s="20"/>
      <c r="C548" s="21"/>
    </row>
    <row r="549" spans="1:3" s="15" customFormat="1">
      <c r="A549" s="20"/>
      <c r="B549" s="20"/>
      <c r="C549" s="21"/>
    </row>
    <row r="550" spans="1:3" s="15" customFormat="1">
      <c r="A550" s="20"/>
      <c r="B550" s="20"/>
      <c r="C550" s="21"/>
    </row>
    <row r="551" spans="1:3" s="15" customFormat="1">
      <c r="A551" s="20"/>
      <c r="B551" s="20"/>
      <c r="C551" s="21"/>
    </row>
    <row r="552" spans="1:3" s="15" customFormat="1">
      <c r="A552" s="20"/>
      <c r="B552" s="20"/>
      <c r="C552" s="21"/>
    </row>
    <row r="553" spans="1:3" s="15" customFormat="1">
      <c r="A553" s="20"/>
      <c r="B553" s="20"/>
      <c r="C553" s="21"/>
    </row>
    <row r="554" spans="1:3" s="15" customFormat="1">
      <c r="A554" s="20"/>
      <c r="B554" s="20"/>
      <c r="C554" s="21"/>
    </row>
    <row r="555" spans="1:3" s="15" customFormat="1">
      <c r="A555" s="20"/>
      <c r="B555" s="20"/>
      <c r="C555" s="21"/>
    </row>
    <row r="556" spans="1:3" s="15" customFormat="1">
      <c r="A556" s="20"/>
      <c r="B556" s="20"/>
      <c r="C556" s="21"/>
    </row>
    <row r="557" spans="1:3" s="15" customFormat="1">
      <c r="A557" s="20"/>
      <c r="B557" s="20"/>
      <c r="C557" s="21"/>
    </row>
    <row r="558" spans="1:3" s="15" customFormat="1">
      <c r="A558" s="20"/>
      <c r="B558" s="20"/>
      <c r="C558" s="21"/>
    </row>
    <row r="559" spans="1:3" s="15" customFormat="1">
      <c r="A559" s="20"/>
      <c r="B559" s="20"/>
      <c r="C559" s="21"/>
    </row>
    <row r="560" spans="1:3" s="15" customFormat="1">
      <c r="A560" s="20"/>
      <c r="B560" s="20"/>
      <c r="C560" s="21"/>
    </row>
    <row r="561" spans="1:3" s="15" customFormat="1">
      <c r="A561" s="20"/>
      <c r="B561" s="20"/>
      <c r="C561" s="21"/>
    </row>
    <row r="562" spans="1:3" s="15" customFormat="1">
      <c r="A562" s="20"/>
      <c r="B562" s="20"/>
      <c r="C562" s="21"/>
    </row>
    <row r="563" spans="1:3" s="15" customFormat="1">
      <c r="A563" s="20"/>
      <c r="B563" s="20"/>
      <c r="C563" s="21"/>
    </row>
    <row r="564" spans="1:3" s="15" customFormat="1">
      <c r="A564" s="20"/>
      <c r="B564" s="20"/>
      <c r="C564" s="21"/>
    </row>
    <row r="565" spans="1:3" s="15" customFormat="1">
      <c r="A565" s="20"/>
      <c r="B565" s="20"/>
      <c r="C565" s="21"/>
    </row>
    <row r="566" spans="1:3" s="15" customFormat="1">
      <c r="A566" s="20"/>
      <c r="B566" s="20"/>
      <c r="C566" s="21"/>
    </row>
    <row r="567" spans="1:3" s="15" customFormat="1">
      <c r="A567" s="20"/>
      <c r="B567" s="20"/>
      <c r="C567" s="21"/>
    </row>
    <row r="568" spans="1:3" s="15" customFormat="1">
      <c r="A568" s="20"/>
      <c r="B568" s="20"/>
      <c r="C568" s="21"/>
    </row>
    <row r="569" spans="1:3" s="15" customFormat="1">
      <c r="A569" s="20"/>
      <c r="B569" s="20"/>
      <c r="C569" s="21"/>
    </row>
    <row r="570" spans="1:3" s="15" customFormat="1">
      <c r="A570" s="20"/>
      <c r="B570" s="20"/>
      <c r="C570" s="21"/>
    </row>
    <row r="571" spans="1:3" s="15" customFormat="1">
      <c r="A571" s="20"/>
      <c r="B571" s="20"/>
      <c r="C571" s="21"/>
    </row>
    <row r="572" spans="1:3" s="15" customFormat="1">
      <c r="A572" s="20"/>
      <c r="B572" s="20"/>
      <c r="C572" s="21"/>
    </row>
    <row r="573" spans="1:3" s="15" customFormat="1">
      <c r="A573" s="20"/>
      <c r="B573" s="20"/>
      <c r="C573" s="21"/>
    </row>
    <row r="574" spans="1:3" s="15" customFormat="1">
      <c r="A574" s="20"/>
      <c r="B574" s="20"/>
      <c r="C574" s="21"/>
    </row>
    <row r="575" spans="1:3" s="15" customFormat="1">
      <c r="A575" s="20"/>
      <c r="B575" s="20"/>
      <c r="C575" s="21"/>
    </row>
    <row r="576" spans="1:3" s="15" customFormat="1">
      <c r="A576" s="20"/>
      <c r="B576" s="20"/>
      <c r="C576" s="21"/>
    </row>
    <row r="577" spans="1:3" s="15" customFormat="1">
      <c r="A577" s="20"/>
      <c r="B577" s="20"/>
      <c r="C577" s="21"/>
    </row>
    <row r="578" spans="1:3" s="15" customFormat="1">
      <c r="A578" s="20"/>
      <c r="B578" s="20"/>
      <c r="C578" s="21"/>
    </row>
    <row r="579" spans="1:3" s="15" customFormat="1">
      <c r="A579" s="20"/>
      <c r="B579" s="20"/>
      <c r="C579" s="21"/>
    </row>
    <row r="580" spans="1:3" s="15" customFormat="1">
      <c r="A580" s="20"/>
      <c r="B580" s="20"/>
      <c r="C580" s="21"/>
    </row>
    <row r="581" spans="1:3" s="15" customFormat="1">
      <c r="A581" s="20"/>
      <c r="B581" s="20"/>
      <c r="C581" s="21"/>
    </row>
    <row r="582" spans="1:3" s="15" customFormat="1">
      <c r="A582" s="20"/>
      <c r="B582" s="20"/>
      <c r="C582" s="21"/>
    </row>
    <row r="583" spans="1:3" s="15" customFormat="1">
      <c r="A583" s="20"/>
      <c r="B583" s="20"/>
      <c r="C583" s="21"/>
    </row>
    <row r="584" spans="1:3" s="15" customFormat="1">
      <c r="A584" s="20"/>
      <c r="B584" s="20"/>
      <c r="C584" s="21"/>
    </row>
    <row r="585" spans="1:3" s="15" customFormat="1">
      <c r="A585" s="20"/>
      <c r="B585" s="20"/>
      <c r="C585" s="21"/>
    </row>
    <row r="586" spans="1:3" s="15" customFormat="1">
      <c r="A586" s="20"/>
      <c r="B586" s="20"/>
      <c r="C586" s="21"/>
    </row>
    <row r="587" spans="1:3" s="15" customFormat="1">
      <c r="A587" s="20"/>
      <c r="B587" s="20"/>
      <c r="C587" s="21"/>
    </row>
    <row r="588" spans="1:3" s="15" customFormat="1">
      <c r="A588" s="20"/>
      <c r="B588" s="20"/>
      <c r="C588" s="21"/>
    </row>
    <row r="589" spans="1:3" s="15" customFormat="1">
      <c r="A589" s="20"/>
      <c r="B589" s="20"/>
      <c r="C589" s="21"/>
    </row>
    <row r="590" spans="1:3" s="15" customFormat="1">
      <c r="A590" s="20"/>
      <c r="B590" s="20"/>
      <c r="C590" s="21"/>
    </row>
    <row r="591" spans="1:3" s="15" customFormat="1">
      <c r="A591" s="20"/>
      <c r="B591" s="20"/>
      <c r="C591" s="21"/>
    </row>
    <row r="592" spans="1:3" s="15" customFormat="1">
      <c r="A592" s="20"/>
      <c r="B592" s="20"/>
      <c r="C592" s="21"/>
    </row>
    <row r="593" spans="1:3" s="15" customFormat="1">
      <c r="A593" s="20"/>
      <c r="B593" s="20"/>
      <c r="C593" s="21"/>
    </row>
    <row r="594" spans="1:3" s="15" customFormat="1">
      <c r="A594" s="20"/>
      <c r="B594" s="20"/>
      <c r="C594" s="21"/>
    </row>
    <row r="595" spans="1:3" s="15" customFormat="1">
      <c r="A595" s="20"/>
      <c r="B595" s="20"/>
      <c r="C595" s="21"/>
    </row>
    <row r="596" spans="1:3" s="15" customFormat="1">
      <c r="A596" s="20"/>
      <c r="B596" s="20"/>
      <c r="C596" s="21"/>
    </row>
    <row r="597" spans="1:3" s="15" customFormat="1">
      <c r="A597" s="20"/>
      <c r="B597" s="20"/>
      <c r="C597" s="21"/>
    </row>
    <row r="598" spans="1:3" s="15" customFormat="1">
      <c r="A598" s="20"/>
      <c r="B598" s="20"/>
      <c r="C598" s="21"/>
    </row>
    <row r="599" spans="1:3" s="15" customFormat="1">
      <c r="A599" s="20"/>
      <c r="B599" s="20"/>
      <c r="C599" s="21"/>
    </row>
    <row r="600" spans="1:3" s="15" customFormat="1">
      <c r="A600" s="20"/>
      <c r="B600" s="20"/>
      <c r="C600" s="21"/>
    </row>
    <row r="601" spans="1:3" s="15" customFormat="1">
      <c r="A601" s="20"/>
      <c r="B601" s="20"/>
      <c r="C601" s="21"/>
    </row>
    <row r="602" spans="1:3" s="15" customFormat="1">
      <c r="A602" s="20"/>
      <c r="B602" s="20"/>
      <c r="C602" s="21"/>
    </row>
    <row r="603" spans="1:3" s="15" customFormat="1">
      <c r="A603" s="20"/>
      <c r="B603" s="20"/>
      <c r="C603" s="21"/>
    </row>
    <row r="604" spans="1:3" s="15" customFormat="1">
      <c r="A604" s="20"/>
      <c r="B604" s="20"/>
      <c r="C604" s="21"/>
    </row>
    <row r="605" spans="1:3" s="15" customFormat="1">
      <c r="A605" s="20"/>
      <c r="B605" s="20"/>
      <c r="C605" s="21"/>
    </row>
    <row r="606" spans="1:3" s="15" customFormat="1">
      <c r="A606" s="20"/>
      <c r="B606" s="20"/>
      <c r="C606" s="21"/>
    </row>
    <row r="607" spans="1:3" s="15" customFormat="1">
      <c r="A607" s="20"/>
      <c r="B607" s="20"/>
      <c r="C607" s="21"/>
    </row>
    <row r="608" spans="1:3" s="15" customFormat="1">
      <c r="A608" s="20"/>
      <c r="B608" s="20"/>
      <c r="C608" s="21"/>
    </row>
    <row r="609" spans="1:3" s="15" customFormat="1">
      <c r="A609" s="20"/>
      <c r="B609" s="20"/>
      <c r="C609" s="21"/>
    </row>
    <row r="610" spans="1:3" s="15" customFormat="1">
      <c r="A610" s="20"/>
      <c r="B610" s="20"/>
      <c r="C610" s="21"/>
    </row>
    <row r="611" spans="1:3" s="15" customFormat="1">
      <c r="A611" s="20"/>
      <c r="B611" s="20"/>
      <c r="C611" s="21"/>
    </row>
    <row r="612" spans="1:3" s="15" customFormat="1">
      <c r="A612" s="20"/>
      <c r="B612" s="20"/>
      <c r="C612" s="21"/>
    </row>
    <row r="613" spans="1:3" s="15" customFormat="1">
      <c r="A613" s="20"/>
      <c r="B613" s="20"/>
      <c r="C613" s="21"/>
    </row>
    <row r="614" spans="1:3" s="15" customFormat="1">
      <c r="A614" s="20"/>
      <c r="B614" s="20"/>
      <c r="C614" s="21"/>
    </row>
    <row r="615" spans="1:3" s="15" customFormat="1">
      <c r="A615" s="20"/>
      <c r="B615" s="20"/>
      <c r="C615" s="21"/>
    </row>
    <row r="616" spans="1:3" s="15" customFormat="1">
      <c r="A616" s="20"/>
      <c r="B616" s="20"/>
      <c r="C616" s="21"/>
    </row>
    <row r="617" spans="1:3" s="15" customFormat="1">
      <c r="A617" s="20"/>
      <c r="B617" s="20"/>
      <c r="C617" s="21"/>
    </row>
    <row r="618" spans="1:3" s="15" customFormat="1">
      <c r="A618" s="20"/>
      <c r="B618" s="20"/>
      <c r="C618" s="21"/>
    </row>
    <row r="619" spans="1:3" s="15" customFormat="1">
      <c r="A619" s="20"/>
      <c r="B619" s="20"/>
      <c r="C619" s="21"/>
    </row>
    <row r="620" spans="1:3" s="15" customFormat="1">
      <c r="A620" s="20"/>
      <c r="B620" s="20"/>
      <c r="C620" s="21"/>
    </row>
    <row r="621" spans="1:3" s="15" customFormat="1">
      <c r="A621" s="20"/>
      <c r="B621" s="20"/>
      <c r="C621" s="21"/>
    </row>
    <row r="622" spans="1:3" s="15" customFormat="1">
      <c r="A622" s="20"/>
      <c r="B622" s="20"/>
      <c r="C622" s="21"/>
    </row>
    <row r="623" spans="1:3" s="15" customFormat="1">
      <c r="A623" s="20"/>
      <c r="B623" s="20"/>
      <c r="C623" s="21"/>
    </row>
    <row r="624" spans="1:3" s="15" customFormat="1">
      <c r="A624" s="20"/>
      <c r="B624" s="20"/>
      <c r="C624" s="21"/>
    </row>
    <row r="625" spans="1:3" s="15" customFormat="1">
      <c r="A625" s="20"/>
      <c r="B625" s="20"/>
      <c r="C625" s="21"/>
    </row>
    <row r="626" spans="1:3" s="15" customFormat="1">
      <c r="A626" s="20"/>
      <c r="B626" s="20"/>
      <c r="C626" s="21"/>
    </row>
    <row r="627" spans="1:3" s="15" customFormat="1">
      <c r="A627" s="20"/>
      <c r="B627" s="20"/>
      <c r="C627" s="21"/>
    </row>
    <row r="628" spans="1:3" s="15" customFormat="1">
      <c r="A628" s="20"/>
      <c r="B628" s="20"/>
      <c r="C628" s="21"/>
    </row>
    <row r="629" spans="1:3" s="15" customFormat="1">
      <c r="A629" s="20"/>
      <c r="B629" s="20"/>
      <c r="C629" s="21"/>
    </row>
    <row r="630" spans="1:3" s="15" customFormat="1">
      <c r="A630" s="20"/>
      <c r="B630" s="20"/>
      <c r="C630" s="21"/>
    </row>
    <row r="631" spans="1:3" s="15" customFormat="1">
      <c r="A631" s="20"/>
      <c r="B631" s="20"/>
      <c r="C631" s="21"/>
    </row>
    <row r="632" spans="1:3" s="15" customFormat="1">
      <c r="A632" s="20"/>
      <c r="B632" s="20"/>
      <c r="C632" s="21"/>
    </row>
    <row r="633" spans="1:3" s="15" customFormat="1">
      <c r="A633" s="20"/>
      <c r="B633" s="20"/>
      <c r="C633" s="21"/>
    </row>
    <row r="634" spans="1:3" s="15" customFormat="1">
      <c r="A634" s="20"/>
      <c r="B634" s="20"/>
      <c r="C634" s="21"/>
    </row>
    <row r="635" spans="1:3" s="15" customFormat="1">
      <c r="A635" s="20"/>
      <c r="B635" s="20"/>
      <c r="C635" s="21"/>
    </row>
    <row r="636" spans="1:3" s="15" customFormat="1">
      <c r="A636" s="20"/>
      <c r="B636" s="20"/>
      <c r="C636" s="21"/>
    </row>
    <row r="637" spans="1:3" s="15" customFormat="1">
      <c r="A637" s="20"/>
      <c r="B637" s="20"/>
      <c r="C637" s="21"/>
    </row>
    <row r="638" spans="1:3" s="15" customFormat="1">
      <c r="A638" s="20"/>
      <c r="B638" s="20"/>
      <c r="C638" s="21"/>
    </row>
    <row r="639" spans="1:3" s="15" customFormat="1">
      <c r="A639" s="20"/>
      <c r="B639" s="20"/>
      <c r="C639" s="21"/>
    </row>
    <row r="640" spans="1:3" s="15" customFormat="1">
      <c r="A640" s="20"/>
      <c r="B640" s="20"/>
      <c r="C640" s="21"/>
    </row>
    <row r="641" spans="1:3" s="15" customFormat="1">
      <c r="A641" s="20"/>
      <c r="B641" s="20"/>
      <c r="C641" s="21"/>
    </row>
    <row r="642" spans="1:3" s="15" customFormat="1">
      <c r="A642" s="20"/>
      <c r="B642" s="20"/>
      <c r="C642" s="21"/>
    </row>
    <row r="643" spans="1:3" s="15" customFormat="1">
      <c r="A643" s="20"/>
      <c r="B643" s="20"/>
      <c r="C643" s="21"/>
    </row>
    <row r="644" spans="1:3" s="15" customFormat="1">
      <c r="A644" s="20"/>
      <c r="B644" s="20"/>
      <c r="C644" s="21"/>
    </row>
    <row r="645" spans="1:3" s="15" customFormat="1">
      <c r="A645" s="20"/>
      <c r="B645" s="20"/>
      <c r="C645" s="21"/>
    </row>
    <row r="646" spans="1:3" s="15" customFormat="1">
      <c r="A646" s="20"/>
      <c r="B646" s="20"/>
      <c r="C646" s="21"/>
    </row>
    <row r="647" spans="1:3" s="15" customFormat="1">
      <c r="A647" s="20"/>
      <c r="B647" s="20"/>
      <c r="C647" s="21"/>
    </row>
    <row r="648" spans="1:3" s="15" customFormat="1">
      <c r="A648" s="20"/>
      <c r="B648" s="20"/>
      <c r="C648" s="21"/>
    </row>
    <row r="649" spans="1:3" s="15" customFormat="1">
      <c r="A649" s="20"/>
      <c r="B649" s="20"/>
      <c r="C649" s="21"/>
    </row>
    <row r="650" spans="1:3" s="15" customFormat="1">
      <c r="A650" s="20"/>
      <c r="B650" s="20"/>
      <c r="C650" s="21"/>
    </row>
    <row r="651" spans="1:3" s="15" customFormat="1">
      <c r="A651" s="20"/>
      <c r="B651" s="20"/>
      <c r="C651" s="21"/>
    </row>
    <row r="652" spans="1:3" s="15" customFormat="1">
      <c r="A652" s="20"/>
      <c r="B652" s="20"/>
      <c r="C652" s="21"/>
    </row>
    <row r="653" spans="1:3" s="15" customFormat="1">
      <c r="A653" s="20"/>
      <c r="B653" s="20"/>
      <c r="C653" s="21"/>
    </row>
    <row r="654" spans="1:3" s="15" customFormat="1">
      <c r="A654" s="20"/>
      <c r="B654" s="20"/>
      <c r="C654" s="21"/>
    </row>
    <row r="655" spans="1:3" s="15" customFormat="1">
      <c r="A655" s="20"/>
      <c r="B655" s="20"/>
      <c r="C655" s="21"/>
    </row>
    <row r="656" spans="1:3" s="15" customFormat="1">
      <c r="A656" s="20"/>
      <c r="B656" s="20"/>
      <c r="C656" s="21"/>
    </row>
    <row r="657" spans="1:3" s="15" customFormat="1">
      <c r="A657" s="20"/>
      <c r="B657" s="20"/>
      <c r="C657" s="21"/>
    </row>
    <row r="658" spans="1:3" s="15" customFormat="1">
      <c r="A658" s="20"/>
      <c r="B658" s="20"/>
      <c r="C658" s="21"/>
    </row>
    <row r="659" spans="1:3" s="15" customFormat="1">
      <c r="A659" s="20"/>
      <c r="B659" s="20"/>
      <c r="C659" s="21"/>
    </row>
    <row r="660" spans="1:3" s="15" customFormat="1">
      <c r="A660" s="20"/>
      <c r="B660" s="20"/>
      <c r="C660" s="21"/>
    </row>
    <row r="661" spans="1:3" s="15" customFormat="1">
      <c r="A661" s="20"/>
      <c r="B661" s="20"/>
      <c r="C661" s="21"/>
    </row>
    <row r="662" spans="1:3" s="15" customFormat="1">
      <c r="A662" s="20"/>
      <c r="B662" s="20"/>
      <c r="C662" s="21"/>
    </row>
    <row r="663" spans="1:3" s="15" customFormat="1">
      <c r="A663" s="20"/>
      <c r="B663" s="20"/>
      <c r="C663" s="21"/>
    </row>
    <row r="664" spans="1:3" s="15" customFormat="1">
      <c r="A664" s="20"/>
      <c r="B664" s="20"/>
      <c r="C664" s="21"/>
    </row>
    <row r="665" spans="1:3" s="15" customFormat="1">
      <c r="A665" s="20"/>
      <c r="B665" s="20"/>
      <c r="C665" s="21"/>
    </row>
    <row r="666" spans="1:3" s="15" customFormat="1">
      <c r="A666" s="20"/>
      <c r="B666" s="20"/>
      <c r="C666" s="21"/>
    </row>
    <row r="667" spans="1:3" s="15" customFormat="1">
      <c r="A667" s="20"/>
      <c r="B667" s="20"/>
      <c r="C667" s="21"/>
    </row>
    <row r="668" spans="1:3" s="15" customFormat="1">
      <c r="A668" s="20"/>
      <c r="B668" s="20"/>
      <c r="C668" s="21"/>
    </row>
    <row r="669" spans="1:3" s="15" customFormat="1">
      <c r="A669" s="20"/>
      <c r="B669" s="20"/>
      <c r="C669" s="21"/>
    </row>
    <row r="670" spans="1:3" s="15" customFormat="1">
      <c r="A670" s="20"/>
      <c r="B670" s="20"/>
      <c r="C670" s="21"/>
    </row>
    <row r="671" spans="1:3" s="15" customFormat="1">
      <c r="A671" s="20"/>
      <c r="B671" s="20"/>
      <c r="C671" s="21"/>
    </row>
    <row r="672" spans="1:3" s="15" customFormat="1">
      <c r="A672" s="20"/>
      <c r="B672" s="20"/>
      <c r="C672" s="21"/>
    </row>
    <row r="673" spans="1:3" s="15" customFormat="1">
      <c r="A673" s="20"/>
      <c r="B673" s="20"/>
      <c r="C673" s="21"/>
    </row>
    <row r="674" spans="1:3" s="15" customFormat="1">
      <c r="A674" s="20"/>
      <c r="B674" s="20"/>
      <c r="C674" s="21"/>
    </row>
    <row r="675" spans="1:3" s="15" customFormat="1">
      <c r="A675" s="20"/>
      <c r="B675" s="20"/>
      <c r="C675" s="21"/>
    </row>
    <row r="676" spans="1:3" s="15" customFormat="1">
      <c r="A676" s="20"/>
      <c r="B676" s="20"/>
      <c r="C676" s="21"/>
    </row>
    <row r="677" spans="1:3" s="15" customFormat="1">
      <c r="A677" s="20"/>
      <c r="B677" s="20"/>
      <c r="C677" s="21"/>
    </row>
    <row r="678" spans="1:3" s="15" customFormat="1">
      <c r="A678" s="20"/>
      <c r="B678" s="20"/>
      <c r="C678" s="21"/>
    </row>
    <row r="679" spans="1:3" s="15" customFormat="1">
      <c r="A679" s="20"/>
      <c r="B679" s="20"/>
      <c r="C679" s="21"/>
    </row>
    <row r="680" spans="1:3" s="15" customFormat="1">
      <c r="A680" s="20"/>
      <c r="B680" s="20"/>
      <c r="C680" s="21"/>
    </row>
    <row r="681" spans="1:3" s="15" customFormat="1">
      <c r="A681" s="20"/>
      <c r="B681" s="20"/>
      <c r="C681" s="21"/>
    </row>
    <row r="682" spans="1:3" s="15" customFormat="1">
      <c r="A682" s="20"/>
      <c r="B682" s="20"/>
      <c r="C682" s="21"/>
    </row>
    <row r="683" spans="1:3" s="15" customFormat="1">
      <c r="A683" s="20"/>
      <c r="B683" s="20"/>
      <c r="C683" s="21"/>
    </row>
    <row r="684" spans="1:3" s="15" customFormat="1">
      <c r="A684" s="20"/>
      <c r="B684" s="20"/>
      <c r="C684" s="21"/>
    </row>
    <row r="685" spans="1:3" s="15" customFormat="1">
      <c r="A685" s="20"/>
      <c r="B685" s="20"/>
      <c r="C685" s="21"/>
    </row>
    <row r="686" spans="1:3" s="15" customFormat="1">
      <c r="A686" s="20"/>
      <c r="B686" s="20"/>
      <c r="C686" s="21"/>
    </row>
    <row r="687" spans="1:3" s="15" customFormat="1">
      <c r="A687" s="20"/>
      <c r="B687" s="20"/>
      <c r="C687" s="21"/>
    </row>
    <row r="688" spans="1:3" s="15" customFormat="1">
      <c r="A688" s="20"/>
      <c r="B688" s="20"/>
      <c r="C688" s="21"/>
    </row>
    <row r="689" spans="1:3" s="15" customFormat="1">
      <c r="A689" s="20"/>
      <c r="B689" s="20"/>
      <c r="C689" s="21"/>
    </row>
    <row r="690" spans="1:3" s="15" customFormat="1">
      <c r="A690" s="20"/>
      <c r="B690" s="20"/>
      <c r="C690" s="21"/>
    </row>
    <row r="691" spans="1:3" s="15" customFormat="1">
      <c r="A691" s="20"/>
      <c r="B691" s="20"/>
      <c r="C691" s="21"/>
    </row>
    <row r="692" spans="1:3" s="15" customFormat="1">
      <c r="A692" s="20"/>
      <c r="B692" s="20"/>
      <c r="C692" s="21"/>
    </row>
    <row r="693" spans="1:3" s="15" customFormat="1">
      <c r="A693" s="20"/>
      <c r="B693" s="20"/>
      <c r="C693" s="21"/>
    </row>
    <row r="694" spans="1:3" s="15" customFormat="1">
      <c r="A694" s="20"/>
      <c r="B694" s="20"/>
      <c r="C694" s="21"/>
    </row>
    <row r="695" spans="1:3" s="15" customFormat="1">
      <c r="A695" s="20"/>
      <c r="B695" s="20"/>
      <c r="C695" s="21"/>
    </row>
    <row r="696" spans="1:3" s="15" customFormat="1">
      <c r="A696" s="20"/>
      <c r="B696" s="20"/>
      <c r="C696" s="21"/>
    </row>
    <row r="697" spans="1:3" s="15" customFormat="1">
      <c r="A697" s="20"/>
      <c r="B697" s="20"/>
      <c r="C697" s="21"/>
    </row>
    <row r="698" spans="1:3" s="15" customFormat="1">
      <c r="A698" s="20"/>
      <c r="B698" s="20"/>
      <c r="C698" s="21"/>
    </row>
    <row r="699" spans="1:3" s="15" customFormat="1">
      <c r="A699" s="20"/>
      <c r="B699" s="20"/>
      <c r="C699" s="21"/>
    </row>
    <row r="700" spans="1:3" s="15" customFormat="1">
      <c r="A700" s="20"/>
      <c r="B700" s="20"/>
      <c r="C700" s="21"/>
    </row>
    <row r="701" spans="1:3" s="15" customFormat="1">
      <c r="A701" s="20"/>
      <c r="B701" s="20"/>
      <c r="C701" s="21"/>
    </row>
    <row r="702" spans="1:3" s="15" customFormat="1">
      <c r="A702" s="20"/>
      <c r="B702" s="20"/>
      <c r="C702" s="21"/>
    </row>
    <row r="703" spans="1:3" s="15" customFormat="1">
      <c r="A703" s="20"/>
      <c r="B703" s="20"/>
      <c r="C703" s="21"/>
    </row>
    <row r="704" spans="1:3" s="15" customFormat="1">
      <c r="A704" s="20"/>
      <c r="B704" s="20"/>
      <c r="C704" s="21"/>
    </row>
    <row r="705" spans="1:3" s="15" customFormat="1">
      <c r="A705" s="20"/>
      <c r="B705" s="20"/>
      <c r="C705" s="21"/>
    </row>
    <row r="706" spans="1:3" s="15" customFormat="1">
      <c r="A706" s="20"/>
      <c r="B706" s="20"/>
      <c r="C706" s="21"/>
    </row>
    <row r="707" spans="1:3" s="15" customFormat="1">
      <c r="A707" s="20"/>
      <c r="B707" s="20"/>
      <c r="C707" s="21"/>
    </row>
    <row r="708" spans="1:3" s="15" customFormat="1">
      <c r="A708" s="20"/>
      <c r="B708" s="20"/>
      <c r="C708" s="21"/>
    </row>
    <row r="709" spans="1:3" s="15" customFormat="1">
      <c r="A709" s="20"/>
      <c r="B709" s="20"/>
      <c r="C709" s="21"/>
    </row>
    <row r="710" spans="1:3" s="15" customFormat="1">
      <c r="A710" s="20"/>
      <c r="B710" s="20"/>
      <c r="C710" s="21"/>
    </row>
    <row r="711" spans="1:3" s="15" customFormat="1">
      <c r="A711" s="20"/>
      <c r="B711" s="20"/>
      <c r="C711" s="21"/>
    </row>
    <row r="712" spans="1:3" s="15" customFormat="1">
      <c r="A712" s="20"/>
      <c r="B712" s="20"/>
      <c r="C712" s="21"/>
    </row>
    <row r="713" spans="1:3" s="15" customFormat="1">
      <c r="A713" s="20"/>
      <c r="B713" s="20"/>
      <c r="C713" s="21"/>
    </row>
    <row r="714" spans="1:3" s="15" customFormat="1">
      <c r="A714" s="20"/>
      <c r="B714" s="20"/>
      <c r="C714" s="21"/>
    </row>
    <row r="715" spans="1:3" s="15" customFormat="1">
      <c r="A715" s="20"/>
      <c r="B715" s="20"/>
      <c r="C715" s="21"/>
    </row>
    <row r="716" spans="1:3" s="15" customFormat="1">
      <c r="A716" s="20"/>
      <c r="B716" s="20"/>
      <c r="C716" s="21"/>
    </row>
    <row r="717" spans="1:3" s="15" customFormat="1">
      <c r="A717" s="20"/>
      <c r="B717" s="20"/>
      <c r="C717" s="21"/>
    </row>
    <row r="718" spans="1:3" s="15" customFormat="1">
      <c r="A718" s="20"/>
      <c r="B718" s="20"/>
      <c r="C718" s="21"/>
    </row>
    <row r="719" spans="1:3" s="15" customFormat="1">
      <c r="A719" s="20"/>
      <c r="B719" s="20"/>
      <c r="C719" s="21"/>
    </row>
    <row r="720" spans="1:3" s="15" customFormat="1">
      <c r="A720" s="20"/>
      <c r="B720" s="20"/>
      <c r="C720" s="21"/>
    </row>
    <row r="721" spans="1:3" s="15" customFormat="1">
      <c r="A721" s="20"/>
      <c r="B721" s="20"/>
      <c r="C721" s="21"/>
    </row>
    <row r="722" spans="1:3" s="15" customFormat="1">
      <c r="A722" s="20"/>
      <c r="B722" s="20"/>
      <c r="C722" s="21"/>
    </row>
    <row r="723" spans="1:3" s="15" customFormat="1">
      <c r="A723" s="20"/>
      <c r="B723" s="20"/>
      <c r="C723" s="21"/>
    </row>
    <row r="724" spans="1:3" s="15" customFormat="1">
      <c r="A724" s="20"/>
      <c r="B724" s="20"/>
      <c r="C724" s="21"/>
    </row>
    <row r="725" spans="1:3" s="15" customFormat="1">
      <c r="A725" s="20"/>
      <c r="B725" s="20"/>
      <c r="C725" s="21"/>
    </row>
    <row r="726" spans="1:3" s="15" customFormat="1">
      <c r="A726" s="20"/>
      <c r="B726" s="20"/>
      <c r="C726" s="21"/>
    </row>
    <row r="727" spans="1:3" s="15" customFormat="1">
      <c r="A727" s="20"/>
      <c r="B727" s="20"/>
      <c r="C727" s="21"/>
    </row>
    <row r="728" spans="1:3" s="15" customFormat="1">
      <c r="A728" s="20"/>
      <c r="B728" s="20"/>
      <c r="C728" s="21"/>
    </row>
    <row r="729" spans="1:3" s="15" customFormat="1">
      <c r="A729" s="20"/>
      <c r="B729" s="20"/>
      <c r="C729" s="21"/>
    </row>
    <row r="730" spans="1:3" s="15" customFormat="1">
      <c r="A730" s="20"/>
      <c r="B730" s="20"/>
      <c r="C730" s="21"/>
    </row>
    <row r="731" spans="1:3" s="15" customFormat="1">
      <c r="A731" s="20"/>
      <c r="B731" s="20"/>
      <c r="C731" s="21"/>
    </row>
    <row r="732" spans="1:3" s="15" customFormat="1">
      <c r="A732" s="20"/>
      <c r="B732" s="20"/>
      <c r="C732" s="21"/>
    </row>
    <row r="733" spans="1:3" s="15" customFormat="1">
      <c r="A733" s="20"/>
      <c r="B733" s="20"/>
      <c r="C733" s="21"/>
    </row>
    <row r="734" spans="1:3" s="15" customFormat="1">
      <c r="A734" s="20"/>
      <c r="B734" s="20"/>
      <c r="C734" s="21"/>
    </row>
    <row r="735" spans="1:3" s="15" customFormat="1">
      <c r="A735" s="20"/>
      <c r="B735" s="20"/>
      <c r="C735" s="21"/>
    </row>
    <row r="736" spans="1:3" s="15" customFormat="1">
      <c r="A736" s="20"/>
      <c r="B736" s="20"/>
      <c r="C736" s="21"/>
    </row>
    <row r="737" spans="1:3" s="15" customFormat="1">
      <c r="A737" s="20"/>
      <c r="B737" s="20"/>
      <c r="C737" s="21"/>
    </row>
    <row r="738" spans="1:3" s="15" customFormat="1">
      <c r="A738" s="20"/>
      <c r="B738" s="20"/>
      <c r="C738" s="21"/>
    </row>
    <row r="739" spans="1:3" s="15" customFormat="1">
      <c r="A739" s="20"/>
      <c r="B739" s="20"/>
      <c r="C739" s="21"/>
    </row>
    <row r="740" spans="1:3" s="15" customFormat="1">
      <c r="A740" s="20"/>
      <c r="B740" s="20"/>
      <c r="C740" s="21"/>
    </row>
    <row r="741" spans="1:3" s="15" customFormat="1">
      <c r="A741" s="20"/>
      <c r="B741" s="20"/>
      <c r="C741" s="21"/>
    </row>
    <row r="742" spans="1:3" s="15" customFormat="1">
      <c r="A742" s="20"/>
      <c r="B742" s="20"/>
      <c r="C742" s="21"/>
    </row>
    <row r="743" spans="1:3" s="15" customFormat="1">
      <c r="A743" s="20"/>
      <c r="B743" s="20"/>
      <c r="C743" s="21"/>
    </row>
    <row r="744" spans="1:3" s="15" customFormat="1">
      <c r="A744" s="20"/>
      <c r="B744" s="20"/>
      <c r="C744" s="21"/>
    </row>
    <row r="745" spans="1:3" s="15" customFormat="1">
      <c r="A745" s="20"/>
      <c r="B745" s="20"/>
      <c r="C745" s="21"/>
    </row>
    <row r="746" spans="1:3" s="15" customFormat="1">
      <c r="A746" s="20"/>
      <c r="B746" s="20"/>
      <c r="C746" s="21"/>
    </row>
    <row r="747" spans="1:3" s="15" customFormat="1">
      <c r="A747" s="20"/>
      <c r="B747" s="20"/>
      <c r="C747" s="21"/>
    </row>
    <row r="748" spans="1:3" s="15" customFormat="1">
      <c r="A748" s="20"/>
      <c r="B748" s="20"/>
      <c r="C748" s="21"/>
    </row>
    <row r="749" spans="1:3" s="15" customFormat="1">
      <c r="A749" s="20"/>
      <c r="B749" s="20"/>
      <c r="C749" s="21"/>
    </row>
    <row r="750" spans="1:3" s="15" customFormat="1">
      <c r="A750" s="20"/>
      <c r="B750" s="20"/>
      <c r="C750" s="21"/>
    </row>
    <row r="751" spans="1:3" s="15" customFormat="1">
      <c r="A751" s="20"/>
      <c r="B751" s="20"/>
      <c r="C751" s="21"/>
    </row>
    <row r="752" spans="1:3" s="15" customFormat="1">
      <c r="A752" s="20"/>
      <c r="B752" s="20"/>
      <c r="C752" s="21"/>
    </row>
    <row r="753" spans="1:3" s="15" customFormat="1">
      <c r="A753" s="20"/>
      <c r="B753" s="20"/>
      <c r="C753" s="21"/>
    </row>
    <row r="754" spans="1:3" s="15" customFormat="1">
      <c r="A754" s="20"/>
      <c r="B754" s="20"/>
      <c r="C754" s="21"/>
    </row>
    <row r="755" spans="1:3" s="15" customFormat="1">
      <c r="A755" s="20"/>
      <c r="B755" s="20"/>
      <c r="C755" s="21"/>
    </row>
    <row r="756" spans="1:3" s="15" customFormat="1">
      <c r="A756" s="20"/>
      <c r="B756" s="20"/>
      <c r="C756" s="21"/>
    </row>
    <row r="757" spans="1:3" s="15" customFormat="1">
      <c r="A757" s="20"/>
      <c r="B757" s="20"/>
      <c r="C757" s="21"/>
    </row>
    <row r="758" spans="1:3" s="15" customFormat="1">
      <c r="A758" s="20"/>
      <c r="B758" s="20"/>
      <c r="C758" s="21"/>
    </row>
    <row r="759" spans="1:3" s="15" customFormat="1">
      <c r="A759" s="20"/>
      <c r="B759" s="20"/>
      <c r="C759" s="21"/>
    </row>
    <row r="760" spans="1:3" s="15" customFormat="1">
      <c r="A760" s="20"/>
      <c r="B760" s="20"/>
      <c r="C760" s="21"/>
    </row>
    <row r="761" spans="1:3" s="15" customFormat="1">
      <c r="A761" s="20"/>
      <c r="B761" s="20"/>
      <c r="C761" s="21"/>
    </row>
    <row r="762" spans="1:3" s="15" customFormat="1">
      <c r="A762" s="20"/>
      <c r="B762" s="20"/>
      <c r="C762" s="21"/>
    </row>
    <row r="763" spans="1:3" s="15" customFormat="1">
      <c r="A763" s="20"/>
      <c r="B763" s="20"/>
      <c r="C763" s="21"/>
    </row>
    <row r="764" spans="1:3" s="15" customFormat="1">
      <c r="A764" s="20"/>
      <c r="B764" s="20"/>
      <c r="C764" s="21"/>
    </row>
    <row r="765" spans="1:3" s="15" customFormat="1">
      <c r="A765" s="20"/>
      <c r="B765" s="20"/>
      <c r="C765" s="21"/>
    </row>
    <row r="766" spans="1:3" s="15" customFormat="1">
      <c r="A766" s="20"/>
      <c r="B766" s="20"/>
      <c r="C766" s="21"/>
    </row>
    <row r="767" spans="1:3" s="15" customFormat="1">
      <c r="A767" s="20"/>
      <c r="B767" s="20"/>
      <c r="C767" s="21"/>
    </row>
    <row r="768" spans="1:3" s="15" customFormat="1">
      <c r="A768" s="20"/>
      <c r="B768" s="20"/>
      <c r="C768" s="21"/>
    </row>
    <row r="769" spans="1:3" s="15" customFormat="1">
      <c r="A769" s="20"/>
      <c r="B769" s="20"/>
      <c r="C769" s="21"/>
    </row>
    <row r="770" spans="1:3" s="15" customFormat="1">
      <c r="A770" s="20"/>
      <c r="B770" s="20"/>
      <c r="C770" s="21"/>
    </row>
    <row r="771" spans="1:3" s="15" customFormat="1">
      <c r="A771" s="20"/>
      <c r="B771" s="20"/>
      <c r="C771" s="21"/>
    </row>
    <row r="772" spans="1:3" s="15" customFormat="1">
      <c r="A772" s="20"/>
      <c r="B772" s="20"/>
      <c r="C772" s="21"/>
    </row>
    <row r="773" spans="1:3" s="15" customFormat="1">
      <c r="A773" s="20"/>
      <c r="B773" s="20"/>
      <c r="C773" s="21"/>
    </row>
    <row r="774" spans="1:3" s="15" customFormat="1">
      <c r="A774" s="20"/>
      <c r="B774" s="20"/>
      <c r="C774" s="21"/>
    </row>
    <row r="775" spans="1:3" s="15" customFormat="1">
      <c r="A775" s="20"/>
      <c r="B775" s="20"/>
      <c r="C775" s="21"/>
    </row>
    <row r="776" spans="1:3" s="15" customFormat="1">
      <c r="A776" s="20"/>
      <c r="B776" s="20"/>
      <c r="C776" s="21"/>
    </row>
    <row r="777" spans="1:3" s="15" customFormat="1">
      <c r="A777" s="20"/>
      <c r="B777" s="20"/>
      <c r="C777" s="21"/>
    </row>
    <row r="778" spans="1:3" s="15" customFormat="1">
      <c r="A778" s="20"/>
      <c r="B778" s="20"/>
      <c r="C778" s="21"/>
    </row>
    <row r="779" spans="1:3" s="15" customFormat="1">
      <c r="A779" s="20"/>
      <c r="B779" s="20"/>
      <c r="C779" s="21"/>
    </row>
    <row r="780" spans="1:3" s="15" customFormat="1">
      <c r="A780" s="20"/>
      <c r="B780" s="20"/>
      <c r="C780" s="21"/>
    </row>
    <row r="781" spans="1:3" s="15" customFormat="1">
      <c r="A781" s="20"/>
      <c r="B781" s="20"/>
      <c r="C781" s="21"/>
    </row>
    <row r="782" spans="1:3" s="15" customFormat="1">
      <c r="A782" s="20"/>
      <c r="B782" s="20"/>
      <c r="C782" s="21"/>
    </row>
    <row r="783" spans="1:3" s="15" customFormat="1">
      <c r="A783" s="20"/>
      <c r="B783" s="20"/>
      <c r="C783" s="21"/>
    </row>
    <row r="784" spans="1:3" s="15" customFormat="1">
      <c r="A784" s="20"/>
      <c r="B784" s="20"/>
      <c r="C784" s="21"/>
    </row>
    <row r="785" spans="1:3" s="15" customFormat="1">
      <c r="A785" s="20"/>
      <c r="B785" s="20"/>
      <c r="C785" s="21"/>
    </row>
    <row r="786" spans="1:3" s="15" customFormat="1">
      <c r="A786" s="20"/>
      <c r="B786" s="20"/>
      <c r="C786" s="21"/>
    </row>
    <row r="787" spans="1:3" s="15" customFormat="1">
      <c r="A787" s="20"/>
      <c r="B787" s="20"/>
      <c r="C787" s="21"/>
    </row>
    <row r="788" spans="1:3" s="15" customFormat="1">
      <c r="A788" s="20"/>
      <c r="B788" s="20"/>
      <c r="C788" s="21"/>
    </row>
    <row r="789" spans="1:3" s="15" customFormat="1">
      <c r="A789" s="20"/>
      <c r="B789" s="20"/>
      <c r="C789" s="21"/>
    </row>
    <row r="790" spans="1:3" s="15" customFormat="1">
      <c r="A790" s="20"/>
      <c r="B790" s="20"/>
      <c r="C790" s="21"/>
    </row>
    <row r="791" spans="1:3" s="15" customFormat="1">
      <c r="A791" s="20"/>
      <c r="B791" s="20"/>
      <c r="C791" s="21"/>
    </row>
    <row r="792" spans="1:3" s="15" customFormat="1">
      <c r="A792" s="20"/>
      <c r="B792" s="20"/>
      <c r="C792" s="21"/>
    </row>
    <row r="793" spans="1:3" s="15" customFormat="1">
      <c r="A793" s="20"/>
      <c r="B793" s="20"/>
      <c r="C793" s="21"/>
    </row>
    <row r="794" spans="1:3" s="15" customFormat="1">
      <c r="A794" s="20"/>
      <c r="B794" s="20"/>
      <c r="C794" s="21"/>
    </row>
    <row r="795" spans="1:3" s="15" customFormat="1">
      <c r="A795" s="20"/>
      <c r="B795" s="20"/>
      <c r="C795" s="21"/>
    </row>
    <row r="796" spans="1:3" s="15" customFormat="1">
      <c r="A796" s="20"/>
      <c r="B796" s="20"/>
      <c r="C796" s="21"/>
    </row>
    <row r="797" spans="1:3" s="15" customFormat="1">
      <c r="A797" s="20"/>
      <c r="B797" s="20"/>
      <c r="C797" s="21"/>
    </row>
    <row r="798" spans="1:3" s="15" customFormat="1">
      <c r="A798" s="20"/>
      <c r="B798" s="20"/>
      <c r="C798" s="21"/>
    </row>
    <row r="799" spans="1:3" s="15" customFormat="1">
      <c r="A799" s="20"/>
      <c r="B799" s="20"/>
      <c r="C799" s="21"/>
    </row>
    <row r="800" spans="1:3" s="15" customFormat="1">
      <c r="A800" s="20"/>
      <c r="B800" s="20"/>
      <c r="C800" s="21"/>
    </row>
    <row r="801" spans="1:3" s="15" customFormat="1">
      <c r="A801" s="20"/>
      <c r="B801" s="20"/>
      <c r="C801" s="21"/>
    </row>
    <row r="802" spans="1:3" s="15" customFormat="1">
      <c r="A802" s="20"/>
      <c r="B802" s="20"/>
      <c r="C802" s="21"/>
    </row>
    <row r="803" spans="1:3" s="15" customFormat="1">
      <c r="A803" s="20"/>
      <c r="B803" s="20"/>
      <c r="C803" s="21"/>
    </row>
    <row r="804" spans="1:3" s="15" customFormat="1">
      <c r="A804" s="20"/>
      <c r="B804" s="20"/>
      <c r="C804" s="21"/>
    </row>
    <row r="805" spans="1:3" s="15" customFormat="1">
      <c r="A805" s="20"/>
      <c r="B805" s="20"/>
      <c r="C805" s="21"/>
    </row>
    <row r="806" spans="1:3" s="15" customFormat="1">
      <c r="A806" s="20"/>
      <c r="B806" s="20"/>
      <c r="C806" s="21"/>
    </row>
    <row r="807" spans="1:3" s="15" customFormat="1">
      <c r="A807" s="20"/>
      <c r="B807" s="20"/>
      <c r="C807" s="21"/>
    </row>
    <row r="808" spans="1:3" s="15" customFormat="1">
      <c r="A808" s="20"/>
      <c r="B808" s="20"/>
      <c r="C808" s="21"/>
    </row>
    <row r="809" spans="1:3" s="15" customFormat="1">
      <c r="A809" s="20"/>
      <c r="B809" s="20"/>
      <c r="C809" s="21"/>
    </row>
    <row r="810" spans="1:3" s="15" customFormat="1">
      <c r="A810" s="20"/>
      <c r="B810" s="20"/>
      <c r="C810" s="21"/>
    </row>
    <row r="811" spans="1:3" s="15" customFormat="1">
      <c r="A811" s="20"/>
      <c r="B811" s="20"/>
      <c r="C811" s="21"/>
    </row>
    <row r="812" spans="1:3" s="15" customFormat="1">
      <c r="A812" s="20"/>
      <c r="B812" s="20"/>
      <c r="C812" s="21"/>
    </row>
    <row r="813" spans="1:3" s="15" customFormat="1">
      <c r="A813" s="20"/>
      <c r="B813" s="20"/>
      <c r="C813" s="21"/>
    </row>
    <row r="814" spans="1:3" s="15" customFormat="1">
      <c r="A814" s="20"/>
      <c r="B814" s="20"/>
      <c r="C814" s="21"/>
    </row>
    <row r="815" spans="1:3" s="15" customFormat="1">
      <c r="A815" s="20"/>
      <c r="B815" s="20"/>
      <c r="C815" s="21"/>
    </row>
    <row r="816" spans="1:3" s="15" customFormat="1">
      <c r="A816" s="20"/>
      <c r="B816" s="20"/>
      <c r="C816" s="21"/>
    </row>
    <row r="817" spans="1:3" s="15" customFormat="1">
      <c r="A817" s="20"/>
      <c r="B817" s="20"/>
      <c r="C817" s="21"/>
    </row>
    <row r="818" spans="1:3" s="15" customFormat="1">
      <c r="A818" s="20"/>
      <c r="B818" s="20"/>
      <c r="C818" s="21"/>
    </row>
    <row r="819" spans="1:3" s="15" customFormat="1">
      <c r="A819" s="20"/>
      <c r="B819" s="20"/>
      <c r="C819" s="21"/>
    </row>
    <row r="820" spans="1:3" s="15" customFormat="1">
      <c r="A820" s="20"/>
      <c r="B820" s="20"/>
      <c r="C820" s="21"/>
    </row>
    <row r="821" spans="1:3" s="15" customFormat="1">
      <c r="A821" s="20"/>
      <c r="B821" s="20"/>
      <c r="C821" s="21"/>
    </row>
    <row r="822" spans="1:3" s="15" customFormat="1">
      <c r="A822" s="20"/>
      <c r="B822" s="20"/>
      <c r="C822" s="21"/>
    </row>
    <row r="823" spans="1:3" s="15" customFormat="1">
      <c r="A823" s="20"/>
      <c r="B823" s="20"/>
      <c r="C823" s="21"/>
    </row>
    <row r="824" spans="1:3" s="15" customFormat="1">
      <c r="A824" s="20"/>
      <c r="B824" s="20"/>
      <c r="C824" s="21"/>
    </row>
    <row r="825" spans="1:3" s="15" customFormat="1">
      <c r="A825" s="20"/>
      <c r="B825" s="20"/>
      <c r="C825" s="21"/>
    </row>
    <row r="826" spans="1:3" s="15" customFormat="1">
      <c r="A826" s="20"/>
      <c r="B826" s="20"/>
      <c r="C826" s="21"/>
    </row>
    <row r="827" spans="1:3" s="15" customFormat="1">
      <c r="A827" s="20"/>
      <c r="B827" s="20"/>
      <c r="C827" s="21"/>
    </row>
    <row r="828" spans="1:3" s="15" customFormat="1">
      <c r="A828" s="20"/>
      <c r="B828" s="20"/>
      <c r="C828" s="21"/>
    </row>
    <row r="829" spans="1:3" s="15" customFormat="1">
      <c r="A829" s="20"/>
      <c r="B829" s="20"/>
      <c r="C829" s="21"/>
    </row>
    <row r="830" spans="1:3" s="15" customFormat="1">
      <c r="A830" s="20"/>
      <c r="B830" s="20"/>
      <c r="C830" s="21"/>
    </row>
    <row r="831" spans="1:3" s="15" customFormat="1">
      <c r="A831" s="20"/>
      <c r="B831" s="20"/>
      <c r="C831" s="21"/>
    </row>
    <row r="832" spans="1:3" s="15" customFormat="1">
      <c r="A832" s="20"/>
      <c r="B832" s="20"/>
      <c r="C832" s="21"/>
    </row>
    <row r="833" spans="1:3" s="15" customFormat="1">
      <c r="A833" s="20"/>
      <c r="B833" s="20"/>
      <c r="C833" s="21"/>
    </row>
    <row r="834" spans="1:3" s="15" customFormat="1">
      <c r="A834" s="20"/>
      <c r="B834" s="20"/>
      <c r="C834" s="21"/>
    </row>
    <row r="835" spans="1:3" s="15" customFormat="1">
      <c r="A835" s="20"/>
      <c r="B835" s="20"/>
      <c r="C835" s="21"/>
    </row>
    <row r="836" spans="1:3" s="15" customFormat="1">
      <c r="A836" s="20"/>
      <c r="B836" s="20"/>
      <c r="C836" s="21"/>
    </row>
    <row r="837" spans="1:3" s="15" customFormat="1">
      <c r="A837" s="20"/>
      <c r="B837" s="20"/>
      <c r="C837" s="21"/>
    </row>
    <row r="838" spans="1:3" s="15" customFormat="1">
      <c r="A838" s="20"/>
      <c r="B838" s="20"/>
      <c r="C838" s="21"/>
    </row>
    <row r="839" spans="1:3" s="15" customFormat="1">
      <c r="A839" s="20"/>
      <c r="B839" s="20"/>
      <c r="C839" s="21"/>
    </row>
    <row r="840" spans="1:3" s="15" customFormat="1">
      <c r="A840" s="20"/>
      <c r="B840" s="20"/>
      <c r="C840" s="21"/>
    </row>
    <row r="841" spans="1:3" s="15" customFormat="1">
      <c r="A841" s="20"/>
      <c r="B841" s="20"/>
      <c r="C841" s="21"/>
    </row>
    <row r="842" spans="1:3" s="15" customFormat="1">
      <c r="A842" s="20"/>
      <c r="B842" s="20"/>
      <c r="C842" s="21"/>
    </row>
    <row r="843" spans="1:3" s="15" customFormat="1">
      <c r="A843" s="20"/>
      <c r="B843" s="20"/>
      <c r="C843" s="21"/>
    </row>
    <row r="844" spans="1:3" s="15" customFormat="1">
      <c r="A844" s="20"/>
      <c r="B844" s="20"/>
      <c r="C844" s="21"/>
    </row>
    <row r="845" spans="1:3" s="15" customFormat="1">
      <c r="A845" s="20"/>
      <c r="B845" s="20"/>
      <c r="C845" s="21"/>
    </row>
    <row r="846" spans="1:3" s="15" customFormat="1">
      <c r="A846" s="20"/>
      <c r="B846" s="20"/>
      <c r="C846" s="21"/>
    </row>
    <row r="847" spans="1:3" s="15" customFormat="1">
      <c r="A847" s="20"/>
      <c r="B847" s="20"/>
      <c r="C847" s="21"/>
    </row>
    <row r="848" spans="1:3" s="15" customFormat="1">
      <c r="A848" s="20"/>
      <c r="B848" s="20"/>
      <c r="C848" s="21"/>
    </row>
    <row r="849" spans="1:3" s="15" customFormat="1">
      <c r="A849" s="20"/>
      <c r="B849" s="20"/>
      <c r="C849" s="21"/>
    </row>
    <row r="850" spans="1:3" s="15" customFormat="1">
      <c r="A850" s="20"/>
      <c r="B850" s="20"/>
      <c r="C850" s="21"/>
    </row>
    <row r="851" spans="1:3" s="15" customFormat="1">
      <c r="A851" s="20"/>
      <c r="B851" s="20"/>
      <c r="C851" s="21"/>
    </row>
    <row r="852" spans="1:3" s="15" customFormat="1">
      <c r="A852" s="20"/>
      <c r="B852" s="20"/>
      <c r="C852" s="21"/>
    </row>
    <row r="853" spans="1:3" s="15" customFormat="1">
      <c r="A853" s="20"/>
      <c r="B853" s="20"/>
      <c r="C853" s="21"/>
    </row>
    <row r="854" spans="1:3" s="15" customFormat="1">
      <c r="A854" s="20"/>
      <c r="B854" s="20"/>
      <c r="C854" s="21"/>
    </row>
    <row r="855" spans="1:3" s="15" customFormat="1">
      <c r="A855" s="20"/>
      <c r="B855" s="20"/>
      <c r="C855" s="21"/>
    </row>
    <row r="856" spans="1:3" s="15" customFormat="1">
      <c r="A856" s="20"/>
      <c r="B856" s="20"/>
      <c r="C856" s="21"/>
    </row>
    <row r="857" spans="1:3" s="15" customFormat="1">
      <c r="A857" s="20"/>
      <c r="B857" s="20"/>
      <c r="C857" s="21"/>
    </row>
    <row r="858" spans="1:3" s="15" customFormat="1">
      <c r="A858" s="20"/>
      <c r="B858" s="20"/>
      <c r="C858" s="21"/>
    </row>
    <row r="859" spans="1:3" s="15" customFormat="1">
      <c r="A859" s="20"/>
      <c r="B859" s="20"/>
      <c r="C859" s="21"/>
    </row>
    <row r="860" spans="1:3" s="15" customFormat="1">
      <c r="A860" s="20"/>
      <c r="B860" s="20"/>
      <c r="C860" s="21"/>
    </row>
    <row r="861" spans="1:3" s="15" customFormat="1">
      <c r="A861" s="20"/>
      <c r="B861" s="20"/>
      <c r="C861" s="21"/>
    </row>
    <row r="862" spans="1:3" s="15" customFormat="1">
      <c r="A862" s="20"/>
      <c r="B862" s="20"/>
      <c r="C862" s="21"/>
    </row>
    <row r="863" spans="1:3" s="15" customFormat="1">
      <c r="A863" s="20"/>
      <c r="B863" s="20"/>
      <c r="C863" s="21"/>
    </row>
    <row r="864" spans="1:3" s="15" customFormat="1">
      <c r="A864" s="20"/>
      <c r="B864" s="20"/>
      <c r="C864" s="21"/>
    </row>
    <row r="865" spans="1:3" s="15" customFormat="1">
      <c r="A865" s="20"/>
      <c r="B865" s="20"/>
      <c r="C865" s="21"/>
    </row>
    <row r="866" spans="1:3" s="15" customFormat="1">
      <c r="A866" s="20"/>
      <c r="B866" s="20"/>
      <c r="C866" s="21"/>
    </row>
    <row r="867" spans="1:3" s="15" customFormat="1">
      <c r="A867" s="20"/>
      <c r="B867" s="20"/>
      <c r="C867" s="21"/>
    </row>
    <row r="868" spans="1:3" s="15" customFormat="1">
      <c r="A868" s="20"/>
      <c r="B868" s="20"/>
      <c r="C868" s="21"/>
    </row>
    <row r="869" spans="1:3" s="15" customFormat="1">
      <c r="A869" s="20"/>
      <c r="B869" s="20"/>
      <c r="C869" s="21"/>
    </row>
    <row r="870" spans="1:3" s="15" customFormat="1">
      <c r="A870" s="20"/>
      <c r="B870" s="20"/>
      <c r="C870" s="21"/>
    </row>
    <row r="871" spans="1:3" s="15" customFormat="1">
      <c r="A871" s="20"/>
      <c r="B871" s="20"/>
      <c r="C871" s="21"/>
    </row>
    <row r="872" spans="1:3" s="15" customFormat="1">
      <c r="A872" s="20"/>
      <c r="B872" s="20"/>
      <c r="C872" s="21"/>
    </row>
    <row r="873" spans="1:3" s="15" customFormat="1">
      <c r="A873" s="20"/>
      <c r="B873" s="20"/>
      <c r="C873" s="21"/>
    </row>
    <row r="874" spans="1:3" s="15" customFormat="1">
      <c r="A874" s="20"/>
      <c r="B874" s="20"/>
      <c r="C874" s="21"/>
    </row>
    <row r="875" spans="1:3" s="15" customFormat="1">
      <c r="A875" s="20"/>
      <c r="B875" s="20"/>
      <c r="C875" s="21"/>
    </row>
    <row r="876" spans="1:3" s="15" customFormat="1">
      <c r="A876" s="20"/>
      <c r="B876" s="20"/>
      <c r="C876" s="21"/>
    </row>
    <row r="877" spans="1:3" s="15" customFormat="1">
      <c r="A877" s="20"/>
      <c r="B877" s="20"/>
      <c r="C877" s="21"/>
    </row>
    <row r="878" spans="1:3" s="15" customFormat="1">
      <c r="A878" s="20"/>
      <c r="B878" s="20"/>
      <c r="C878" s="21"/>
    </row>
    <row r="879" spans="1:3" s="15" customFormat="1">
      <c r="A879" s="20"/>
      <c r="B879" s="20"/>
      <c r="C879" s="21"/>
    </row>
    <row r="880" spans="1:3" s="15" customFormat="1">
      <c r="A880" s="20"/>
      <c r="B880" s="20"/>
      <c r="C880" s="21"/>
    </row>
    <row r="881" spans="1:3" s="15" customFormat="1">
      <c r="A881" s="20"/>
      <c r="B881" s="20"/>
      <c r="C881" s="21"/>
    </row>
    <row r="882" spans="1:3" s="15" customFormat="1">
      <c r="A882" s="20"/>
      <c r="B882" s="20"/>
      <c r="C882" s="21"/>
    </row>
    <row r="883" spans="1:3" s="15" customFormat="1">
      <c r="A883" s="20"/>
      <c r="B883" s="20"/>
      <c r="C883" s="21"/>
    </row>
    <row r="884" spans="1:3" s="15" customFormat="1">
      <c r="A884" s="20"/>
      <c r="B884" s="20"/>
      <c r="C884" s="21"/>
    </row>
    <row r="885" spans="1:3" s="15" customFormat="1">
      <c r="A885" s="20"/>
      <c r="B885" s="20"/>
      <c r="C885" s="21"/>
    </row>
    <row r="886" spans="1:3" s="15" customFormat="1">
      <c r="A886" s="20"/>
      <c r="B886" s="20"/>
      <c r="C886" s="21"/>
    </row>
    <row r="887" spans="1:3" s="15" customFormat="1">
      <c r="A887" s="20"/>
      <c r="B887" s="20"/>
      <c r="C887" s="21"/>
    </row>
    <row r="888" spans="1:3" s="15" customFormat="1">
      <c r="A888" s="20"/>
      <c r="B888" s="20"/>
      <c r="C888" s="21"/>
    </row>
    <row r="889" spans="1:3" s="15" customFormat="1">
      <c r="A889" s="20"/>
      <c r="B889" s="20"/>
      <c r="C889" s="21"/>
    </row>
    <row r="890" spans="1:3" s="15" customFormat="1">
      <c r="A890" s="20"/>
      <c r="B890" s="20"/>
      <c r="C890" s="21"/>
    </row>
    <row r="891" spans="1:3" s="15" customFormat="1">
      <c r="A891" s="20"/>
      <c r="B891" s="20"/>
      <c r="C891" s="21"/>
    </row>
    <row r="892" spans="1:3" s="15" customFormat="1">
      <c r="A892" s="20"/>
      <c r="B892" s="20"/>
      <c r="C892" s="21"/>
    </row>
    <row r="893" spans="1:3" s="15" customFormat="1">
      <c r="A893" s="20"/>
      <c r="B893" s="20"/>
      <c r="C893" s="21"/>
    </row>
    <row r="894" spans="1:3" s="15" customFormat="1">
      <c r="A894" s="20"/>
      <c r="B894" s="20"/>
      <c r="C894" s="21"/>
    </row>
    <row r="895" spans="1:3" s="15" customFormat="1">
      <c r="A895" s="20"/>
      <c r="B895" s="20"/>
      <c r="C895" s="21"/>
    </row>
    <row r="896" spans="1:3" s="15" customFormat="1">
      <c r="A896" s="20"/>
      <c r="B896" s="20"/>
      <c r="C896" s="21"/>
    </row>
    <row r="897" spans="1:3" s="15" customFormat="1">
      <c r="A897" s="20"/>
      <c r="B897" s="20"/>
      <c r="C897" s="21"/>
    </row>
    <row r="898" spans="1:3" s="15" customFormat="1">
      <c r="A898" s="20"/>
      <c r="B898" s="20"/>
      <c r="C898" s="21"/>
    </row>
    <row r="899" spans="1:3" s="15" customFormat="1">
      <c r="A899" s="20"/>
      <c r="B899" s="20"/>
      <c r="C899" s="21"/>
    </row>
    <row r="900" spans="1:3" s="15" customFormat="1">
      <c r="A900" s="20"/>
      <c r="B900" s="20"/>
      <c r="C900" s="21"/>
    </row>
    <row r="901" spans="1:3" s="15" customFormat="1">
      <c r="A901" s="20"/>
      <c r="B901" s="20"/>
      <c r="C901" s="21"/>
    </row>
    <row r="902" spans="1:3" s="15" customFormat="1">
      <c r="A902" s="20"/>
      <c r="B902" s="20"/>
      <c r="C902" s="21"/>
    </row>
    <row r="903" spans="1:3" s="15" customFormat="1">
      <c r="A903" s="20"/>
      <c r="B903" s="20"/>
      <c r="C903" s="21"/>
    </row>
    <row r="904" spans="1:3" s="15" customFormat="1">
      <c r="A904" s="20"/>
      <c r="B904" s="20"/>
      <c r="C904" s="21"/>
    </row>
    <row r="905" spans="1:3" s="15" customFormat="1">
      <c r="A905" s="20"/>
      <c r="B905" s="20"/>
      <c r="C905" s="21"/>
    </row>
    <row r="906" spans="1:3" s="15" customFormat="1">
      <c r="A906" s="20"/>
      <c r="B906" s="20"/>
      <c r="C906" s="21"/>
    </row>
    <row r="907" spans="1:3" s="15" customFormat="1">
      <c r="A907" s="20"/>
      <c r="B907" s="20"/>
      <c r="C907" s="21"/>
    </row>
    <row r="908" spans="1:3" s="15" customFormat="1">
      <c r="A908" s="20"/>
      <c r="B908" s="20"/>
      <c r="C908" s="21"/>
    </row>
    <row r="909" spans="1:3" s="15" customFormat="1">
      <c r="A909" s="20"/>
      <c r="B909" s="20"/>
      <c r="C909" s="21"/>
    </row>
    <row r="910" spans="1:3" s="15" customFormat="1">
      <c r="A910" s="20"/>
      <c r="B910" s="20"/>
      <c r="C910" s="21"/>
    </row>
    <row r="911" spans="1:3" s="15" customFormat="1">
      <c r="A911" s="20"/>
      <c r="B911" s="20"/>
      <c r="C911" s="21"/>
    </row>
    <row r="912" spans="1:3" s="15" customFormat="1">
      <c r="A912" s="20"/>
      <c r="B912" s="20"/>
      <c r="C912" s="21"/>
    </row>
    <row r="913" spans="1:3" s="15" customFormat="1">
      <c r="A913" s="20"/>
      <c r="B913" s="20"/>
      <c r="C913" s="21"/>
    </row>
    <row r="914" spans="1:3" s="15" customFormat="1">
      <c r="A914" s="20"/>
      <c r="B914" s="20"/>
      <c r="C914" s="21"/>
    </row>
    <row r="915" spans="1:3" s="15" customFormat="1">
      <c r="A915" s="20"/>
      <c r="B915" s="20"/>
      <c r="C915" s="21"/>
    </row>
    <row r="916" spans="1:3" s="15" customFormat="1">
      <c r="A916" s="20"/>
      <c r="B916" s="20"/>
      <c r="C916" s="21"/>
    </row>
    <row r="917" spans="1:3" s="15" customFormat="1">
      <c r="A917" s="20"/>
      <c r="B917" s="20"/>
      <c r="C917" s="21"/>
    </row>
    <row r="918" spans="1:3" s="15" customFormat="1">
      <c r="A918" s="20"/>
      <c r="B918" s="20"/>
      <c r="C918" s="21"/>
    </row>
    <row r="919" spans="1:3" s="15" customFormat="1">
      <c r="A919" s="20"/>
      <c r="B919" s="20"/>
      <c r="C919" s="21"/>
    </row>
    <row r="920" spans="1:3" s="15" customFormat="1">
      <c r="A920" s="20"/>
      <c r="B920" s="20"/>
      <c r="C920" s="21"/>
    </row>
    <row r="921" spans="1:3" s="15" customFormat="1">
      <c r="A921" s="20"/>
      <c r="B921" s="20"/>
      <c r="C921" s="21"/>
    </row>
    <row r="922" spans="1:3" s="15" customFormat="1">
      <c r="A922" s="20"/>
      <c r="B922" s="20"/>
      <c r="C922" s="21"/>
    </row>
    <row r="923" spans="1:3" s="15" customFormat="1">
      <c r="A923" s="20"/>
      <c r="B923" s="20"/>
      <c r="C923" s="21"/>
    </row>
    <row r="924" spans="1:3" s="15" customFormat="1">
      <c r="A924" s="20"/>
      <c r="B924" s="20"/>
      <c r="C924" s="21"/>
    </row>
    <row r="925" spans="1:3" s="15" customFormat="1">
      <c r="A925" s="20"/>
      <c r="B925" s="20"/>
      <c r="C925" s="21"/>
    </row>
    <row r="926" spans="1:3" s="15" customFormat="1">
      <c r="A926" s="20"/>
      <c r="B926" s="20"/>
      <c r="C926" s="21"/>
    </row>
    <row r="927" spans="1:3" s="15" customFormat="1">
      <c r="A927" s="20"/>
      <c r="B927" s="20"/>
      <c r="C927" s="21"/>
    </row>
    <row r="928" spans="1:3" s="15" customFormat="1">
      <c r="A928" s="20"/>
      <c r="B928" s="20"/>
      <c r="C928" s="21"/>
    </row>
    <row r="929" spans="1:3" s="15" customFormat="1">
      <c r="A929" s="20"/>
      <c r="B929" s="20"/>
      <c r="C929" s="21"/>
    </row>
    <row r="930" spans="1:3" s="15" customFormat="1">
      <c r="A930" s="20"/>
      <c r="B930" s="20"/>
      <c r="C930" s="21"/>
    </row>
    <row r="931" spans="1:3" s="15" customFormat="1">
      <c r="A931" s="20"/>
      <c r="B931" s="20"/>
      <c r="C931" s="21"/>
    </row>
    <row r="932" spans="1:3" s="15" customFormat="1">
      <c r="A932" s="20"/>
      <c r="B932" s="20"/>
      <c r="C932" s="21"/>
    </row>
    <row r="933" spans="1:3" s="15" customFormat="1">
      <c r="A933" s="20"/>
      <c r="B933" s="20"/>
      <c r="C933" s="21"/>
    </row>
    <row r="934" spans="1:3" s="15" customFormat="1">
      <c r="A934" s="20"/>
      <c r="B934" s="20"/>
      <c r="C934" s="21"/>
    </row>
    <row r="935" spans="1:3" s="15" customFormat="1">
      <c r="A935" s="20"/>
      <c r="B935" s="20"/>
      <c r="C935" s="21"/>
    </row>
    <row r="936" spans="1:3" s="15" customFormat="1">
      <c r="A936" s="20"/>
      <c r="B936" s="20"/>
      <c r="C936" s="21"/>
    </row>
    <row r="937" spans="1:3" s="15" customFormat="1">
      <c r="A937" s="20"/>
      <c r="B937" s="20"/>
      <c r="C937" s="21"/>
    </row>
    <row r="938" spans="1:3" s="15" customFormat="1">
      <c r="A938" s="20"/>
      <c r="B938" s="20"/>
      <c r="C938" s="21"/>
    </row>
    <row r="939" spans="1:3" s="15" customFormat="1">
      <c r="A939" s="20"/>
      <c r="B939" s="20"/>
      <c r="C939" s="21"/>
    </row>
    <row r="940" spans="1:3" s="15" customFormat="1">
      <c r="A940" s="20"/>
      <c r="B940" s="20"/>
      <c r="C940" s="21"/>
    </row>
    <row r="941" spans="1:3" s="15" customFormat="1">
      <c r="A941" s="20"/>
      <c r="B941" s="20"/>
      <c r="C941" s="21"/>
    </row>
    <row r="942" spans="1:3" s="15" customFormat="1">
      <c r="A942" s="20"/>
      <c r="B942" s="20"/>
      <c r="C942" s="21"/>
    </row>
    <row r="943" spans="1:3" s="15" customFormat="1">
      <c r="A943" s="20"/>
      <c r="B943" s="20"/>
      <c r="C943" s="21"/>
    </row>
    <row r="944" spans="1:3" s="15" customFormat="1">
      <c r="A944" s="20"/>
      <c r="B944" s="20"/>
      <c r="C944" s="21"/>
    </row>
    <row r="945" spans="1:3" s="15" customFormat="1">
      <c r="A945" s="20"/>
      <c r="B945" s="20"/>
      <c r="C945" s="21"/>
    </row>
    <row r="946" spans="1:3" s="15" customFormat="1">
      <c r="A946" s="20"/>
      <c r="B946" s="20"/>
      <c r="C946" s="21"/>
    </row>
    <row r="947" spans="1:3" s="15" customFormat="1">
      <c r="A947" s="20"/>
      <c r="B947" s="20"/>
      <c r="C947" s="21"/>
    </row>
    <row r="948" spans="1:3" s="15" customFormat="1">
      <c r="A948" s="20"/>
      <c r="B948" s="20"/>
      <c r="C948" s="21"/>
    </row>
    <row r="949" spans="1:3" s="15" customFormat="1">
      <c r="A949" s="20"/>
      <c r="B949" s="20"/>
      <c r="C949" s="21"/>
    </row>
    <row r="950" spans="1:3" s="15" customFormat="1">
      <c r="A950" s="20"/>
      <c r="B950" s="20"/>
      <c r="C950" s="21"/>
    </row>
    <row r="951" spans="1:3" s="15" customFormat="1">
      <c r="A951" s="20"/>
      <c r="B951" s="20"/>
      <c r="C951" s="21"/>
    </row>
    <row r="952" spans="1:3" s="15" customFormat="1">
      <c r="A952" s="20"/>
      <c r="B952" s="20"/>
      <c r="C952" s="21"/>
    </row>
    <row r="953" spans="1:3" s="15" customFormat="1">
      <c r="A953" s="20"/>
      <c r="B953" s="20"/>
      <c r="C953" s="21"/>
    </row>
    <row r="954" spans="1:3" s="15" customFormat="1">
      <c r="A954" s="20"/>
      <c r="B954" s="20"/>
      <c r="C954" s="21"/>
    </row>
    <row r="955" spans="1:3" s="15" customFormat="1">
      <c r="A955" s="20"/>
      <c r="B955" s="20"/>
      <c r="C955" s="21"/>
    </row>
    <row r="956" spans="1:3" s="15" customFormat="1">
      <c r="A956" s="20"/>
      <c r="B956" s="20"/>
      <c r="C956" s="21"/>
    </row>
    <row r="957" spans="1:3" s="15" customFormat="1">
      <c r="A957" s="20"/>
      <c r="B957" s="20"/>
      <c r="C957" s="21"/>
    </row>
    <row r="958" spans="1:3" s="15" customFormat="1">
      <c r="A958" s="20"/>
      <c r="B958" s="20"/>
      <c r="C958" s="21"/>
    </row>
    <row r="959" spans="1:3" s="15" customFormat="1">
      <c r="A959" s="20"/>
      <c r="B959" s="20"/>
      <c r="C959" s="21"/>
    </row>
    <row r="960" spans="1:3" s="15" customFormat="1">
      <c r="A960" s="20"/>
      <c r="B960" s="20"/>
      <c r="C960" s="21"/>
    </row>
    <row r="961" spans="1:3" s="15" customFormat="1">
      <c r="A961" s="20"/>
      <c r="B961" s="20"/>
      <c r="C961" s="21"/>
    </row>
    <row r="962" spans="1:3" s="15" customFormat="1">
      <c r="A962" s="20"/>
      <c r="B962" s="20"/>
      <c r="C962" s="21"/>
    </row>
    <row r="963" spans="1:3" s="15" customFormat="1">
      <c r="A963" s="20"/>
      <c r="B963" s="20"/>
      <c r="C963" s="21"/>
    </row>
    <row r="964" spans="1:3" s="15" customFormat="1">
      <c r="A964" s="20"/>
      <c r="B964" s="20"/>
      <c r="C964" s="21"/>
    </row>
    <row r="965" spans="1:3" s="15" customFormat="1">
      <c r="A965" s="20"/>
      <c r="B965" s="20"/>
      <c r="C965" s="21"/>
    </row>
    <row r="966" spans="1:3" s="15" customFormat="1">
      <c r="A966" s="20"/>
      <c r="B966" s="20"/>
      <c r="C966" s="21"/>
    </row>
    <row r="967" spans="1:3" s="15" customFormat="1">
      <c r="A967" s="20"/>
      <c r="B967" s="20"/>
      <c r="C967" s="21"/>
    </row>
    <row r="968" spans="1:3" s="15" customFormat="1">
      <c r="A968" s="20"/>
      <c r="B968" s="20"/>
      <c r="C968" s="21"/>
    </row>
    <row r="969" spans="1:3" s="15" customFormat="1">
      <c r="A969" s="20"/>
      <c r="B969" s="20"/>
      <c r="C969" s="21"/>
    </row>
    <row r="970" spans="1:3" s="15" customFormat="1">
      <c r="A970" s="20"/>
      <c r="B970" s="20"/>
      <c r="C970" s="21"/>
    </row>
    <row r="971" spans="1:3" s="15" customFormat="1">
      <c r="A971" s="20"/>
      <c r="B971" s="20"/>
      <c r="C971" s="21"/>
    </row>
    <row r="972" spans="1:3" s="15" customFormat="1">
      <c r="A972" s="20"/>
      <c r="B972" s="20"/>
      <c r="C972" s="21"/>
    </row>
    <row r="973" spans="1:3" s="15" customFormat="1">
      <c r="A973" s="20"/>
      <c r="B973" s="20"/>
      <c r="C973" s="21"/>
    </row>
    <row r="974" spans="1:3" s="15" customFormat="1">
      <c r="A974" s="20"/>
      <c r="B974" s="20"/>
      <c r="C974" s="21"/>
    </row>
    <row r="975" spans="1:3" s="15" customFormat="1">
      <c r="A975" s="20"/>
      <c r="B975" s="20"/>
      <c r="C975" s="21"/>
    </row>
    <row r="976" spans="1:3" s="15" customFormat="1">
      <c r="A976" s="20"/>
      <c r="B976" s="20"/>
      <c r="C976" s="21"/>
    </row>
    <row r="977" spans="1:3" s="15" customFormat="1">
      <c r="A977" s="20"/>
      <c r="B977" s="20"/>
      <c r="C977" s="21"/>
    </row>
    <row r="978" spans="1:3" s="15" customFormat="1">
      <c r="A978" s="20"/>
      <c r="B978" s="20"/>
      <c r="C978" s="21"/>
    </row>
    <row r="979" spans="1:3" s="15" customFormat="1">
      <c r="A979" s="20"/>
      <c r="B979" s="20"/>
      <c r="C979" s="21"/>
    </row>
    <row r="980" spans="1:3" s="15" customFormat="1">
      <c r="A980" s="20"/>
      <c r="B980" s="20"/>
      <c r="C980" s="21"/>
    </row>
    <row r="981" spans="1:3" s="15" customFormat="1">
      <c r="A981" s="20"/>
      <c r="B981" s="20"/>
      <c r="C981" s="21"/>
    </row>
    <row r="982" spans="1:3" s="15" customFormat="1">
      <c r="A982" s="20"/>
      <c r="B982" s="20"/>
      <c r="C982" s="21"/>
    </row>
    <row r="983" spans="1:3" s="15" customFormat="1">
      <c r="A983" s="20"/>
      <c r="B983" s="20"/>
      <c r="C983" s="21"/>
    </row>
    <row r="984" spans="1:3" s="15" customFormat="1">
      <c r="A984" s="20"/>
      <c r="B984" s="20"/>
      <c r="C984" s="21"/>
    </row>
    <row r="985" spans="1:3" s="15" customFormat="1">
      <c r="A985" s="20"/>
      <c r="B985" s="20"/>
      <c r="C985" s="21"/>
    </row>
    <row r="986" spans="1:3" s="15" customFormat="1">
      <c r="A986" s="20"/>
      <c r="B986" s="20"/>
      <c r="C986" s="21"/>
    </row>
    <row r="987" spans="1:3" s="15" customFormat="1">
      <c r="A987" s="20"/>
      <c r="B987" s="20"/>
      <c r="C987" s="21"/>
    </row>
    <row r="988" spans="1:3" s="15" customFormat="1">
      <c r="A988" s="20"/>
      <c r="B988" s="20"/>
      <c r="C988" s="21"/>
    </row>
    <row r="989" spans="1:3" s="15" customFormat="1">
      <c r="A989" s="20"/>
      <c r="B989" s="20"/>
      <c r="C989" s="21"/>
    </row>
    <row r="990" spans="1:3" s="15" customFormat="1">
      <c r="A990" s="20"/>
      <c r="B990" s="20"/>
      <c r="C990" s="21"/>
    </row>
    <row r="991" spans="1:3" s="15" customFormat="1">
      <c r="A991" s="20"/>
      <c r="B991" s="20"/>
      <c r="C991" s="21"/>
    </row>
    <row r="992" spans="1:3" s="15" customFormat="1">
      <c r="A992" s="20"/>
      <c r="B992" s="20"/>
      <c r="C992" s="21"/>
    </row>
    <row r="993" spans="1:3" s="15" customFormat="1">
      <c r="A993" s="20"/>
      <c r="B993" s="20"/>
      <c r="C993" s="21"/>
    </row>
    <row r="994" spans="1:3" s="15" customFormat="1">
      <c r="A994" s="20"/>
      <c r="B994" s="20"/>
      <c r="C994" s="21"/>
    </row>
    <row r="995" spans="1:3" s="15" customFormat="1">
      <c r="A995" s="20"/>
      <c r="B995" s="20"/>
      <c r="C995" s="21"/>
    </row>
    <row r="996" spans="1:3" s="15" customFormat="1">
      <c r="A996" s="20"/>
      <c r="B996" s="20"/>
      <c r="C996" s="21"/>
    </row>
    <row r="997" spans="1:3" s="15" customFormat="1">
      <c r="A997" s="20"/>
      <c r="B997" s="20"/>
      <c r="C997" s="21"/>
    </row>
    <row r="998" spans="1:3" s="15" customFormat="1">
      <c r="A998" s="20"/>
      <c r="B998" s="20"/>
      <c r="C998" s="21"/>
    </row>
    <row r="999" spans="1:3" s="15" customFormat="1">
      <c r="A999" s="20"/>
      <c r="B999" s="20"/>
      <c r="C999" s="21"/>
    </row>
    <row r="1000" spans="1:3" s="15" customFormat="1">
      <c r="A1000" s="20"/>
      <c r="B1000" s="20"/>
      <c r="C1000" s="21"/>
    </row>
    <row r="1001" spans="1:3" s="15" customFormat="1">
      <c r="A1001" s="20"/>
      <c r="B1001" s="20"/>
      <c r="C1001" s="21"/>
    </row>
    <row r="1002" spans="1:3" s="15" customFormat="1">
      <c r="A1002" s="20"/>
      <c r="B1002" s="20"/>
      <c r="C1002" s="21"/>
    </row>
    <row r="1003" spans="1:3" s="15" customFormat="1">
      <c r="A1003" s="20"/>
      <c r="B1003" s="20"/>
      <c r="C1003" s="21"/>
    </row>
    <row r="1004" spans="1:3" s="15" customFormat="1">
      <c r="A1004" s="20"/>
      <c r="B1004" s="20"/>
      <c r="C1004" s="21"/>
    </row>
    <row r="1005" spans="1:3" s="15" customFormat="1">
      <c r="A1005" s="20"/>
      <c r="B1005" s="20"/>
      <c r="C1005" s="21"/>
    </row>
    <row r="1006" spans="1:3" s="15" customFormat="1">
      <c r="A1006" s="20"/>
      <c r="B1006" s="20"/>
      <c r="C1006" s="21"/>
    </row>
    <row r="1007" spans="1:3" s="15" customFormat="1">
      <c r="A1007" s="20"/>
      <c r="B1007" s="20"/>
      <c r="C1007" s="21"/>
    </row>
    <row r="1008" spans="1:3" s="15" customFormat="1">
      <c r="A1008" s="20"/>
      <c r="B1008" s="20"/>
      <c r="C1008" s="21"/>
    </row>
    <row r="1009" spans="1:3" s="15" customFormat="1">
      <c r="A1009" s="20"/>
      <c r="B1009" s="20"/>
      <c r="C1009" s="21"/>
    </row>
    <row r="1010" spans="1:3" s="15" customFormat="1">
      <c r="A1010" s="20"/>
      <c r="B1010" s="20"/>
      <c r="C1010" s="21"/>
    </row>
    <row r="1011" spans="1:3" s="15" customFormat="1">
      <c r="A1011" s="20"/>
      <c r="B1011" s="20"/>
      <c r="C1011" s="21"/>
    </row>
    <row r="1012" spans="1:3" s="15" customFormat="1">
      <c r="A1012" s="20"/>
      <c r="B1012" s="20"/>
      <c r="C1012" s="21"/>
    </row>
    <row r="1013" spans="1:3" s="15" customFormat="1">
      <c r="A1013" s="20"/>
      <c r="B1013" s="20"/>
      <c r="C1013" s="21"/>
    </row>
    <row r="1014" spans="1:3" s="15" customFormat="1">
      <c r="A1014" s="20"/>
      <c r="B1014" s="20"/>
      <c r="C1014" s="21"/>
    </row>
    <row r="1015" spans="1:3" s="15" customFormat="1">
      <c r="A1015" s="20"/>
      <c r="B1015" s="20"/>
      <c r="C1015" s="21"/>
    </row>
    <row r="1016" spans="1:3" s="15" customFormat="1">
      <c r="A1016" s="20"/>
      <c r="B1016" s="20"/>
      <c r="C1016" s="21"/>
    </row>
    <row r="1017" spans="1:3" s="15" customFormat="1">
      <c r="A1017" s="20"/>
      <c r="B1017" s="20"/>
      <c r="C1017" s="21"/>
    </row>
    <row r="1018" spans="1:3" s="15" customFormat="1">
      <c r="A1018" s="20"/>
      <c r="B1018" s="20"/>
      <c r="C1018" s="21"/>
    </row>
    <row r="1019" spans="1:3" s="15" customFormat="1">
      <c r="A1019" s="20"/>
      <c r="B1019" s="20"/>
      <c r="C1019" s="21"/>
    </row>
    <row r="1020" spans="1:3" s="15" customFormat="1">
      <c r="A1020" s="20"/>
      <c r="B1020" s="20"/>
      <c r="C1020" s="21"/>
    </row>
    <row r="1021" spans="1:3" s="15" customFormat="1">
      <c r="A1021" s="20"/>
      <c r="B1021" s="20"/>
      <c r="C1021" s="21"/>
    </row>
    <row r="1022" spans="1:3" s="15" customFormat="1">
      <c r="A1022" s="20"/>
      <c r="B1022" s="20"/>
      <c r="C1022" s="21"/>
    </row>
    <row r="1023" spans="1:3" s="15" customFormat="1">
      <c r="A1023" s="20"/>
      <c r="B1023" s="20"/>
      <c r="C1023" s="21"/>
    </row>
    <row r="1024" spans="1:3" s="15" customFormat="1">
      <c r="A1024" s="20"/>
      <c r="B1024" s="20"/>
      <c r="C1024" s="21"/>
    </row>
    <row r="1025" spans="1:3" s="15" customFormat="1">
      <c r="A1025" s="20"/>
      <c r="B1025" s="20"/>
      <c r="C1025" s="21"/>
    </row>
    <row r="1026" spans="1:3" s="15" customFormat="1">
      <c r="A1026" s="20"/>
      <c r="B1026" s="20"/>
      <c r="C1026" s="21"/>
    </row>
    <row r="1027" spans="1:3" s="15" customFormat="1">
      <c r="A1027" s="20"/>
      <c r="B1027" s="20"/>
      <c r="C1027" s="21"/>
    </row>
    <row r="1028" spans="1:3" s="15" customFormat="1">
      <c r="A1028" s="20"/>
      <c r="B1028" s="20"/>
      <c r="C1028" s="21"/>
    </row>
    <row r="1029" spans="1:3" s="15" customFormat="1">
      <c r="A1029" s="20"/>
      <c r="B1029" s="20"/>
      <c r="C1029" s="21"/>
    </row>
    <row r="1030" spans="1:3" s="15" customFormat="1">
      <c r="A1030" s="20"/>
      <c r="B1030" s="20"/>
      <c r="C1030" s="21"/>
    </row>
    <row r="1031" spans="1:3" s="15" customFormat="1">
      <c r="A1031" s="20"/>
      <c r="B1031" s="20"/>
      <c r="C1031" s="21"/>
    </row>
    <row r="1032" spans="1:3" s="15" customFormat="1">
      <c r="A1032" s="20"/>
      <c r="B1032" s="20"/>
      <c r="C1032" s="21"/>
    </row>
    <row r="1033" spans="1:3" s="15" customFormat="1">
      <c r="A1033" s="20"/>
      <c r="B1033" s="20"/>
      <c r="C1033" s="21"/>
    </row>
    <row r="1034" spans="1:3" s="15" customFormat="1">
      <c r="A1034" s="20"/>
      <c r="B1034" s="20"/>
      <c r="C1034" s="21"/>
    </row>
    <row r="1035" spans="1:3" s="15" customFormat="1">
      <c r="A1035" s="20"/>
      <c r="B1035" s="20"/>
      <c r="C1035" s="21"/>
    </row>
    <row r="1036" spans="1:3" s="15" customFormat="1">
      <c r="A1036" s="20"/>
      <c r="B1036" s="20"/>
      <c r="C1036" s="21"/>
    </row>
    <row r="1037" spans="1:3" s="15" customFormat="1">
      <c r="A1037" s="20"/>
      <c r="B1037" s="20"/>
      <c r="C1037" s="21"/>
    </row>
    <row r="1038" spans="1:3" s="15" customFormat="1">
      <c r="A1038" s="20"/>
      <c r="B1038" s="20"/>
      <c r="C1038" s="21"/>
    </row>
    <row r="1039" spans="1:3" s="15" customFormat="1">
      <c r="A1039" s="20"/>
      <c r="B1039" s="20"/>
      <c r="C1039" s="21"/>
    </row>
    <row r="1040" spans="1:3" s="15" customFormat="1">
      <c r="A1040" s="20"/>
      <c r="B1040" s="20"/>
      <c r="C1040" s="21"/>
    </row>
    <row r="1041" spans="1:3" s="15" customFormat="1">
      <c r="A1041" s="20"/>
      <c r="B1041" s="20"/>
      <c r="C1041" s="21"/>
    </row>
    <row r="1042" spans="1:3" s="15" customFormat="1">
      <c r="A1042" s="20"/>
      <c r="B1042" s="20"/>
      <c r="C1042" s="21"/>
    </row>
    <row r="1043" spans="1:3" s="15" customFormat="1">
      <c r="A1043" s="20"/>
      <c r="B1043" s="20"/>
      <c r="C1043" s="21"/>
    </row>
    <row r="1044" spans="1:3" s="15" customFormat="1">
      <c r="A1044" s="20"/>
      <c r="B1044" s="20"/>
      <c r="C1044" s="21"/>
    </row>
    <row r="1045" spans="1:3" s="15" customFormat="1">
      <c r="A1045" s="20"/>
      <c r="B1045" s="20"/>
      <c r="C1045" s="21"/>
    </row>
    <row r="1046" spans="1:3" s="15" customFormat="1">
      <c r="A1046" s="20"/>
      <c r="B1046" s="20"/>
      <c r="C1046" s="21"/>
    </row>
    <row r="1047" spans="1:3" s="15" customFormat="1">
      <c r="A1047" s="20"/>
      <c r="B1047" s="20"/>
      <c r="C1047" s="21"/>
    </row>
    <row r="1048" spans="1:3" s="15" customFormat="1">
      <c r="A1048" s="20"/>
      <c r="B1048" s="20"/>
      <c r="C1048" s="21"/>
    </row>
    <row r="1049" spans="1:3" s="15" customFormat="1">
      <c r="A1049" s="20"/>
      <c r="B1049" s="20"/>
      <c r="C1049" s="21"/>
    </row>
    <row r="1050" spans="1:3" s="15" customFormat="1">
      <c r="A1050" s="20"/>
      <c r="B1050" s="20"/>
      <c r="C1050" s="21"/>
    </row>
    <row r="1051" spans="1:3" s="15" customFormat="1">
      <c r="A1051" s="20"/>
      <c r="B1051" s="20"/>
      <c r="C1051" s="21"/>
    </row>
    <row r="1052" spans="1:3" s="15" customFormat="1">
      <c r="A1052" s="20"/>
      <c r="B1052" s="20"/>
      <c r="C1052" s="21"/>
    </row>
    <row r="1053" spans="1:3" s="15" customFormat="1">
      <c r="A1053" s="20"/>
      <c r="B1053" s="20"/>
      <c r="C1053" s="21"/>
    </row>
    <row r="1054" spans="1:3" s="15" customFormat="1">
      <c r="A1054" s="20"/>
      <c r="B1054" s="20"/>
      <c r="C1054" s="21"/>
    </row>
    <row r="1055" spans="1:3" s="15" customFormat="1">
      <c r="A1055" s="20"/>
      <c r="B1055" s="20"/>
      <c r="C1055" s="21"/>
    </row>
    <row r="1056" spans="1:3" s="15" customFormat="1">
      <c r="A1056" s="20"/>
      <c r="B1056" s="20"/>
      <c r="C1056" s="21"/>
    </row>
    <row r="1057" spans="1:3" s="15" customFormat="1">
      <c r="A1057" s="20"/>
      <c r="B1057" s="20"/>
      <c r="C1057" s="21"/>
    </row>
    <row r="1058" spans="1:3" s="15" customFormat="1">
      <c r="A1058" s="20"/>
      <c r="B1058" s="20"/>
      <c r="C1058" s="21"/>
    </row>
    <row r="1059" spans="1:3" s="15" customFormat="1">
      <c r="A1059" s="20"/>
      <c r="B1059" s="20"/>
      <c r="C1059" s="21"/>
    </row>
    <row r="1060" spans="1:3" s="15" customFormat="1">
      <c r="A1060" s="20"/>
      <c r="B1060" s="20"/>
      <c r="C1060" s="21"/>
    </row>
    <row r="1061" spans="1:3" s="15" customFormat="1">
      <c r="A1061" s="20"/>
      <c r="B1061" s="20"/>
      <c r="C1061" s="21"/>
    </row>
    <row r="1062" spans="1:3" s="15" customFormat="1">
      <c r="A1062" s="20"/>
      <c r="B1062" s="20"/>
      <c r="C1062" s="21"/>
    </row>
    <row r="1063" spans="1:3" s="15" customFormat="1">
      <c r="A1063" s="20"/>
      <c r="B1063" s="20"/>
      <c r="C1063" s="21"/>
    </row>
    <row r="1064" spans="1:3" s="15" customFormat="1">
      <c r="A1064" s="20"/>
      <c r="B1064" s="20"/>
      <c r="C1064" s="21"/>
    </row>
    <row r="1065" spans="1:3" s="15" customFormat="1">
      <c r="A1065" s="20"/>
      <c r="B1065" s="20"/>
      <c r="C1065" s="21"/>
    </row>
    <row r="1066" spans="1:3" s="15" customFormat="1">
      <c r="A1066" s="20"/>
      <c r="B1066" s="20"/>
      <c r="C1066" s="21"/>
    </row>
    <row r="1067" spans="1:3" s="15" customFormat="1">
      <c r="A1067" s="20"/>
      <c r="B1067" s="20"/>
      <c r="C1067" s="21"/>
    </row>
    <row r="1068" spans="1:3" s="15" customFormat="1">
      <c r="A1068" s="20"/>
      <c r="B1068" s="20"/>
      <c r="C1068" s="21"/>
    </row>
    <row r="1069" spans="1:3" s="15" customFormat="1">
      <c r="A1069" s="20"/>
      <c r="B1069" s="20"/>
      <c r="C1069" s="21"/>
    </row>
    <row r="1070" spans="1:3" s="15" customFormat="1">
      <c r="A1070" s="20"/>
      <c r="B1070" s="20"/>
      <c r="C1070" s="21"/>
    </row>
    <row r="1071" spans="1:3" s="15" customFormat="1">
      <c r="A1071" s="20"/>
      <c r="B1071" s="20"/>
      <c r="C1071" s="21"/>
    </row>
    <row r="1072" spans="1:3" s="15" customFormat="1">
      <c r="A1072" s="20"/>
      <c r="B1072" s="20"/>
      <c r="C1072" s="21"/>
    </row>
    <row r="1073" spans="1:3" s="15" customFormat="1">
      <c r="A1073" s="20"/>
      <c r="B1073" s="20"/>
      <c r="C1073" s="21"/>
    </row>
    <row r="1074" spans="1:3" s="15" customFormat="1">
      <c r="A1074" s="20"/>
      <c r="B1074" s="20"/>
      <c r="C1074" s="21"/>
    </row>
    <row r="1075" spans="1:3" s="15" customFormat="1">
      <c r="A1075" s="20"/>
      <c r="B1075" s="20"/>
      <c r="C1075" s="21"/>
    </row>
    <row r="1076" spans="1:3" s="15" customFormat="1">
      <c r="A1076" s="20"/>
      <c r="B1076" s="20"/>
      <c r="C1076" s="21"/>
    </row>
    <row r="1077" spans="1:3" s="15" customFormat="1">
      <c r="A1077" s="20"/>
      <c r="B1077" s="20"/>
      <c r="C1077" s="21"/>
    </row>
    <row r="1078" spans="1:3" s="15" customFormat="1">
      <c r="A1078" s="20"/>
      <c r="B1078" s="20"/>
      <c r="C1078" s="21"/>
    </row>
    <row r="1079" spans="1:3" s="15" customFormat="1">
      <c r="A1079" s="20"/>
      <c r="B1079" s="20"/>
      <c r="C1079" s="21"/>
    </row>
    <row r="1080" spans="1:3" s="15" customFormat="1">
      <c r="A1080" s="20"/>
      <c r="B1080" s="20"/>
      <c r="C1080" s="21"/>
    </row>
    <row r="1081" spans="1:3" s="15" customFormat="1">
      <c r="A1081" s="20"/>
      <c r="B1081" s="20"/>
      <c r="C1081" s="21"/>
    </row>
    <row r="1082" spans="1:3" s="15" customFormat="1">
      <c r="A1082" s="20"/>
      <c r="B1082" s="20"/>
      <c r="C1082" s="21"/>
    </row>
    <row r="1083" spans="1:3" s="15" customFormat="1">
      <c r="A1083" s="20"/>
      <c r="B1083" s="20"/>
      <c r="C1083" s="21"/>
    </row>
    <row r="1084" spans="1:3" s="15" customFormat="1">
      <c r="A1084" s="20"/>
      <c r="B1084" s="20"/>
      <c r="C1084" s="21"/>
    </row>
    <row r="1085" spans="1:3" s="15" customFormat="1">
      <c r="A1085" s="20"/>
      <c r="B1085" s="20"/>
      <c r="C1085" s="21"/>
    </row>
    <row r="1086" spans="1:3" s="15" customFormat="1">
      <c r="A1086" s="20"/>
      <c r="B1086" s="20"/>
      <c r="C1086" s="21"/>
    </row>
    <row r="1087" spans="1:3" s="15" customFormat="1">
      <c r="A1087" s="20"/>
      <c r="B1087" s="20"/>
      <c r="C1087" s="21"/>
    </row>
    <row r="1088" spans="1:3" s="15" customFormat="1">
      <c r="A1088" s="20"/>
      <c r="B1088" s="20"/>
      <c r="C1088" s="21"/>
    </row>
    <row r="1089" spans="1:3" s="15" customFormat="1">
      <c r="A1089" s="20"/>
      <c r="B1089" s="20"/>
      <c r="C1089" s="21"/>
    </row>
    <row r="1090" spans="1:3" s="15" customFormat="1">
      <c r="A1090" s="20"/>
      <c r="B1090" s="20"/>
      <c r="C1090" s="21"/>
    </row>
    <row r="1091" spans="1:3" s="15" customFormat="1">
      <c r="A1091" s="20"/>
      <c r="B1091" s="20"/>
      <c r="C1091" s="21"/>
    </row>
    <row r="1092" spans="1:3" s="15" customFormat="1">
      <c r="A1092" s="20"/>
      <c r="B1092" s="20"/>
      <c r="C1092" s="21"/>
    </row>
    <row r="1093" spans="1:3" s="15" customFormat="1">
      <c r="A1093" s="20"/>
      <c r="B1093" s="20"/>
      <c r="C1093" s="21"/>
    </row>
    <row r="1094" spans="1:3" s="15" customFormat="1">
      <c r="A1094" s="20"/>
      <c r="B1094" s="20"/>
      <c r="C1094" s="21"/>
    </row>
    <row r="1095" spans="1:3" s="15" customFormat="1">
      <c r="A1095" s="20"/>
      <c r="B1095" s="20"/>
      <c r="C1095" s="21"/>
    </row>
    <row r="1096" spans="1:3" s="15" customFormat="1">
      <c r="A1096" s="20"/>
      <c r="B1096" s="20"/>
      <c r="C1096" s="21"/>
    </row>
    <row r="1097" spans="1:3" s="15" customFormat="1">
      <c r="A1097" s="20"/>
      <c r="B1097" s="20"/>
      <c r="C1097" s="21"/>
    </row>
    <row r="1098" spans="1:3" s="15" customFormat="1">
      <c r="A1098" s="20"/>
      <c r="B1098" s="20"/>
      <c r="C1098" s="21"/>
    </row>
    <row r="1099" spans="1:3" s="15" customFormat="1">
      <c r="A1099" s="20"/>
      <c r="B1099" s="20"/>
      <c r="C1099" s="21"/>
    </row>
    <row r="1100" spans="1:3" s="15" customFormat="1">
      <c r="A1100" s="20"/>
      <c r="B1100" s="20"/>
      <c r="C1100" s="21"/>
    </row>
    <row r="1101" spans="1:3" s="15" customFormat="1">
      <c r="A1101" s="20"/>
      <c r="B1101" s="20"/>
      <c r="C1101" s="21"/>
    </row>
    <row r="1102" spans="1:3" s="15" customFormat="1">
      <c r="A1102" s="20"/>
      <c r="B1102" s="20"/>
      <c r="C1102" s="21"/>
    </row>
    <row r="1103" spans="1:3" s="15" customFormat="1">
      <c r="A1103" s="20"/>
      <c r="B1103" s="20"/>
      <c r="C1103" s="21"/>
    </row>
    <row r="1104" spans="1:3" s="15" customFormat="1">
      <c r="A1104" s="20"/>
      <c r="B1104" s="20"/>
      <c r="C1104" s="21"/>
    </row>
    <row r="1105" spans="1:3" s="15" customFormat="1">
      <c r="A1105" s="20"/>
      <c r="B1105" s="20"/>
      <c r="C1105" s="21"/>
    </row>
    <row r="1106" spans="1:3" s="15" customFormat="1">
      <c r="A1106" s="20"/>
      <c r="B1106" s="20"/>
      <c r="C1106" s="21"/>
    </row>
    <row r="1107" spans="1:3" s="15" customFormat="1">
      <c r="A1107" s="20"/>
      <c r="B1107" s="20"/>
      <c r="C1107" s="21"/>
    </row>
    <row r="1108" spans="1:3" s="15" customFormat="1">
      <c r="A1108" s="20"/>
      <c r="B1108" s="20"/>
      <c r="C1108" s="21"/>
    </row>
    <row r="1109" spans="1:3" s="15" customFormat="1">
      <c r="A1109" s="20"/>
      <c r="B1109" s="20"/>
      <c r="C1109" s="21"/>
    </row>
    <row r="1110" spans="1:3" s="15" customFormat="1">
      <c r="A1110" s="20"/>
      <c r="B1110" s="20"/>
      <c r="C1110" s="21"/>
    </row>
    <row r="1111" spans="1:3" s="15" customFormat="1">
      <c r="A1111" s="20"/>
      <c r="B1111" s="20"/>
      <c r="C1111" s="21"/>
    </row>
    <row r="1112" spans="1:3" s="15" customFormat="1">
      <c r="A1112" s="20"/>
      <c r="B1112" s="20"/>
      <c r="C1112" s="21"/>
    </row>
    <row r="1113" spans="1:3" s="15" customFormat="1">
      <c r="A1113" s="20"/>
      <c r="B1113" s="20"/>
      <c r="C1113" s="21"/>
    </row>
    <row r="1114" spans="1:3" s="15" customFormat="1">
      <c r="A1114" s="20"/>
      <c r="B1114" s="20"/>
      <c r="C1114" s="21"/>
    </row>
    <row r="1115" spans="1:3" s="15" customFormat="1">
      <c r="A1115" s="20"/>
      <c r="B1115" s="20"/>
      <c r="C1115" s="21"/>
    </row>
    <row r="1116" spans="1:3" s="15" customFormat="1">
      <c r="A1116" s="20"/>
      <c r="B1116" s="20"/>
      <c r="C1116" s="21"/>
    </row>
    <row r="1117" spans="1:3" s="15" customFormat="1">
      <c r="A1117" s="20"/>
      <c r="B1117" s="20"/>
      <c r="C1117" s="21"/>
    </row>
    <row r="1118" spans="1:3" s="15" customFormat="1">
      <c r="A1118" s="20"/>
      <c r="B1118" s="20"/>
      <c r="C1118" s="21"/>
    </row>
    <row r="1119" spans="1:3" s="15" customFormat="1">
      <c r="A1119" s="20"/>
      <c r="B1119" s="20"/>
      <c r="C1119" s="21"/>
    </row>
    <row r="1120" spans="1:3" s="15" customFormat="1">
      <c r="A1120" s="20"/>
      <c r="B1120" s="20"/>
      <c r="C1120" s="21"/>
    </row>
    <row r="1121" spans="1:3" s="15" customFormat="1">
      <c r="A1121" s="20"/>
      <c r="B1121" s="20"/>
      <c r="C1121" s="21"/>
    </row>
    <row r="1122" spans="1:3" s="15" customFormat="1">
      <c r="A1122" s="20"/>
      <c r="B1122" s="20"/>
      <c r="C1122" s="21"/>
    </row>
    <row r="1123" spans="1:3" s="15" customFormat="1">
      <c r="A1123" s="20"/>
      <c r="B1123" s="20"/>
      <c r="C1123" s="21"/>
    </row>
    <row r="1124" spans="1:3" s="15" customFormat="1">
      <c r="A1124" s="20"/>
      <c r="B1124" s="20"/>
      <c r="C1124" s="21"/>
    </row>
    <row r="1125" spans="1:3" s="15" customFormat="1">
      <c r="A1125" s="20"/>
      <c r="B1125" s="20"/>
      <c r="C1125" s="21"/>
    </row>
    <row r="1126" spans="1:3" s="15" customFormat="1">
      <c r="A1126" s="20"/>
      <c r="B1126" s="20"/>
      <c r="C1126" s="21"/>
    </row>
    <row r="1127" spans="1:3" s="15" customFormat="1">
      <c r="A1127" s="20"/>
      <c r="B1127" s="20"/>
      <c r="C1127" s="21"/>
    </row>
    <row r="1128" spans="1:3" s="15" customFormat="1">
      <c r="A1128" s="20"/>
      <c r="B1128" s="20"/>
      <c r="C1128" s="21"/>
    </row>
    <row r="1129" spans="1:3" s="15" customFormat="1">
      <c r="A1129" s="20"/>
      <c r="B1129" s="20"/>
      <c r="C1129" s="21"/>
    </row>
    <row r="1130" spans="1:3" s="15" customFormat="1">
      <c r="A1130" s="20"/>
      <c r="B1130" s="20"/>
      <c r="C1130" s="21"/>
    </row>
    <row r="1131" spans="1:3" s="15" customFormat="1">
      <c r="A1131" s="20"/>
      <c r="B1131" s="20"/>
      <c r="C1131" s="21"/>
    </row>
    <row r="1132" spans="1:3" s="15" customFormat="1">
      <c r="A1132" s="20"/>
      <c r="B1132" s="20"/>
      <c r="C1132" s="21"/>
    </row>
    <row r="1133" spans="1:3" s="15" customFormat="1">
      <c r="A1133" s="20"/>
      <c r="B1133" s="20"/>
      <c r="C1133" s="21"/>
    </row>
    <row r="1134" spans="1:3" s="15" customFormat="1">
      <c r="A1134" s="20"/>
      <c r="B1134" s="20"/>
      <c r="C1134" s="21"/>
    </row>
    <row r="1135" spans="1:3" s="15" customFormat="1">
      <c r="A1135" s="20"/>
      <c r="B1135" s="20"/>
      <c r="C1135" s="21"/>
    </row>
    <row r="1136" spans="1:3" s="15" customFormat="1">
      <c r="A1136" s="20"/>
      <c r="B1136" s="20"/>
      <c r="C1136" s="21"/>
    </row>
    <row r="1137" spans="1:3" s="15" customFormat="1">
      <c r="A1137" s="20"/>
      <c r="B1137" s="20"/>
      <c r="C1137" s="21"/>
    </row>
    <row r="1138" spans="1:3" s="15" customFormat="1">
      <c r="A1138" s="20"/>
      <c r="B1138" s="20"/>
      <c r="C1138" s="21"/>
    </row>
    <row r="1139" spans="1:3" s="15" customFormat="1">
      <c r="A1139" s="20"/>
      <c r="B1139" s="20"/>
      <c r="C1139" s="21"/>
    </row>
    <row r="1140" spans="1:3" s="15" customFormat="1">
      <c r="A1140" s="20"/>
      <c r="B1140" s="20"/>
      <c r="C1140" s="21"/>
    </row>
    <row r="1141" spans="1:3" s="15" customFormat="1">
      <c r="A1141" s="20"/>
      <c r="B1141" s="20"/>
      <c r="C1141" s="21"/>
    </row>
    <row r="1142" spans="1:3" s="15" customFormat="1">
      <c r="A1142" s="20"/>
      <c r="B1142" s="20"/>
      <c r="C1142" s="21"/>
    </row>
    <row r="1143" spans="1:3" s="15" customFormat="1">
      <c r="A1143" s="20"/>
      <c r="B1143" s="20"/>
      <c r="C1143" s="21"/>
    </row>
    <row r="1144" spans="1:3" s="15" customFormat="1">
      <c r="A1144" s="20"/>
      <c r="B1144" s="20"/>
      <c r="C1144" s="21"/>
    </row>
    <row r="1145" spans="1:3" s="15" customFormat="1">
      <c r="A1145" s="20"/>
      <c r="B1145" s="20"/>
      <c r="C1145" s="21"/>
    </row>
    <row r="1146" spans="1:3" s="15" customFormat="1">
      <c r="A1146" s="20"/>
      <c r="B1146" s="20"/>
      <c r="C1146" s="21"/>
    </row>
    <row r="1147" spans="1:3" s="15" customFormat="1">
      <c r="A1147" s="20"/>
      <c r="B1147" s="20"/>
      <c r="C1147" s="21"/>
    </row>
    <row r="1148" spans="1:3" s="15" customFormat="1">
      <c r="A1148" s="20"/>
      <c r="B1148" s="20"/>
      <c r="C1148" s="21"/>
    </row>
    <row r="1149" spans="1:3" s="15" customFormat="1">
      <c r="A1149" s="20"/>
      <c r="B1149" s="20"/>
      <c r="C1149" s="21"/>
    </row>
    <row r="1150" spans="1:3" s="15" customFormat="1">
      <c r="A1150" s="20"/>
      <c r="B1150" s="20"/>
      <c r="C1150" s="21"/>
    </row>
    <row r="1151" spans="1:3" s="15" customFormat="1">
      <c r="A1151" s="20"/>
      <c r="B1151" s="20"/>
      <c r="C1151" s="21"/>
    </row>
    <row r="1152" spans="1:3" s="15" customFormat="1">
      <c r="A1152" s="20"/>
      <c r="B1152" s="20"/>
      <c r="C1152" s="21"/>
    </row>
    <row r="1153" spans="1:3" s="15" customFormat="1">
      <c r="A1153" s="20"/>
      <c r="B1153" s="20"/>
      <c r="C1153" s="21"/>
    </row>
    <row r="1154" spans="1:3" s="15" customFormat="1">
      <c r="A1154" s="20"/>
      <c r="B1154" s="20"/>
      <c r="C1154" s="21"/>
    </row>
    <row r="1155" spans="1:3" s="15" customFormat="1">
      <c r="A1155" s="20"/>
      <c r="B1155" s="20"/>
      <c r="C1155" s="21"/>
    </row>
    <row r="1156" spans="1:3" s="15" customFormat="1">
      <c r="A1156" s="20"/>
      <c r="B1156" s="20"/>
      <c r="C1156" s="21"/>
    </row>
    <row r="1157" spans="1:3" s="15" customFormat="1">
      <c r="A1157" s="20"/>
      <c r="B1157" s="20"/>
      <c r="C1157" s="21"/>
    </row>
    <row r="1158" spans="1:3" s="15" customFormat="1">
      <c r="A1158" s="20"/>
      <c r="B1158" s="20"/>
      <c r="C1158" s="21"/>
    </row>
    <row r="1159" spans="1:3" s="15" customFormat="1">
      <c r="A1159" s="20"/>
      <c r="B1159" s="20"/>
      <c r="C1159" s="21"/>
    </row>
    <row r="1160" spans="1:3" s="15" customFormat="1">
      <c r="A1160" s="20"/>
      <c r="B1160" s="20"/>
      <c r="C1160" s="21"/>
    </row>
    <row r="1161" spans="1:3" s="15" customFormat="1">
      <c r="A1161" s="20"/>
      <c r="B1161" s="20"/>
      <c r="C1161" s="21"/>
    </row>
    <row r="1162" spans="1:3" s="15" customFormat="1">
      <c r="A1162" s="20"/>
      <c r="B1162" s="20"/>
      <c r="C1162" s="21"/>
    </row>
    <row r="1163" spans="1:3" s="15" customFormat="1">
      <c r="A1163" s="20"/>
      <c r="B1163" s="20"/>
      <c r="C1163" s="21"/>
    </row>
    <row r="1164" spans="1:3" s="15" customFormat="1">
      <c r="A1164" s="20"/>
      <c r="B1164" s="20"/>
      <c r="C1164" s="21"/>
    </row>
    <row r="1165" spans="1:3" s="15" customFormat="1">
      <c r="A1165" s="20"/>
      <c r="B1165" s="20"/>
      <c r="C1165" s="21"/>
    </row>
    <row r="1166" spans="1:3" s="15" customFormat="1">
      <c r="A1166" s="20"/>
      <c r="B1166" s="20"/>
      <c r="C1166" s="21"/>
    </row>
    <row r="1167" spans="1:3" s="15" customFormat="1">
      <c r="A1167" s="20"/>
      <c r="B1167" s="20"/>
      <c r="C1167" s="21"/>
    </row>
    <row r="1168" spans="1:3" s="15" customFormat="1">
      <c r="A1168" s="20"/>
      <c r="B1168" s="20"/>
      <c r="C1168" s="21"/>
    </row>
    <row r="1169" spans="1:3" s="15" customFormat="1">
      <c r="A1169" s="20"/>
      <c r="B1169" s="20"/>
      <c r="C1169" s="21"/>
    </row>
    <row r="1170" spans="1:3" s="15" customFormat="1">
      <c r="A1170" s="20"/>
      <c r="B1170" s="20"/>
      <c r="C1170" s="21"/>
    </row>
    <row r="1171" spans="1:3" s="15" customFormat="1">
      <c r="A1171" s="20"/>
      <c r="B1171" s="20"/>
      <c r="C1171" s="21"/>
    </row>
    <row r="1172" spans="1:3" s="15" customFormat="1">
      <c r="A1172" s="20"/>
      <c r="B1172" s="20"/>
      <c r="C1172" s="21"/>
    </row>
    <row r="1173" spans="1:3" s="15" customFormat="1">
      <c r="A1173" s="20"/>
      <c r="B1173" s="20"/>
      <c r="C1173" s="21"/>
    </row>
    <row r="1174" spans="1:3" s="15" customFormat="1">
      <c r="A1174" s="20"/>
      <c r="B1174" s="20"/>
      <c r="C1174" s="21"/>
    </row>
    <row r="1175" spans="1:3" s="15" customFormat="1">
      <c r="A1175" s="20"/>
      <c r="B1175" s="20"/>
      <c r="C1175" s="21"/>
    </row>
    <row r="1176" spans="1:3" s="15" customFormat="1">
      <c r="A1176" s="20"/>
      <c r="B1176" s="20"/>
      <c r="C1176" s="21"/>
    </row>
    <row r="1177" spans="1:3" s="15" customFormat="1">
      <c r="A1177" s="20"/>
      <c r="B1177" s="20"/>
      <c r="C1177" s="21"/>
    </row>
    <row r="1178" spans="1:3" s="15" customFormat="1">
      <c r="A1178" s="20"/>
      <c r="B1178" s="20"/>
      <c r="C1178" s="21"/>
    </row>
    <row r="1179" spans="1:3" s="15" customFormat="1">
      <c r="A1179" s="20"/>
      <c r="B1179" s="20"/>
      <c r="C1179" s="21"/>
    </row>
    <row r="1180" spans="1:3" s="15" customFormat="1">
      <c r="A1180" s="20"/>
      <c r="B1180" s="20"/>
      <c r="C1180" s="21"/>
    </row>
    <row r="1181" spans="1:3" s="15" customFormat="1">
      <c r="A1181" s="20"/>
      <c r="B1181" s="20"/>
      <c r="C1181" s="21"/>
    </row>
    <row r="1182" spans="1:3" s="15" customFormat="1">
      <c r="A1182" s="20"/>
      <c r="B1182" s="20"/>
      <c r="C1182" s="21"/>
    </row>
    <row r="1183" spans="1:3" s="15" customFormat="1">
      <c r="A1183" s="20"/>
      <c r="B1183" s="20"/>
      <c r="C1183" s="21"/>
    </row>
    <row r="1184" spans="1:3" s="15" customFormat="1">
      <c r="A1184" s="20"/>
      <c r="B1184" s="20"/>
      <c r="C1184" s="21"/>
    </row>
    <row r="1185" spans="1:3" s="15" customFormat="1">
      <c r="A1185" s="20"/>
      <c r="B1185" s="20"/>
      <c r="C1185" s="21"/>
    </row>
    <row r="1186" spans="1:3" s="15" customFormat="1">
      <c r="A1186" s="11"/>
      <c r="B1186" s="11"/>
      <c r="C1186" s="22"/>
    </row>
    <row r="1187" spans="1:3" s="15" customFormat="1">
      <c r="A1187" s="11"/>
      <c r="B1187" s="11"/>
      <c r="C1187" s="22"/>
    </row>
    <row r="1188" spans="1:3" s="15" customFormat="1">
      <c r="A1188" s="11"/>
      <c r="B1188" s="11"/>
      <c r="C1188" s="22"/>
    </row>
    <row r="1189" spans="1:3" s="15" customFormat="1">
      <c r="A1189" s="11"/>
      <c r="B1189" s="11"/>
      <c r="C1189" s="22"/>
    </row>
    <row r="1190" spans="1:3" s="15" customFormat="1">
      <c r="A1190" s="11"/>
      <c r="B1190" s="11"/>
      <c r="C1190" s="22"/>
    </row>
    <row r="1191" spans="1:3" s="15" customFormat="1">
      <c r="A1191" s="11"/>
      <c r="B1191" s="11"/>
      <c r="C1191" s="22"/>
    </row>
    <row r="1192" spans="1:3" s="15" customFormat="1">
      <c r="A1192" s="11"/>
      <c r="B1192" s="11"/>
      <c r="C1192" s="22"/>
    </row>
    <row r="1193" spans="1:3" s="15" customFormat="1">
      <c r="A1193" s="11"/>
      <c r="B1193" s="11"/>
      <c r="C1193" s="22"/>
    </row>
    <row r="1194" spans="1:3" s="15" customFormat="1">
      <c r="A1194" s="11"/>
      <c r="B1194" s="11"/>
      <c r="C1194" s="22"/>
    </row>
    <row r="1195" spans="1:3" s="15" customFormat="1">
      <c r="A1195" s="11"/>
      <c r="B1195" s="11"/>
      <c r="C1195" s="22"/>
    </row>
    <row r="1196" spans="1:3" s="15" customFormat="1">
      <c r="A1196" s="11"/>
      <c r="B1196" s="11"/>
      <c r="C1196" s="22"/>
    </row>
    <row r="1197" spans="1:3" s="15" customFormat="1">
      <c r="A1197" s="11"/>
      <c r="B1197" s="11"/>
      <c r="C1197" s="22"/>
    </row>
    <row r="1198" spans="1:3" s="15" customFormat="1">
      <c r="A1198" s="11"/>
      <c r="B1198" s="11"/>
      <c r="C1198" s="22"/>
    </row>
    <row r="1199" spans="1:3" s="15" customFormat="1">
      <c r="A1199" s="11"/>
      <c r="B1199" s="11"/>
      <c r="C1199" s="22"/>
    </row>
    <row r="1200" spans="1:3" s="15" customFormat="1">
      <c r="A1200" s="11"/>
      <c r="B1200" s="11"/>
      <c r="C1200" s="22"/>
    </row>
    <row r="1201" spans="1:3" s="15" customFormat="1">
      <c r="A1201" s="11"/>
      <c r="B1201" s="11"/>
      <c r="C1201" s="22"/>
    </row>
    <row r="1202" spans="1:3" s="15" customFormat="1">
      <c r="A1202" s="11"/>
      <c r="B1202" s="11"/>
      <c r="C1202" s="22"/>
    </row>
    <row r="1203" spans="1:3" s="15" customFormat="1">
      <c r="A1203" s="11"/>
      <c r="B1203" s="11"/>
      <c r="C1203" s="22"/>
    </row>
    <row r="1204" spans="1:3" s="15" customFormat="1">
      <c r="A1204" s="11"/>
      <c r="B1204" s="11"/>
      <c r="C1204" s="22"/>
    </row>
    <row r="1205" spans="1:3" s="15" customFormat="1">
      <c r="A1205" s="11"/>
      <c r="B1205" s="11"/>
      <c r="C1205" s="22"/>
    </row>
    <row r="1206" spans="1:3" s="15" customFormat="1">
      <c r="A1206" s="11"/>
      <c r="B1206" s="11"/>
      <c r="C1206" s="22"/>
    </row>
    <row r="1207" spans="1:3" s="15" customFormat="1">
      <c r="A1207" s="11"/>
      <c r="B1207" s="11"/>
      <c r="C1207" s="22"/>
    </row>
    <row r="1208" spans="1:3" s="15" customFormat="1">
      <c r="A1208" s="11"/>
      <c r="B1208" s="11"/>
      <c r="C1208" s="22"/>
    </row>
    <row r="1209" spans="1:3" s="15" customFormat="1">
      <c r="A1209" s="11"/>
      <c r="B1209" s="11"/>
      <c r="C1209" s="22"/>
    </row>
    <row r="1210" spans="1:3" s="15" customFormat="1">
      <c r="A1210" s="11"/>
      <c r="B1210" s="11"/>
      <c r="C1210" s="22"/>
    </row>
    <row r="1211" spans="1:3" s="15" customFormat="1">
      <c r="A1211" s="11"/>
      <c r="B1211" s="11"/>
      <c r="C1211" s="22"/>
    </row>
    <row r="1212" spans="1:3" s="15" customFormat="1">
      <c r="A1212" s="11"/>
      <c r="B1212" s="11"/>
      <c r="C1212" s="22"/>
    </row>
    <row r="1213" spans="1:3" s="15" customFormat="1">
      <c r="A1213" s="11"/>
      <c r="B1213" s="11"/>
      <c r="C1213" s="22"/>
    </row>
    <row r="1214" spans="1:3" s="15" customFormat="1">
      <c r="A1214" s="11"/>
      <c r="B1214" s="11"/>
      <c r="C1214" s="22"/>
    </row>
    <row r="1215" spans="1:3" s="15" customFormat="1">
      <c r="A1215" s="11"/>
      <c r="B1215" s="11"/>
      <c r="C1215" s="22"/>
    </row>
    <row r="1216" spans="1:3" s="15" customFormat="1">
      <c r="A1216" s="11"/>
      <c r="B1216" s="11"/>
      <c r="C1216" s="22"/>
    </row>
    <row r="1217" spans="1:3" s="15" customFormat="1">
      <c r="A1217" s="11"/>
      <c r="B1217" s="11"/>
      <c r="C1217" s="22"/>
    </row>
    <row r="1218" spans="1:3" s="15" customFormat="1">
      <c r="A1218" s="11"/>
      <c r="B1218" s="11"/>
      <c r="C1218" s="22"/>
    </row>
    <row r="1219" spans="1:3" s="15" customFormat="1">
      <c r="A1219" s="11"/>
      <c r="B1219" s="11"/>
      <c r="C1219" s="22"/>
    </row>
    <row r="1220" spans="1:3" s="15" customFormat="1">
      <c r="A1220" s="11"/>
      <c r="B1220" s="11"/>
      <c r="C1220" s="22"/>
    </row>
    <row r="1221" spans="1:3" s="15" customFormat="1">
      <c r="A1221" s="11"/>
      <c r="B1221" s="11"/>
      <c r="C1221" s="22"/>
    </row>
    <row r="1222" spans="1:3" s="15" customFormat="1">
      <c r="A1222" s="11"/>
      <c r="B1222" s="11"/>
      <c r="C1222" s="22"/>
    </row>
    <row r="1223" spans="1:3" s="15" customFormat="1">
      <c r="A1223" s="11"/>
      <c r="B1223" s="11"/>
      <c r="C1223" s="22"/>
    </row>
    <row r="1224" spans="1:3" s="15" customFormat="1">
      <c r="A1224" s="11"/>
      <c r="B1224" s="11"/>
      <c r="C1224" s="22"/>
    </row>
    <row r="1225" spans="1:3" s="15" customFormat="1">
      <c r="A1225" s="11"/>
      <c r="B1225" s="11"/>
      <c r="C1225" s="22"/>
    </row>
    <row r="1226" spans="1:3" s="15" customFormat="1">
      <c r="A1226" s="11"/>
      <c r="B1226" s="11"/>
      <c r="C1226" s="22"/>
    </row>
    <row r="1227" spans="1:3" s="15" customFormat="1">
      <c r="A1227" s="11"/>
      <c r="B1227" s="11"/>
      <c r="C1227" s="22"/>
    </row>
    <row r="1228" spans="1:3" s="15" customFormat="1">
      <c r="A1228" s="11"/>
      <c r="B1228" s="11"/>
      <c r="C1228" s="22"/>
    </row>
    <row r="1229" spans="1:3" s="15" customFormat="1">
      <c r="A1229" s="11"/>
      <c r="B1229" s="11"/>
      <c r="C1229" s="22"/>
    </row>
    <row r="1230" spans="1:3" s="15" customFormat="1">
      <c r="A1230" s="11"/>
      <c r="B1230" s="11"/>
      <c r="C1230" s="22"/>
    </row>
    <row r="1231" spans="1:3" s="15" customFormat="1">
      <c r="A1231" s="11"/>
      <c r="B1231" s="11"/>
      <c r="C1231" s="22"/>
    </row>
    <row r="1232" spans="1:3" s="15" customFormat="1">
      <c r="A1232" s="11"/>
      <c r="B1232" s="11"/>
      <c r="C1232" s="22"/>
    </row>
    <row r="1233" spans="1:3" s="15" customFormat="1">
      <c r="A1233" s="11"/>
      <c r="B1233" s="11"/>
      <c r="C1233" s="22"/>
    </row>
    <row r="1234" spans="1:3" s="15" customFormat="1">
      <c r="A1234" s="11"/>
      <c r="B1234" s="11"/>
      <c r="C1234" s="22"/>
    </row>
    <row r="1235" spans="1:3" s="15" customFormat="1">
      <c r="A1235" s="11"/>
      <c r="B1235" s="11"/>
      <c r="C1235" s="22"/>
    </row>
    <row r="1236" spans="1:3" s="15" customFormat="1">
      <c r="A1236" s="11"/>
      <c r="B1236" s="11"/>
      <c r="C1236" s="22"/>
    </row>
    <row r="1237" spans="1:3" s="15" customFormat="1">
      <c r="A1237" s="11"/>
      <c r="B1237" s="11"/>
      <c r="C1237" s="22"/>
    </row>
    <row r="1238" spans="1:3" s="15" customFormat="1">
      <c r="A1238" s="11"/>
      <c r="B1238" s="11"/>
      <c r="C1238" s="22"/>
    </row>
    <row r="1239" spans="1:3" s="15" customFormat="1">
      <c r="A1239" s="11"/>
      <c r="B1239" s="11"/>
      <c r="C1239" s="22"/>
    </row>
    <row r="1240" spans="1:3" s="15" customFormat="1">
      <c r="A1240" s="11"/>
      <c r="B1240" s="11"/>
      <c r="C1240" s="22"/>
    </row>
    <row r="1241" spans="1:3" s="15" customFormat="1">
      <c r="A1241" s="11"/>
      <c r="B1241" s="11"/>
      <c r="C1241" s="22"/>
    </row>
    <row r="1242" spans="1:3" s="15" customFormat="1">
      <c r="A1242" s="11"/>
      <c r="B1242" s="11"/>
      <c r="C1242" s="22"/>
    </row>
    <row r="1243" spans="1:3" s="15" customFormat="1">
      <c r="A1243" s="11"/>
      <c r="B1243" s="11"/>
      <c r="C1243" s="22"/>
    </row>
    <row r="1244" spans="1:3" s="15" customFormat="1">
      <c r="A1244" s="11"/>
      <c r="B1244" s="11"/>
      <c r="C1244" s="22"/>
    </row>
    <row r="1245" spans="1:3" s="15" customFormat="1">
      <c r="A1245" s="11"/>
      <c r="B1245" s="11"/>
      <c r="C1245" s="22"/>
    </row>
    <row r="1246" spans="1:3" s="15" customFormat="1">
      <c r="A1246" s="11"/>
      <c r="B1246" s="11"/>
      <c r="C1246" s="22"/>
    </row>
    <row r="1247" spans="1:3" s="15" customFormat="1">
      <c r="A1247" s="11"/>
      <c r="B1247" s="11"/>
      <c r="C1247" s="22"/>
    </row>
    <row r="1248" spans="1:3" s="15" customFormat="1">
      <c r="A1248" s="11"/>
      <c r="B1248" s="11"/>
      <c r="C1248" s="22"/>
    </row>
    <row r="1249" spans="1:3" s="15" customFormat="1">
      <c r="A1249" s="11"/>
      <c r="B1249" s="11"/>
      <c r="C1249" s="22"/>
    </row>
    <row r="1250" spans="1:3" s="15" customFormat="1">
      <c r="A1250" s="11"/>
      <c r="B1250" s="11"/>
      <c r="C1250" s="22"/>
    </row>
    <row r="1251" spans="1:3" s="15" customFormat="1">
      <c r="A1251" s="11"/>
      <c r="B1251" s="11"/>
      <c r="C1251" s="22"/>
    </row>
    <row r="1252" spans="1:3" s="15" customFormat="1">
      <c r="A1252" s="11"/>
      <c r="B1252" s="11"/>
      <c r="C1252" s="22"/>
    </row>
    <row r="1253" spans="1:3" s="15" customFormat="1">
      <c r="A1253" s="11"/>
      <c r="B1253" s="11"/>
      <c r="C1253" s="22"/>
    </row>
    <row r="1254" spans="1:3" s="15" customFormat="1">
      <c r="A1254" s="11"/>
      <c r="B1254" s="11"/>
      <c r="C1254" s="22"/>
    </row>
    <row r="1255" spans="1:3" s="15" customFormat="1">
      <c r="A1255" s="11"/>
      <c r="B1255" s="11"/>
      <c r="C1255" s="22"/>
    </row>
    <row r="1256" spans="1:3" s="15" customFormat="1">
      <c r="A1256" s="11"/>
      <c r="B1256" s="11"/>
      <c r="C1256" s="22"/>
    </row>
    <row r="1257" spans="1:3" s="15" customFormat="1">
      <c r="A1257" s="11"/>
      <c r="B1257" s="11"/>
      <c r="C1257" s="22"/>
    </row>
    <row r="1258" spans="1:3" s="15" customFormat="1">
      <c r="A1258" s="11"/>
      <c r="B1258" s="11"/>
      <c r="C1258" s="22"/>
    </row>
    <row r="1259" spans="1:3" s="15" customFormat="1">
      <c r="A1259" s="11"/>
      <c r="B1259" s="11"/>
      <c r="C1259" s="22"/>
    </row>
    <row r="1260" spans="1:3" s="15" customFormat="1">
      <c r="A1260" s="11"/>
      <c r="B1260" s="11"/>
      <c r="C1260" s="22"/>
    </row>
    <row r="1261" spans="1:3" s="15" customFormat="1">
      <c r="A1261" s="11"/>
      <c r="B1261" s="11"/>
      <c r="C1261" s="22"/>
    </row>
    <row r="1262" spans="1:3" s="15" customFormat="1">
      <c r="A1262" s="11"/>
      <c r="B1262" s="11"/>
      <c r="C1262" s="22"/>
    </row>
    <row r="1263" spans="1:3" s="15" customFormat="1">
      <c r="A1263" s="11"/>
      <c r="B1263" s="11"/>
      <c r="C1263" s="22"/>
    </row>
    <row r="1264" spans="1:3" s="15" customFormat="1">
      <c r="A1264" s="11"/>
      <c r="B1264" s="11"/>
      <c r="C1264" s="22"/>
    </row>
    <row r="1265" spans="1:3" s="15" customFormat="1">
      <c r="A1265" s="11"/>
      <c r="B1265" s="11"/>
      <c r="C1265" s="22"/>
    </row>
    <row r="1266" spans="1:3" s="15" customFormat="1">
      <c r="A1266" s="11"/>
      <c r="B1266" s="11"/>
      <c r="C1266" s="22"/>
    </row>
    <row r="1267" spans="1:3" s="15" customFormat="1">
      <c r="A1267" s="11"/>
      <c r="B1267" s="11"/>
      <c r="C1267" s="22"/>
    </row>
    <row r="1268" spans="1:3" s="15" customFormat="1">
      <c r="A1268" s="11"/>
      <c r="B1268" s="11"/>
      <c r="C1268" s="22"/>
    </row>
    <row r="1269" spans="1:3" s="15" customFormat="1">
      <c r="A1269" s="11"/>
      <c r="B1269" s="11"/>
      <c r="C1269" s="22"/>
    </row>
    <row r="1270" spans="1:3" s="15" customFormat="1">
      <c r="A1270" s="11"/>
      <c r="B1270" s="11"/>
      <c r="C1270" s="22"/>
    </row>
    <row r="1271" spans="1:3" s="15" customFormat="1">
      <c r="A1271" s="11"/>
      <c r="B1271" s="11"/>
      <c r="C1271" s="22"/>
    </row>
    <row r="1272" spans="1:3" s="15" customFormat="1">
      <c r="A1272" s="11"/>
      <c r="B1272" s="11"/>
      <c r="C1272" s="22"/>
    </row>
    <row r="1273" spans="1:3" s="15" customFormat="1">
      <c r="A1273" s="11"/>
      <c r="B1273" s="11"/>
      <c r="C1273" s="22"/>
    </row>
    <row r="1274" spans="1:3" s="15" customFormat="1">
      <c r="A1274" s="11"/>
      <c r="B1274" s="11"/>
      <c r="C1274" s="22"/>
    </row>
    <row r="1275" spans="1:3" s="15" customFormat="1">
      <c r="A1275" s="11"/>
      <c r="B1275" s="11"/>
      <c r="C1275" s="22"/>
    </row>
    <row r="1276" spans="1:3" s="15" customFormat="1">
      <c r="A1276" s="11"/>
      <c r="B1276" s="11"/>
      <c r="C1276" s="22"/>
    </row>
    <row r="1277" spans="1:3" s="15" customFormat="1">
      <c r="A1277" s="11"/>
      <c r="B1277" s="11"/>
      <c r="C1277" s="22"/>
    </row>
    <row r="1278" spans="1:3" s="15" customFormat="1">
      <c r="A1278" s="11"/>
      <c r="B1278" s="11"/>
      <c r="C1278" s="22"/>
    </row>
    <row r="1279" spans="1:3" s="15" customFormat="1">
      <c r="A1279" s="11"/>
      <c r="B1279" s="11"/>
      <c r="C1279" s="22"/>
    </row>
    <row r="1280" spans="1:3" s="15" customFormat="1">
      <c r="A1280" s="11"/>
      <c r="B1280" s="11"/>
      <c r="C1280" s="22"/>
    </row>
    <row r="1281" spans="1:3" s="15" customFormat="1">
      <c r="A1281" s="11"/>
      <c r="B1281" s="11"/>
      <c r="C1281" s="22"/>
    </row>
    <row r="1282" spans="1:3" s="15" customFormat="1">
      <c r="A1282" s="11"/>
      <c r="B1282" s="11"/>
      <c r="C1282" s="22"/>
    </row>
    <row r="1283" spans="1:3" s="15" customFormat="1">
      <c r="A1283" s="11"/>
      <c r="B1283" s="11"/>
      <c r="C1283" s="22"/>
    </row>
    <row r="1284" spans="1:3" s="15" customFormat="1">
      <c r="A1284" s="11"/>
      <c r="B1284" s="11"/>
      <c r="C1284" s="22"/>
    </row>
    <row r="1285" spans="1:3" s="15" customFormat="1">
      <c r="A1285" s="11"/>
      <c r="B1285" s="11"/>
      <c r="C1285" s="22"/>
    </row>
    <row r="1286" spans="1:3" s="15" customFormat="1">
      <c r="A1286" s="11"/>
      <c r="B1286" s="11"/>
      <c r="C1286" s="22"/>
    </row>
    <row r="1287" spans="1:3" s="15" customFormat="1">
      <c r="A1287" s="11"/>
      <c r="B1287" s="11"/>
      <c r="C1287" s="22"/>
    </row>
    <row r="1288" spans="1:3" s="15" customFormat="1">
      <c r="A1288" s="11"/>
      <c r="B1288" s="11"/>
      <c r="C1288" s="22"/>
    </row>
    <row r="1289" spans="1:3" s="15" customFormat="1">
      <c r="A1289" s="11"/>
      <c r="B1289" s="11"/>
      <c r="C1289" s="22"/>
    </row>
    <row r="1290" spans="1:3" s="15" customFormat="1">
      <c r="A1290" s="11"/>
      <c r="B1290" s="11"/>
      <c r="C1290" s="22"/>
    </row>
    <row r="1291" spans="1:3" s="15" customFormat="1">
      <c r="A1291" s="11"/>
      <c r="B1291" s="11"/>
      <c r="C1291" s="22"/>
    </row>
    <row r="1292" spans="1:3" s="15" customFormat="1">
      <c r="A1292" s="11"/>
      <c r="B1292" s="11"/>
      <c r="C1292" s="22"/>
    </row>
    <row r="1293" spans="1:3" s="15" customFormat="1">
      <c r="A1293" s="11"/>
      <c r="B1293" s="11"/>
      <c r="C1293" s="22"/>
    </row>
    <row r="1294" spans="1:3" s="15" customFormat="1">
      <c r="A1294" s="11"/>
      <c r="B1294" s="11"/>
      <c r="C1294" s="22"/>
    </row>
    <row r="1295" spans="1:3" s="15" customFormat="1">
      <c r="A1295" s="11"/>
      <c r="B1295" s="11"/>
      <c r="C1295" s="22"/>
    </row>
    <row r="1296" spans="1:3" s="15" customFormat="1">
      <c r="A1296" s="11"/>
      <c r="B1296" s="11"/>
      <c r="C1296" s="22"/>
    </row>
    <row r="1297" spans="1:3" s="15" customFormat="1">
      <c r="A1297" s="11"/>
      <c r="B1297" s="11"/>
      <c r="C1297" s="22"/>
    </row>
    <row r="1298" spans="1:3" s="15" customFormat="1">
      <c r="A1298" s="11"/>
      <c r="B1298" s="11"/>
      <c r="C1298" s="22"/>
    </row>
    <row r="1299" spans="1:3" s="15" customFormat="1">
      <c r="A1299" s="11"/>
      <c r="B1299" s="11"/>
      <c r="C1299" s="22"/>
    </row>
    <row r="1300" spans="1:3" s="15" customFormat="1">
      <c r="A1300" s="11"/>
      <c r="B1300" s="11"/>
      <c r="C1300" s="22"/>
    </row>
    <row r="1301" spans="1:3" s="15" customFormat="1">
      <c r="A1301" s="11"/>
      <c r="B1301" s="11"/>
      <c r="C1301" s="22"/>
    </row>
    <row r="1302" spans="1:3" s="15" customFormat="1">
      <c r="A1302" s="11"/>
      <c r="B1302" s="11"/>
      <c r="C1302" s="22"/>
    </row>
    <row r="1303" spans="1:3" s="15" customFormat="1">
      <c r="A1303" s="11"/>
      <c r="B1303" s="11"/>
      <c r="C1303" s="22"/>
    </row>
    <row r="1304" spans="1:3" s="15" customFormat="1">
      <c r="A1304" s="11"/>
      <c r="B1304" s="11"/>
      <c r="C1304" s="22"/>
    </row>
    <row r="1305" spans="1:3" s="15" customFormat="1">
      <c r="A1305" s="11"/>
      <c r="B1305" s="11"/>
      <c r="C1305" s="22"/>
    </row>
    <row r="1306" spans="1:3" s="15" customFormat="1">
      <c r="A1306" s="11"/>
      <c r="B1306" s="11"/>
      <c r="C1306" s="22"/>
    </row>
    <row r="1307" spans="1:3" s="15" customFormat="1">
      <c r="A1307" s="11"/>
      <c r="B1307" s="11"/>
      <c r="C1307" s="22"/>
    </row>
    <row r="1308" spans="1:3" s="15" customFormat="1">
      <c r="A1308" s="11"/>
      <c r="B1308" s="11"/>
      <c r="C1308" s="22"/>
    </row>
    <row r="1309" spans="1:3" s="15" customFormat="1">
      <c r="A1309" s="11"/>
      <c r="B1309" s="11"/>
      <c r="C1309" s="22"/>
    </row>
    <row r="1310" spans="1:3" s="15" customFormat="1">
      <c r="A1310" s="11"/>
      <c r="B1310" s="11"/>
      <c r="C1310" s="22"/>
    </row>
    <row r="1311" spans="1:3" s="15" customFormat="1">
      <c r="A1311" s="11"/>
      <c r="B1311" s="11"/>
      <c r="C1311" s="22"/>
    </row>
    <row r="1312" spans="1:3" s="15" customFormat="1">
      <c r="A1312" s="11"/>
      <c r="B1312" s="11"/>
      <c r="C1312" s="22"/>
    </row>
    <row r="1313" spans="1:3" s="15" customFormat="1">
      <c r="A1313" s="11"/>
      <c r="B1313" s="11"/>
      <c r="C1313" s="22"/>
    </row>
    <row r="1314" spans="1:3" s="15" customFormat="1">
      <c r="A1314" s="11"/>
      <c r="B1314" s="11"/>
      <c r="C1314" s="22"/>
    </row>
    <row r="1315" spans="1:3" s="15" customFormat="1">
      <c r="A1315" s="11"/>
      <c r="B1315" s="11"/>
      <c r="C1315" s="22"/>
    </row>
    <row r="1316" spans="1:3" s="15" customFormat="1">
      <c r="A1316" s="11"/>
      <c r="B1316" s="11"/>
      <c r="C1316" s="22"/>
    </row>
    <row r="1317" spans="1:3" s="15" customFormat="1">
      <c r="A1317" s="11"/>
      <c r="B1317" s="11"/>
      <c r="C1317" s="22"/>
    </row>
    <row r="1318" spans="1:3" s="15" customFormat="1">
      <c r="A1318" s="11"/>
      <c r="B1318" s="11"/>
      <c r="C1318" s="22"/>
    </row>
    <row r="1319" spans="1:3" s="15" customFormat="1">
      <c r="A1319" s="11"/>
      <c r="B1319" s="11"/>
      <c r="C1319" s="22"/>
    </row>
    <row r="1320" spans="1:3" s="15" customFormat="1">
      <c r="A1320" s="11"/>
      <c r="B1320" s="11"/>
      <c r="C1320" s="22"/>
    </row>
    <row r="1321" spans="1:3" s="15" customFormat="1">
      <c r="A1321" s="11"/>
      <c r="B1321" s="11"/>
      <c r="C1321" s="22"/>
    </row>
    <row r="1322" spans="1:3" s="15" customFormat="1">
      <c r="A1322" s="11"/>
      <c r="B1322" s="11"/>
      <c r="C1322" s="22"/>
    </row>
    <row r="1323" spans="1:3" s="15" customFormat="1">
      <c r="A1323" s="11"/>
      <c r="B1323" s="11"/>
      <c r="C1323" s="22"/>
    </row>
    <row r="1324" spans="1:3" s="15" customFormat="1">
      <c r="A1324" s="11"/>
      <c r="B1324" s="11"/>
      <c r="C1324" s="22"/>
    </row>
    <row r="1325" spans="1:3" s="15" customFormat="1">
      <c r="A1325" s="11"/>
      <c r="B1325" s="11"/>
      <c r="C1325" s="22"/>
    </row>
    <row r="1326" spans="1:3" s="15" customFormat="1">
      <c r="A1326" s="11"/>
      <c r="B1326" s="11"/>
      <c r="C1326" s="22"/>
    </row>
    <row r="1327" spans="1:3" s="15" customFormat="1">
      <c r="A1327" s="11"/>
      <c r="B1327" s="11"/>
      <c r="C1327" s="22"/>
    </row>
    <row r="1328" spans="1:3" s="15" customFormat="1">
      <c r="A1328" s="11"/>
      <c r="B1328" s="11"/>
      <c r="C1328" s="22"/>
    </row>
    <row r="1329" spans="1:3" s="15" customFormat="1">
      <c r="A1329" s="11"/>
      <c r="B1329" s="11"/>
      <c r="C1329" s="22"/>
    </row>
    <row r="1330" spans="1:3" s="15" customFormat="1">
      <c r="A1330" s="11"/>
      <c r="B1330" s="11"/>
      <c r="C1330" s="22"/>
    </row>
    <row r="1331" spans="1:3" s="15" customFormat="1">
      <c r="A1331" s="11"/>
      <c r="B1331" s="11"/>
      <c r="C1331" s="22"/>
    </row>
    <row r="1332" spans="1:3" s="15" customFormat="1">
      <c r="A1332" s="11"/>
      <c r="B1332" s="11"/>
      <c r="C1332" s="22"/>
    </row>
    <row r="1333" spans="1:3" s="15" customFormat="1">
      <c r="A1333" s="11"/>
      <c r="B1333" s="11"/>
      <c r="C1333" s="22"/>
    </row>
    <row r="1334" spans="1:3" s="15" customFormat="1">
      <c r="A1334" s="11"/>
      <c r="B1334" s="11"/>
      <c r="C1334" s="22"/>
    </row>
    <row r="1335" spans="1:3" s="15" customFormat="1">
      <c r="A1335" s="11"/>
      <c r="B1335" s="11"/>
      <c r="C1335" s="22"/>
    </row>
    <row r="1336" spans="1:3" s="15" customFormat="1">
      <c r="A1336" s="11"/>
      <c r="B1336" s="11"/>
      <c r="C1336" s="22"/>
    </row>
    <row r="1337" spans="1:3" s="15" customFormat="1">
      <c r="A1337" s="11"/>
      <c r="B1337" s="11"/>
      <c r="C1337" s="22"/>
    </row>
    <row r="1338" spans="1:3" s="15" customFormat="1">
      <c r="A1338" s="11"/>
      <c r="B1338" s="11"/>
      <c r="C1338" s="22"/>
    </row>
    <row r="1339" spans="1:3" s="15" customFormat="1">
      <c r="A1339" s="11"/>
      <c r="B1339" s="11"/>
      <c r="C1339" s="22"/>
    </row>
    <row r="1340" spans="1:3" s="15" customFormat="1">
      <c r="A1340" s="11"/>
      <c r="B1340" s="11"/>
      <c r="C1340" s="22"/>
    </row>
    <row r="1341" spans="1:3" s="15" customFormat="1">
      <c r="A1341" s="11"/>
      <c r="B1341" s="11"/>
      <c r="C1341" s="22"/>
    </row>
    <row r="1342" spans="1:3" s="15" customFormat="1">
      <c r="A1342" s="11"/>
      <c r="B1342" s="11"/>
      <c r="C1342" s="22"/>
    </row>
    <row r="1343" spans="1:3" s="15" customFormat="1">
      <c r="A1343" s="11"/>
      <c r="B1343" s="11"/>
      <c r="C1343" s="22"/>
    </row>
    <row r="1344" spans="1:3" s="15" customFormat="1">
      <c r="A1344" s="11"/>
      <c r="B1344" s="11"/>
      <c r="C1344" s="22"/>
    </row>
    <row r="1345" spans="1:3" s="15" customFormat="1">
      <c r="A1345" s="11"/>
      <c r="B1345" s="11"/>
      <c r="C1345" s="22"/>
    </row>
    <row r="1346" spans="1:3" s="15" customFormat="1">
      <c r="A1346" s="11"/>
      <c r="B1346" s="11"/>
      <c r="C1346" s="22"/>
    </row>
    <row r="1347" spans="1:3" s="15" customFormat="1">
      <c r="A1347" s="11"/>
      <c r="B1347" s="11"/>
      <c r="C1347" s="22"/>
    </row>
    <row r="1348" spans="1:3" s="15" customFormat="1">
      <c r="A1348" s="11"/>
      <c r="B1348" s="11"/>
      <c r="C1348" s="22"/>
    </row>
    <row r="1349" spans="1:3" s="15" customFormat="1">
      <c r="A1349" s="11"/>
      <c r="B1349" s="11"/>
      <c r="C1349" s="22"/>
    </row>
    <row r="1350" spans="1:3" s="15" customFormat="1">
      <c r="A1350" s="11"/>
      <c r="B1350" s="11"/>
      <c r="C1350" s="22"/>
    </row>
    <row r="1351" spans="1:3" s="15" customFormat="1">
      <c r="A1351" s="11"/>
      <c r="B1351" s="11"/>
      <c r="C1351" s="22"/>
    </row>
    <row r="1352" spans="1:3" s="15" customFormat="1">
      <c r="A1352" s="11"/>
      <c r="B1352" s="11"/>
      <c r="C1352" s="22"/>
    </row>
    <row r="1353" spans="1:3" s="15" customFormat="1">
      <c r="A1353" s="11"/>
      <c r="B1353" s="11"/>
      <c r="C1353" s="22"/>
    </row>
    <row r="1354" spans="1:3" s="15" customFormat="1">
      <c r="A1354" s="11"/>
      <c r="B1354" s="11"/>
      <c r="C1354" s="22"/>
    </row>
    <row r="1355" spans="1:3" s="15" customFormat="1">
      <c r="A1355" s="11"/>
      <c r="B1355" s="11"/>
      <c r="C1355" s="22"/>
    </row>
    <row r="1356" spans="1:3" s="15" customFormat="1">
      <c r="A1356" s="11"/>
      <c r="B1356" s="11"/>
      <c r="C1356" s="22"/>
    </row>
    <row r="1357" spans="1:3" s="15" customFormat="1">
      <c r="A1357" s="11"/>
      <c r="B1357" s="11"/>
      <c r="C1357" s="22"/>
    </row>
    <row r="1358" spans="1:3" s="15" customFormat="1">
      <c r="A1358" s="11"/>
      <c r="B1358" s="11"/>
      <c r="C1358" s="22"/>
    </row>
    <row r="1359" spans="1:3" s="15" customFormat="1">
      <c r="A1359" s="11"/>
      <c r="B1359" s="11"/>
      <c r="C1359" s="22"/>
    </row>
    <row r="1360" spans="1:3" s="15" customFormat="1">
      <c r="A1360" s="11"/>
      <c r="B1360" s="11"/>
      <c r="C1360" s="22"/>
    </row>
    <row r="1361" spans="1:3" s="15" customFormat="1">
      <c r="A1361" s="11"/>
      <c r="B1361" s="11"/>
      <c r="C1361" s="22"/>
    </row>
    <row r="1362" spans="1:3" s="15" customFormat="1">
      <c r="A1362" s="11"/>
      <c r="B1362" s="11"/>
      <c r="C1362" s="22"/>
    </row>
    <row r="1363" spans="1:3" s="15" customFormat="1">
      <c r="A1363" s="11"/>
      <c r="B1363" s="11"/>
      <c r="C1363" s="22"/>
    </row>
    <row r="1364" spans="1:3" s="15" customFormat="1">
      <c r="A1364" s="11"/>
      <c r="B1364" s="11"/>
      <c r="C1364" s="22"/>
    </row>
    <row r="1365" spans="1:3" s="15" customFormat="1">
      <c r="A1365" s="11"/>
      <c r="B1365" s="11"/>
      <c r="C1365" s="22"/>
    </row>
    <row r="1366" spans="1:3" s="15" customFormat="1">
      <c r="A1366" s="11"/>
      <c r="B1366" s="11"/>
      <c r="C1366" s="22"/>
    </row>
    <row r="1367" spans="1:3" s="15" customFormat="1">
      <c r="A1367" s="11"/>
      <c r="B1367" s="11"/>
      <c r="C1367" s="22"/>
    </row>
    <row r="1368" spans="1:3" s="15" customFormat="1">
      <c r="A1368" s="11"/>
      <c r="B1368" s="11"/>
      <c r="C1368" s="22"/>
    </row>
    <row r="1369" spans="1:3" s="15" customFormat="1">
      <c r="A1369" s="11"/>
      <c r="B1369" s="11"/>
      <c r="C1369" s="22"/>
    </row>
    <row r="1370" spans="1:3" s="15" customFormat="1">
      <c r="A1370" s="11"/>
      <c r="B1370" s="11"/>
      <c r="C1370" s="22"/>
    </row>
    <row r="1371" spans="1:3" s="15" customFormat="1">
      <c r="A1371" s="11"/>
      <c r="B1371" s="11"/>
      <c r="C1371" s="22"/>
    </row>
    <row r="1372" spans="1:3" s="15" customFormat="1">
      <c r="A1372" s="11"/>
      <c r="B1372" s="11"/>
      <c r="C1372" s="22"/>
    </row>
    <row r="1373" spans="1:3" s="15" customFormat="1">
      <c r="A1373" s="11"/>
      <c r="B1373" s="11"/>
      <c r="C1373" s="22"/>
    </row>
    <row r="1374" spans="1:3" s="15" customFormat="1">
      <c r="A1374" s="11"/>
      <c r="B1374" s="11"/>
      <c r="C1374" s="22"/>
    </row>
    <row r="1375" spans="1:3" s="15" customFormat="1">
      <c r="A1375" s="11"/>
      <c r="B1375" s="11"/>
      <c r="C1375" s="22"/>
    </row>
    <row r="1376" spans="1:3" s="15" customFormat="1">
      <c r="A1376" s="11"/>
      <c r="B1376" s="11"/>
      <c r="C1376" s="22"/>
    </row>
    <row r="1377" spans="1:3" s="15" customFormat="1">
      <c r="A1377" s="11"/>
      <c r="B1377" s="11"/>
      <c r="C1377" s="22"/>
    </row>
    <row r="1378" spans="1:3" s="15" customFormat="1">
      <c r="A1378" s="11"/>
      <c r="B1378" s="11"/>
      <c r="C1378" s="22"/>
    </row>
    <row r="1379" spans="1:3" s="15" customFormat="1">
      <c r="A1379" s="11"/>
      <c r="B1379" s="11"/>
      <c r="C1379" s="22"/>
    </row>
    <row r="1380" spans="1:3" s="15" customFormat="1">
      <c r="A1380" s="11"/>
      <c r="B1380" s="11"/>
      <c r="C1380" s="22"/>
    </row>
    <row r="1381" spans="1:3" s="15" customFormat="1">
      <c r="A1381" s="11"/>
      <c r="B1381" s="11"/>
      <c r="C1381" s="22"/>
    </row>
    <row r="1382" spans="1:3" s="15" customFormat="1">
      <c r="A1382" s="11"/>
      <c r="B1382" s="11"/>
      <c r="C1382" s="22"/>
    </row>
    <row r="1383" spans="1:3" s="15" customFormat="1">
      <c r="A1383" s="11"/>
      <c r="B1383" s="11"/>
      <c r="C1383" s="22"/>
    </row>
    <row r="1384" spans="1:3" s="15" customFormat="1">
      <c r="A1384" s="11"/>
      <c r="B1384" s="11"/>
      <c r="C1384" s="22"/>
    </row>
    <row r="1385" spans="1:3" s="15" customFormat="1">
      <c r="A1385" s="11"/>
      <c r="B1385" s="11"/>
      <c r="C1385" s="22"/>
    </row>
    <row r="1386" spans="1:3" s="15" customFormat="1">
      <c r="A1386" s="11"/>
      <c r="B1386" s="11"/>
      <c r="C1386" s="22"/>
    </row>
    <row r="1387" spans="1:3" s="15" customFormat="1">
      <c r="A1387" s="11"/>
      <c r="B1387" s="11"/>
      <c r="C1387" s="22"/>
    </row>
    <row r="1388" spans="1:3" s="15" customFormat="1">
      <c r="A1388" s="11"/>
      <c r="B1388" s="11"/>
      <c r="C1388" s="22"/>
    </row>
    <row r="1389" spans="1:3" s="15" customFormat="1">
      <c r="A1389" s="11"/>
      <c r="B1389" s="11"/>
      <c r="C1389" s="22"/>
    </row>
    <row r="1390" spans="1:3" s="15" customFormat="1">
      <c r="A1390" s="11"/>
      <c r="B1390" s="11"/>
      <c r="C1390" s="22"/>
    </row>
    <row r="1391" spans="1:3" s="15" customFormat="1">
      <c r="A1391" s="11"/>
      <c r="B1391" s="11"/>
      <c r="C1391" s="22"/>
    </row>
    <row r="1392" spans="1:3" s="15" customFormat="1">
      <c r="A1392" s="11"/>
      <c r="B1392" s="11"/>
      <c r="C1392" s="22"/>
    </row>
    <row r="1393" spans="1:3" s="15" customFormat="1">
      <c r="A1393" s="11"/>
      <c r="B1393" s="11"/>
      <c r="C1393" s="22"/>
    </row>
    <row r="1394" spans="1:3" s="15" customFormat="1">
      <c r="A1394" s="11"/>
      <c r="B1394" s="11"/>
      <c r="C1394" s="22"/>
    </row>
    <row r="1395" spans="1:3" s="15" customFormat="1">
      <c r="A1395" s="11"/>
      <c r="B1395" s="11"/>
      <c r="C1395" s="22"/>
    </row>
    <row r="1396" spans="1:3" s="15" customFormat="1">
      <c r="A1396" s="11"/>
      <c r="B1396" s="11"/>
      <c r="C1396" s="22"/>
    </row>
    <row r="1397" spans="1:3" s="15" customFormat="1">
      <c r="A1397" s="11"/>
      <c r="B1397" s="11"/>
      <c r="C1397" s="22"/>
    </row>
    <row r="1398" spans="1:3" s="15" customFormat="1">
      <c r="A1398" s="11"/>
      <c r="B1398" s="11"/>
      <c r="C1398" s="22"/>
    </row>
    <row r="1399" spans="1:3" s="15" customFormat="1">
      <c r="A1399" s="11"/>
      <c r="B1399" s="11"/>
      <c r="C1399" s="22"/>
    </row>
    <row r="1400" spans="1:3" s="15" customFormat="1">
      <c r="A1400" s="11"/>
      <c r="B1400" s="11"/>
      <c r="C1400" s="22"/>
    </row>
    <row r="1401" spans="1:3" s="15" customFormat="1">
      <c r="A1401" s="11"/>
      <c r="B1401" s="11"/>
      <c r="C1401" s="22"/>
    </row>
    <row r="1402" spans="1:3" s="15" customFormat="1">
      <c r="A1402" s="11"/>
      <c r="B1402" s="11"/>
      <c r="C1402" s="22"/>
    </row>
    <row r="1403" spans="1:3" s="15" customFormat="1">
      <c r="A1403" s="11"/>
      <c r="B1403" s="11"/>
      <c r="C1403" s="22"/>
    </row>
    <row r="1404" spans="1:3" s="15" customFormat="1">
      <c r="A1404" s="11"/>
      <c r="B1404" s="11"/>
      <c r="C1404" s="22"/>
    </row>
    <row r="1405" spans="1:3" s="15" customFormat="1">
      <c r="A1405" s="11"/>
      <c r="B1405" s="11"/>
      <c r="C1405" s="22"/>
    </row>
    <row r="1406" spans="1:3" s="15" customFormat="1">
      <c r="A1406" s="11"/>
      <c r="B1406" s="11"/>
      <c r="C1406" s="22"/>
    </row>
    <row r="1407" spans="1:3" s="15" customFormat="1">
      <c r="A1407" s="11"/>
      <c r="B1407" s="11"/>
      <c r="C1407" s="22"/>
    </row>
    <row r="1408" spans="1:3" s="15" customFormat="1">
      <c r="A1408" s="11"/>
      <c r="B1408" s="11"/>
      <c r="C1408" s="22"/>
    </row>
    <row r="1409" spans="1:3" s="15" customFormat="1">
      <c r="A1409" s="11"/>
      <c r="B1409" s="11"/>
      <c r="C1409" s="22"/>
    </row>
    <row r="1410" spans="1:3" s="15" customFormat="1">
      <c r="A1410" s="11"/>
      <c r="B1410" s="11"/>
      <c r="C1410" s="22"/>
    </row>
    <row r="1411" spans="1:3" s="15" customFormat="1">
      <c r="A1411" s="11"/>
      <c r="B1411" s="11"/>
      <c r="C1411" s="22"/>
    </row>
    <row r="1412" spans="1:3" s="15" customFormat="1">
      <c r="A1412" s="11"/>
      <c r="B1412" s="11"/>
      <c r="C1412" s="22"/>
    </row>
    <row r="1413" spans="1:3" s="15" customFormat="1">
      <c r="A1413" s="11"/>
      <c r="B1413" s="11"/>
      <c r="C1413" s="22"/>
    </row>
    <row r="1414" spans="1:3" s="15" customFormat="1">
      <c r="A1414" s="11"/>
      <c r="B1414" s="11"/>
      <c r="C1414" s="22"/>
    </row>
    <row r="1415" spans="1:3" s="15" customFormat="1">
      <c r="A1415" s="11"/>
      <c r="B1415" s="11"/>
      <c r="C1415" s="22"/>
    </row>
    <row r="1416" spans="1:3" s="15" customFormat="1">
      <c r="A1416" s="11"/>
      <c r="B1416" s="11"/>
      <c r="C1416" s="22"/>
    </row>
    <row r="1417" spans="1:3" s="15" customFormat="1">
      <c r="A1417" s="11"/>
      <c r="B1417" s="11"/>
      <c r="C1417" s="22"/>
    </row>
    <row r="1418" spans="1:3" s="15" customFormat="1">
      <c r="A1418" s="11"/>
      <c r="B1418" s="11"/>
      <c r="C1418" s="22"/>
    </row>
    <row r="1419" spans="1:3" s="15" customFormat="1">
      <c r="A1419" s="11"/>
      <c r="B1419" s="11"/>
      <c r="C1419" s="22"/>
    </row>
    <row r="1420" spans="1:3" s="15" customFormat="1">
      <c r="A1420" s="11"/>
      <c r="B1420" s="11"/>
      <c r="C1420" s="22"/>
    </row>
    <row r="1421" spans="1:3" s="15" customFormat="1">
      <c r="A1421" s="11"/>
      <c r="B1421" s="11"/>
      <c r="C1421" s="22"/>
    </row>
    <row r="1422" spans="1:3" s="15" customFormat="1">
      <c r="A1422" s="11"/>
      <c r="B1422" s="11"/>
      <c r="C1422" s="22"/>
    </row>
    <row r="1423" spans="1:3" s="15" customFormat="1">
      <c r="A1423" s="11"/>
      <c r="B1423" s="11"/>
      <c r="C1423" s="22"/>
    </row>
    <row r="1424" spans="1:3" s="15" customFormat="1">
      <c r="A1424" s="11"/>
      <c r="B1424" s="11"/>
      <c r="C1424" s="22"/>
    </row>
    <row r="1425" spans="1:3" s="15" customFormat="1">
      <c r="A1425" s="11"/>
      <c r="B1425" s="11"/>
      <c r="C1425" s="22"/>
    </row>
    <row r="1426" spans="1:3" s="15" customFormat="1">
      <c r="A1426" s="11"/>
      <c r="B1426" s="11"/>
      <c r="C1426" s="22"/>
    </row>
    <row r="1427" spans="1:3" s="15" customFormat="1">
      <c r="A1427" s="11"/>
      <c r="B1427" s="11"/>
      <c r="C1427" s="22"/>
    </row>
    <row r="1428" spans="1:3" s="15" customFormat="1">
      <c r="A1428" s="11"/>
      <c r="B1428" s="11"/>
      <c r="C1428" s="22"/>
    </row>
    <row r="1429" spans="1:3" s="15" customFormat="1">
      <c r="A1429" s="11"/>
      <c r="B1429" s="11"/>
      <c r="C1429" s="22"/>
    </row>
    <row r="1430" spans="1:3" s="15" customFormat="1">
      <c r="A1430" s="11"/>
      <c r="B1430" s="11"/>
      <c r="C1430" s="22"/>
    </row>
    <row r="1431" spans="1:3" s="15" customFormat="1">
      <c r="A1431" s="11"/>
      <c r="B1431" s="11"/>
      <c r="C1431" s="22"/>
    </row>
    <row r="1432" spans="1:3" s="15" customFormat="1">
      <c r="A1432" s="11"/>
      <c r="B1432" s="11"/>
      <c r="C1432" s="22"/>
    </row>
    <row r="1433" spans="1:3" s="15" customFormat="1">
      <c r="A1433" s="11"/>
      <c r="B1433" s="11"/>
      <c r="C1433" s="22"/>
    </row>
    <row r="1434" spans="1:3" s="15" customFormat="1">
      <c r="A1434" s="11"/>
      <c r="B1434" s="11"/>
      <c r="C1434" s="22"/>
    </row>
    <row r="1435" spans="1:3" s="15" customFormat="1">
      <c r="A1435" s="11"/>
      <c r="B1435" s="11"/>
      <c r="C1435" s="22"/>
    </row>
    <row r="1436" spans="1:3" s="15" customFormat="1">
      <c r="A1436" s="11"/>
      <c r="B1436" s="11"/>
      <c r="C1436" s="22"/>
    </row>
    <row r="1437" spans="1:3" s="15" customFormat="1">
      <c r="A1437" s="11"/>
      <c r="B1437" s="11"/>
      <c r="C1437" s="22"/>
    </row>
    <row r="1438" spans="1:3" s="15" customFormat="1">
      <c r="A1438" s="11"/>
      <c r="B1438" s="11"/>
      <c r="C1438" s="22"/>
    </row>
    <row r="1439" spans="1:3" s="15" customFormat="1">
      <c r="A1439" s="11"/>
      <c r="B1439" s="11"/>
      <c r="C1439" s="22"/>
    </row>
    <row r="1440" spans="1:3" s="15" customFormat="1">
      <c r="A1440" s="11"/>
      <c r="B1440" s="11"/>
      <c r="C1440" s="22"/>
    </row>
    <row r="1441" spans="1:3" s="15" customFormat="1">
      <c r="A1441" s="11"/>
      <c r="B1441" s="11"/>
      <c r="C1441" s="22"/>
    </row>
    <row r="1442" spans="1:3" s="15" customFormat="1">
      <c r="A1442" s="11"/>
      <c r="B1442" s="11"/>
      <c r="C1442" s="22"/>
    </row>
    <row r="1443" spans="1:3" s="15" customFormat="1">
      <c r="A1443" s="11"/>
      <c r="B1443" s="11"/>
      <c r="C1443" s="22"/>
    </row>
    <row r="1444" spans="1:3" s="15" customFormat="1">
      <c r="A1444" s="11"/>
      <c r="B1444" s="11"/>
      <c r="C1444" s="22"/>
    </row>
    <row r="1445" spans="1:3" s="15" customFormat="1">
      <c r="A1445" s="11"/>
      <c r="B1445" s="11"/>
      <c r="C1445" s="22"/>
    </row>
    <row r="1446" spans="1:3" s="15" customFormat="1">
      <c r="A1446" s="11"/>
      <c r="B1446" s="11"/>
      <c r="C1446" s="22"/>
    </row>
    <row r="1447" spans="1:3" s="15" customFormat="1">
      <c r="A1447" s="11"/>
      <c r="B1447" s="11"/>
      <c r="C1447" s="22"/>
    </row>
    <row r="1448" spans="1:3" s="15" customFormat="1">
      <c r="A1448" s="11"/>
      <c r="B1448" s="11"/>
      <c r="C1448" s="22"/>
    </row>
    <row r="1449" spans="1:3" s="15" customFormat="1">
      <c r="A1449" s="11"/>
      <c r="B1449" s="11"/>
      <c r="C1449" s="22"/>
    </row>
    <row r="1450" spans="1:3" s="15" customFormat="1">
      <c r="A1450" s="11"/>
      <c r="B1450" s="11"/>
      <c r="C1450" s="22"/>
    </row>
    <row r="1451" spans="1:3" s="15" customFormat="1">
      <c r="A1451" s="11"/>
      <c r="B1451" s="11"/>
      <c r="C1451" s="22"/>
    </row>
    <row r="1452" spans="1:3" s="15" customFormat="1">
      <c r="A1452" s="11"/>
      <c r="B1452" s="11"/>
      <c r="C1452" s="22"/>
    </row>
    <row r="1453" spans="1:3" s="15" customFormat="1">
      <c r="A1453" s="11"/>
      <c r="B1453" s="11"/>
      <c r="C1453" s="22"/>
    </row>
    <row r="1454" spans="1:3" s="15" customFormat="1">
      <c r="A1454" s="11"/>
      <c r="B1454" s="11"/>
      <c r="C1454" s="22"/>
    </row>
    <row r="1455" spans="1:3" s="15" customFormat="1">
      <c r="A1455" s="11"/>
      <c r="B1455" s="11"/>
      <c r="C1455" s="22"/>
    </row>
    <row r="1456" spans="1:3" s="15" customFormat="1">
      <c r="A1456" s="11"/>
      <c r="B1456" s="11"/>
      <c r="C1456" s="22"/>
    </row>
    <row r="1457" spans="1:3" s="15" customFormat="1">
      <c r="A1457" s="11"/>
      <c r="B1457" s="11"/>
      <c r="C1457" s="22"/>
    </row>
    <row r="1458" spans="1:3" s="15" customFormat="1">
      <c r="A1458" s="11"/>
      <c r="B1458" s="11"/>
      <c r="C1458" s="22"/>
    </row>
    <row r="1459" spans="1:3" s="15" customFormat="1">
      <c r="A1459" s="11"/>
      <c r="B1459" s="11"/>
      <c r="C1459" s="22"/>
    </row>
    <row r="1460" spans="1:3" s="15" customFormat="1">
      <c r="A1460" s="11"/>
      <c r="B1460" s="11"/>
      <c r="C1460" s="22"/>
    </row>
    <row r="1461" spans="1:3" s="15" customFormat="1">
      <c r="A1461" s="11"/>
      <c r="B1461" s="11"/>
      <c r="C1461" s="22"/>
    </row>
    <row r="1462" spans="1:3" s="15" customFormat="1">
      <c r="A1462" s="11"/>
      <c r="B1462" s="11"/>
      <c r="C1462" s="22"/>
    </row>
    <row r="1463" spans="1:3" s="15" customFormat="1">
      <c r="A1463" s="11"/>
      <c r="B1463" s="11"/>
      <c r="C1463" s="22"/>
    </row>
    <row r="1464" spans="1:3" s="15" customFormat="1">
      <c r="A1464" s="11"/>
      <c r="B1464" s="11"/>
      <c r="C1464" s="22"/>
    </row>
    <row r="1465" spans="1:3" s="15" customFormat="1">
      <c r="A1465" s="11"/>
      <c r="B1465" s="11"/>
      <c r="C1465" s="22"/>
    </row>
    <row r="1466" spans="1:3" s="15" customFormat="1">
      <c r="A1466" s="11"/>
      <c r="B1466" s="11"/>
      <c r="C1466" s="22"/>
    </row>
    <row r="1467" spans="1:3" s="15" customFormat="1">
      <c r="A1467" s="11"/>
      <c r="B1467" s="11"/>
      <c r="C1467" s="22"/>
    </row>
    <row r="1468" spans="1:3" s="15" customFormat="1">
      <c r="A1468" s="11"/>
      <c r="B1468" s="11"/>
      <c r="C1468" s="22"/>
    </row>
    <row r="1469" spans="1:3" s="15" customFormat="1">
      <c r="A1469" s="11"/>
      <c r="B1469" s="11"/>
      <c r="C1469" s="22"/>
    </row>
    <row r="1470" spans="1:3" s="15" customFormat="1">
      <c r="A1470" s="11"/>
      <c r="B1470" s="11"/>
      <c r="C1470" s="22"/>
    </row>
    <row r="1471" spans="1:3" s="15" customFormat="1">
      <c r="A1471" s="11"/>
      <c r="B1471" s="11"/>
      <c r="C1471" s="22"/>
    </row>
    <row r="1472" spans="1:3" s="15" customFormat="1">
      <c r="A1472" s="11"/>
      <c r="B1472" s="11"/>
      <c r="C1472" s="22"/>
    </row>
    <row r="1473" spans="1:3" s="15" customFormat="1">
      <c r="A1473" s="11"/>
      <c r="B1473" s="11"/>
      <c r="C1473" s="22"/>
    </row>
    <row r="1474" spans="1:3" s="15" customFormat="1">
      <c r="A1474" s="11"/>
      <c r="B1474" s="11"/>
      <c r="C1474" s="22"/>
    </row>
    <row r="1475" spans="1:3" s="15" customFormat="1">
      <c r="A1475" s="11"/>
      <c r="B1475" s="11"/>
      <c r="C1475" s="22"/>
    </row>
    <row r="1476" spans="1:3" s="15" customFormat="1">
      <c r="A1476" s="11"/>
      <c r="B1476" s="11"/>
      <c r="C1476" s="22"/>
    </row>
    <row r="1477" spans="1:3" s="15" customFormat="1">
      <c r="A1477" s="11"/>
      <c r="B1477" s="11"/>
      <c r="C1477" s="22"/>
    </row>
    <row r="1478" spans="1:3" s="15" customFormat="1">
      <c r="A1478" s="11"/>
      <c r="B1478" s="11"/>
      <c r="C1478" s="22"/>
    </row>
    <row r="1479" spans="1:3" s="15" customFormat="1">
      <c r="A1479" s="11"/>
      <c r="B1479" s="11"/>
      <c r="C1479" s="22"/>
    </row>
    <row r="1480" spans="1:3" s="15" customFormat="1">
      <c r="A1480" s="11"/>
      <c r="B1480" s="11"/>
      <c r="C1480" s="22"/>
    </row>
    <row r="1481" spans="1:3" s="15" customFormat="1">
      <c r="A1481" s="11"/>
      <c r="B1481" s="11"/>
      <c r="C1481" s="22"/>
    </row>
    <row r="1482" spans="1:3" s="15" customFormat="1">
      <c r="A1482" s="11"/>
      <c r="B1482" s="11"/>
      <c r="C1482" s="22"/>
    </row>
    <row r="1483" spans="1:3" s="15" customFormat="1">
      <c r="A1483" s="11"/>
      <c r="B1483" s="11"/>
      <c r="C1483" s="22"/>
    </row>
    <row r="1484" spans="1:3" s="15" customFormat="1">
      <c r="A1484" s="11"/>
      <c r="B1484" s="11"/>
      <c r="C1484" s="22"/>
    </row>
    <row r="1485" spans="1:3" s="15" customFormat="1">
      <c r="A1485" s="11"/>
      <c r="B1485" s="11"/>
      <c r="C1485" s="22"/>
    </row>
    <row r="1486" spans="1:3" s="15" customFormat="1">
      <c r="A1486" s="11"/>
      <c r="B1486" s="11"/>
      <c r="C1486" s="22"/>
    </row>
    <row r="1487" spans="1:3" s="15" customFormat="1">
      <c r="A1487" s="11"/>
      <c r="B1487" s="11"/>
      <c r="C1487" s="22"/>
    </row>
    <row r="1488" spans="1:3" s="15" customFormat="1">
      <c r="A1488" s="11"/>
      <c r="B1488" s="11"/>
      <c r="C1488" s="22"/>
    </row>
    <row r="1489" spans="1:3" s="15" customFormat="1">
      <c r="A1489" s="11"/>
      <c r="B1489" s="11"/>
      <c r="C1489" s="22"/>
    </row>
    <row r="1490" spans="1:3" s="15" customFormat="1">
      <c r="A1490" s="11"/>
      <c r="B1490" s="11"/>
      <c r="C1490" s="22"/>
    </row>
    <row r="1491" spans="1:3" s="15" customFormat="1">
      <c r="A1491" s="11"/>
      <c r="B1491" s="11"/>
      <c r="C1491" s="22"/>
    </row>
    <row r="1492" spans="1:3" s="15" customFormat="1">
      <c r="A1492" s="11"/>
      <c r="B1492" s="11"/>
      <c r="C1492" s="22"/>
    </row>
    <row r="1493" spans="1:3" s="15" customFormat="1">
      <c r="A1493" s="11"/>
      <c r="B1493" s="11"/>
      <c r="C1493" s="22"/>
    </row>
    <row r="1494" spans="1:3" s="15" customFormat="1">
      <c r="A1494" s="11"/>
      <c r="B1494" s="11"/>
      <c r="C1494" s="22"/>
    </row>
    <row r="1495" spans="1:3" s="15" customFormat="1">
      <c r="A1495" s="11"/>
      <c r="B1495" s="11"/>
      <c r="C1495" s="22"/>
    </row>
    <row r="1496" spans="1:3" s="15" customFormat="1">
      <c r="A1496" s="11"/>
      <c r="B1496" s="11"/>
      <c r="C1496" s="22"/>
    </row>
    <row r="1497" spans="1:3" s="15" customFormat="1">
      <c r="A1497" s="11"/>
      <c r="B1497" s="11"/>
      <c r="C1497" s="22"/>
    </row>
    <row r="1498" spans="1:3" s="15" customFormat="1">
      <c r="A1498" s="11"/>
      <c r="B1498" s="11"/>
      <c r="C1498" s="22"/>
    </row>
    <row r="1499" spans="1:3" s="15" customFormat="1">
      <c r="A1499" s="11"/>
      <c r="B1499" s="11"/>
      <c r="C1499" s="22"/>
    </row>
    <row r="1500" spans="1:3" s="15" customFormat="1">
      <c r="A1500" s="11"/>
      <c r="B1500" s="11"/>
      <c r="C1500" s="22"/>
    </row>
    <row r="1501" spans="1:3" s="15" customFormat="1">
      <c r="A1501" s="11"/>
      <c r="B1501" s="11"/>
      <c r="C1501" s="22"/>
    </row>
    <row r="1502" spans="1:3" s="15" customFormat="1">
      <c r="A1502" s="11"/>
      <c r="B1502" s="11"/>
      <c r="C1502" s="22"/>
    </row>
    <row r="1503" spans="1:3" s="15" customFormat="1">
      <c r="A1503" s="11"/>
      <c r="B1503" s="11"/>
      <c r="C1503" s="22"/>
    </row>
    <row r="1504" spans="1:3" s="15" customFormat="1">
      <c r="A1504" s="11"/>
      <c r="B1504" s="11"/>
      <c r="C1504" s="22"/>
    </row>
    <row r="1505" spans="1:3" s="15" customFormat="1">
      <c r="A1505" s="11"/>
      <c r="B1505" s="11"/>
      <c r="C1505" s="22"/>
    </row>
    <row r="1506" spans="1:3" s="15" customFormat="1">
      <c r="A1506" s="11"/>
      <c r="B1506" s="11"/>
      <c r="C1506" s="22"/>
    </row>
    <row r="1507" spans="1:3" s="15" customFormat="1">
      <c r="A1507" s="11"/>
      <c r="B1507" s="11"/>
      <c r="C1507" s="22"/>
    </row>
    <row r="1508" spans="1:3" s="15" customFormat="1">
      <c r="A1508" s="11"/>
      <c r="B1508" s="11"/>
      <c r="C1508" s="22"/>
    </row>
    <row r="1509" spans="1:3" s="15" customFormat="1">
      <c r="A1509" s="11"/>
      <c r="B1509" s="11"/>
      <c r="C1509" s="22"/>
    </row>
    <row r="1510" spans="1:3" s="15" customFormat="1">
      <c r="A1510" s="11"/>
      <c r="B1510" s="11"/>
      <c r="C1510" s="22"/>
    </row>
    <row r="1511" spans="1:3" s="15" customFormat="1">
      <c r="A1511" s="11"/>
      <c r="B1511" s="11"/>
      <c r="C1511" s="22"/>
    </row>
    <row r="1512" spans="1:3" s="15" customFormat="1">
      <c r="A1512" s="11"/>
      <c r="B1512" s="11"/>
      <c r="C1512" s="22"/>
    </row>
    <row r="1513" spans="1:3" s="15" customFormat="1">
      <c r="A1513" s="11"/>
      <c r="B1513" s="11"/>
      <c r="C1513" s="22"/>
    </row>
    <row r="1514" spans="1:3" s="15" customFormat="1">
      <c r="A1514" s="11"/>
      <c r="B1514" s="11"/>
      <c r="C1514" s="22"/>
    </row>
    <row r="1515" spans="1:3" s="15" customFormat="1">
      <c r="A1515" s="11"/>
      <c r="B1515" s="11"/>
      <c r="C1515" s="22"/>
    </row>
    <row r="1516" spans="1:3" s="15" customFormat="1">
      <c r="A1516" s="11"/>
      <c r="B1516" s="11"/>
      <c r="C1516" s="22"/>
    </row>
    <row r="1517" spans="1:3" s="15" customFormat="1">
      <c r="A1517" s="11"/>
      <c r="B1517" s="11"/>
      <c r="C1517" s="22"/>
    </row>
    <row r="1518" spans="1:3" s="15" customFormat="1">
      <c r="A1518" s="11"/>
      <c r="B1518" s="11"/>
      <c r="C1518" s="22"/>
    </row>
    <row r="1519" spans="1:3" s="15" customFormat="1">
      <c r="A1519" s="11"/>
      <c r="B1519" s="11"/>
      <c r="C1519" s="22"/>
    </row>
    <row r="1520" spans="1:3" s="15" customFormat="1">
      <c r="A1520" s="11"/>
      <c r="B1520" s="11"/>
      <c r="C1520" s="22"/>
    </row>
    <row r="1521" spans="1:3" s="15" customFormat="1">
      <c r="A1521" s="11"/>
      <c r="B1521" s="11"/>
      <c r="C1521" s="22"/>
    </row>
    <row r="1522" spans="1:3" s="15" customFormat="1">
      <c r="A1522" s="11"/>
      <c r="B1522" s="11"/>
      <c r="C1522" s="22"/>
    </row>
    <row r="1523" spans="1:3" s="15" customFormat="1">
      <c r="A1523" s="11"/>
      <c r="B1523" s="11"/>
      <c r="C1523" s="22"/>
    </row>
    <row r="1524" spans="1:3" s="15" customFormat="1">
      <c r="A1524" s="11"/>
      <c r="B1524" s="11"/>
      <c r="C1524" s="22"/>
    </row>
    <row r="1525" spans="1:3" s="15" customFormat="1">
      <c r="A1525" s="11"/>
      <c r="B1525" s="11"/>
      <c r="C1525" s="22"/>
    </row>
    <row r="1526" spans="1:3" s="15" customFormat="1">
      <c r="A1526" s="11"/>
      <c r="B1526" s="11"/>
      <c r="C1526" s="22"/>
    </row>
    <row r="1527" spans="1:3" s="15" customFormat="1">
      <c r="A1527" s="11"/>
      <c r="B1527" s="11"/>
      <c r="C1527" s="22"/>
    </row>
    <row r="1528" spans="1:3" s="15" customFormat="1">
      <c r="A1528" s="11"/>
      <c r="B1528" s="11"/>
      <c r="C1528" s="22"/>
    </row>
    <row r="1529" spans="1:3" s="15" customFormat="1">
      <c r="A1529" s="11"/>
      <c r="B1529" s="11"/>
      <c r="C1529" s="22"/>
    </row>
    <row r="1530" spans="1:3" s="15" customFormat="1">
      <c r="A1530" s="11"/>
      <c r="B1530" s="11"/>
      <c r="C1530" s="22"/>
    </row>
    <row r="1531" spans="1:3" s="15" customFormat="1">
      <c r="A1531" s="11"/>
      <c r="B1531" s="11"/>
      <c r="C1531" s="22"/>
    </row>
    <row r="1532" spans="1:3" s="15" customFormat="1">
      <c r="A1532" s="11"/>
      <c r="B1532" s="11"/>
      <c r="C1532" s="22"/>
    </row>
    <row r="1533" spans="1:3" s="15" customFormat="1">
      <c r="A1533" s="11"/>
      <c r="B1533" s="11"/>
      <c r="C1533" s="22"/>
    </row>
    <row r="1534" spans="1:3" s="15" customFormat="1">
      <c r="A1534" s="11"/>
      <c r="B1534" s="11"/>
      <c r="C1534" s="22"/>
    </row>
    <row r="1535" spans="1:3" s="15" customFormat="1">
      <c r="A1535" s="11"/>
      <c r="B1535" s="11"/>
      <c r="C1535" s="22"/>
    </row>
    <row r="1536" spans="1:3" s="15" customFormat="1">
      <c r="A1536" s="11"/>
      <c r="B1536" s="11"/>
      <c r="C1536" s="22"/>
    </row>
    <row r="1537" spans="1:3" s="15" customFormat="1">
      <c r="A1537" s="11"/>
      <c r="B1537" s="11"/>
      <c r="C1537" s="22"/>
    </row>
    <row r="1538" spans="1:3" s="15" customFormat="1">
      <c r="A1538" s="11"/>
      <c r="B1538" s="11"/>
      <c r="C1538" s="22"/>
    </row>
    <row r="1539" spans="1:3" s="15" customFormat="1">
      <c r="A1539" s="11"/>
      <c r="B1539" s="11"/>
      <c r="C1539" s="22"/>
    </row>
    <row r="1540" spans="1:3" s="15" customFormat="1">
      <c r="A1540" s="11"/>
      <c r="B1540" s="11"/>
      <c r="C1540" s="22"/>
    </row>
    <row r="1541" spans="1:3" s="15" customFormat="1">
      <c r="A1541" s="11"/>
      <c r="B1541" s="11"/>
      <c r="C1541" s="22"/>
    </row>
    <row r="1542" spans="1:3" s="15" customFormat="1">
      <c r="A1542" s="11"/>
      <c r="B1542" s="11"/>
      <c r="C1542" s="22"/>
    </row>
    <row r="1543" spans="1:3" s="15" customFormat="1">
      <c r="A1543" s="11"/>
      <c r="B1543" s="11"/>
      <c r="C1543" s="22"/>
    </row>
    <row r="1544" spans="1:3" s="15" customFormat="1">
      <c r="A1544" s="11"/>
      <c r="B1544" s="11"/>
      <c r="C1544" s="22"/>
    </row>
    <row r="1545" spans="1:3" s="15" customFormat="1">
      <c r="A1545" s="11"/>
      <c r="B1545" s="11"/>
      <c r="C1545" s="22"/>
    </row>
    <row r="1546" spans="1:3" s="15" customFormat="1">
      <c r="A1546" s="11"/>
      <c r="B1546" s="11"/>
      <c r="C1546" s="22"/>
    </row>
    <row r="1547" spans="1:3" s="15" customFormat="1">
      <c r="A1547" s="11"/>
      <c r="B1547" s="11"/>
      <c r="C1547" s="22"/>
    </row>
    <row r="1548" spans="1:3" s="15" customFormat="1">
      <c r="A1548" s="11"/>
      <c r="B1548" s="11"/>
      <c r="C1548" s="22"/>
    </row>
    <row r="1549" spans="1:3" s="15" customFormat="1">
      <c r="A1549" s="11"/>
      <c r="B1549" s="11"/>
      <c r="C1549" s="22"/>
    </row>
    <row r="1550" spans="1:3" s="15" customFormat="1">
      <c r="A1550" s="11"/>
      <c r="B1550" s="11"/>
      <c r="C1550" s="22"/>
    </row>
    <row r="1551" spans="1:3" s="15" customFormat="1">
      <c r="A1551" s="11"/>
      <c r="B1551" s="11"/>
      <c r="C1551" s="22"/>
    </row>
    <row r="1552" spans="1:3" s="15" customFormat="1">
      <c r="A1552" s="11"/>
      <c r="B1552" s="11"/>
      <c r="C1552" s="22"/>
    </row>
    <row r="1553" spans="1:3" s="15" customFormat="1">
      <c r="A1553" s="11"/>
      <c r="B1553" s="11"/>
      <c r="C1553" s="22"/>
    </row>
    <row r="1554" spans="1:3" s="15" customFormat="1">
      <c r="A1554" s="11"/>
      <c r="B1554" s="11"/>
      <c r="C1554" s="22"/>
    </row>
    <row r="1555" spans="1:3" s="15" customFormat="1">
      <c r="A1555" s="11"/>
      <c r="B1555" s="11"/>
      <c r="C1555" s="22"/>
    </row>
    <row r="1556" spans="1:3" s="15" customFormat="1">
      <c r="A1556" s="11"/>
      <c r="B1556" s="11"/>
      <c r="C1556" s="22"/>
    </row>
    <row r="1557" spans="1:3" s="15" customFormat="1">
      <c r="A1557" s="11"/>
      <c r="B1557" s="11"/>
      <c r="C1557" s="22"/>
    </row>
    <row r="1558" spans="1:3" s="15" customFormat="1">
      <c r="A1558" s="11"/>
      <c r="B1558" s="11"/>
      <c r="C1558" s="22"/>
    </row>
    <row r="1559" spans="1:3" s="15" customFormat="1">
      <c r="A1559" s="11"/>
      <c r="B1559" s="11"/>
      <c r="C1559" s="22"/>
    </row>
    <row r="1560" spans="1:3" s="15" customFormat="1">
      <c r="A1560" s="11"/>
      <c r="B1560" s="11"/>
      <c r="C1560" s="22"/>
    </row>
    <row r="1561" spans="1:3" s="15" customFormat="1">
      <c r="A1561" s="11"/>
      <c r="B1561" s="11"/>
      <c r="C1561" s="22"/>
    </row>
    <row r="1562" spans="1:3" s="15" customFormat="1">
      <c r="A1562" s="11"/>
      <c r="B1562" s="11"/>
      <c r="C1562" s="22"/>
    </row>
    <row r="1563" spans="1:3" s="15" customFormat="1">
      <c r="A1563" s="11"/>
      <c r="B1563" s="11"/>
      <c r="C1563" s="22"/>
    </row>
    <row r="1564" spans="1:3" s="15" customFormat="1">
      <c r="A1564" s="11"/>
      <c r="B1564" s="11"/>
      <c r="C1564" s="22"/>
    </row>
    <row r="1565" spans="1:3" s="15" customFormat="1">
      <c r="A1565" s="11"/>
      <c r="B1565" s="11"/>
      <c r="C1565" s="22"/>
    </row>
    <row r="1566" spans="1:3" s="15" customFormat="1">
      <c r="A1566" s="11"/>
      <c r="B1566" s="11"/>
      <c r="C1566" s="22"/>
    </row>
    <row r="1567" spans="1:3" s="15" customFormat="1">
      <c r="A1567" s="11"/>
      <c r="B1567" s="11"/>
      <c r="C1567" s="22"/>
    </row>
    <row r="1568" spans="1:3" s="15" customFormat="1">
      <c r="A1568" s="11"/>
      <c r="B1568" s="11"/>
      <c r="C1568" s="22"/>
    </row>
    <row r="1569" spans="1:3" s="15" customFormat="1">
      <c r="A1569" s="11"/>
      <c r="B1569" s="11"/>
      <c r="C1569" s="22"/>
    </row>
    <row r="1570" spans="1:3" s="15" customFormat="1">
      <c r="A1570" s="11"/>
      <c r="B1570" s="11"/>
      <c r="C1570" s="22"/>
    </row>
    <row r="1571" spans="1:3" s="15" customFormat="1">
      <c r="A1571" s="11"/>
      <c r="B1571" s="11"/>
      <c r="C1571" s="22"/>
    </row>
    <row r="1572" spans="1:3" s="15" customFormat="1">
      <c r="A1572" s="11"/>
      <c r="B1572" s="11"/>
      <c r="C1572" s="22"/>
    </row>
    <row r="1573" spans="1:3" s="15" customFormat="1">
      <c r="A1573" s="11"/>
      <c r="B1573" s="11"/>
      <c r="C1573" s="22"/>
    </row>
    <row r="1574" spans="1:3" s="15" customFormat="1">
      <c r="A1574" s="11"/>
      <c r="B1574" s="11"/>
      <c r="C1574" s="22"/>
    </row>
    <row r="1575" spans="1:3" s="15" customFormat="1">
      <c r="A1575" s="11"/>
      <c r="B1575" s="11"/>
      <c r="C1575" s="22"/>
    </row>
    <row r="1576" spans="1:3" s="15" customFormat="1">
      <c r="A1576" s="11"/>
      <c r="B1576" s="11"/>
      <c r="C1576" s="22"/>
    </row>
    <row r="1577" spans="1:3" s="15" customFormat="1">
      <c r="A1577" s="11"/>
      <c r="B1577" s="11"/>
      <c r="C1577" s="22"/>
    </row>
    <row r="1578" spans="1:3" s="15" customFormat="1">
      <c r="A1578" s="11"/>
      <c r="B1578" s="11"/>
      <c r="C1578" s="22"/>
    </row>
    <row r="1579" spans="1:3" s="15" customFormat="1">
      <c r="A1579" s="11"/>
      <c r="B1579" s="11"/>
      <c r="C1579" s="22"/>
    </row>
    <row r="1580" spans="1:3" s="15" customFormat="1">
      <c r="A1580" s="11"/>
      <c r="B1580" s="11"/>
      <c r="C1580" s="22"/>
    </row>
    <row r="1581" spans="1:3" s="15" customFormat="1">
      <c r="A1581" s="11"/>
      <c r="B1581" s="11"/>
      <c r="C1581" s="22"/>
    </row>
    <row r="1582" spans="1:3" s="15" customFormat="1">
      <c r="A1582" s="11"/>
      <c r="B1582" s="11"/>
      <c r="C1582" s="22"/>
    </row>
    <row r="1583" spans="1:3" s="15" customFormat="1">
      <c r="A1583" s="11"/>
      <c r="B1583" s="11"/>
      <c r="C1583" s="22"/>
    </row>
    <row r="1584" spans="1:3" s="15" customFormat="1">
      <c r="A1584" s="11"/>
      <c r="B1584" s="11"/>
      <c r="C1584" s="22"/>
    </row>
    <row r="1585" spans="1:3" s="15" customFormat="1">
      <c r="A1585" s="11"/>
      <c r="B1585" s="11"/>
      <c r="C1585" s="22"/>
    </row>
    <row r="1586" spans="1:3" s="15" customFormat="1">
      <c r="A1586" s="11"/>
      <c r="B1586" s="11"/>
      <c r="C1586" s="22"/>
    </row>
    <row r="1587" spans="1:3" s="15" customFormat="1">
      <c r="A1587" s="11"/>
      <c r="B1587" s="11"/>
      <c r="C1587" s="22"/>
    </row>
    <row r="1588" spans="1:3" s="15" customFormat="1">
      <c r="A1588" s="11"/>
      <c r="B1588" s="11"/>
      <c r="C1588" s="22"/>
    </row>
    <row r="1589" spans="1:3" s="15" customFormat="1">
      <c r="A1589" s="11"/>
      <c r="B1589" s="11"/>
      <c r="C1589" s="22"/>
    </row>
    <row r="1590" spans="1:3" s="15" customFormat="1">
      <c r="A1590" s="11"/>
      <c r="B1590" s="11"/>
      <c r="C1590" s="22"/>
    </row>
    <row r="1591" spans="1:3" s="15" customFormat="1">
      <c r="A1591" s="11"/>
      <c r="B1591" s="11"/>
      <c r="C1591" s="22"/>
    </row>
    <row r="1592" spans="1:3" s="15" customFormat="1">
      <c r="A1592" s="11"/>
      <c r="B1592" s="11"/>
      <c r="C1592" s="22"/>
    </row>
    <row r="1593" spans="1:3" s="15" customFormat="1">
      <c r="A1593" s="11"/>
      <c r="B1593" s="11"/>
      <c r="C1593" s="22"/>
    </row>
    <row r="1594" spans="1:3" s="15" customFormat="1">
      <c r="A1594" s="11"/>
      <c r="B1594" s="11"/>
      <c r="C1594" s="22"/>
    </row>
    <row r="1595" spans="1:3" s="15" customFormat="1">
      <c r="A1595" s="11"/>
      <c r="B1595" s="11"/>
      <c r="C1595" s="22"/>
    </row>
    <row r="1596" spans="1:3" s="15" customFormat="1">
      <c r="A1596" s="11"/>
      <c r="B1596" s="11"/>
      <c r="C1596" s="22"/>
    </row>
    <row r="1597" spans="1:3" s="15" customFormat="1">
      <c r="A1597" s="11"/>
      <c r="B1597" s="11"/>
      <c r="C1597" s="22"/>
    </row>
    <row r="1598" spans="1:3" s="15" customFormat="1">
      <c r="A1598" s="11"/>
      <c r="B1598" s="11"/>
      <c r="C1598" s="22"/>
    </row>
    <row r="1599" spans="1:3" s="15" customFormat="1">
      <c r="A1599" s="11"/>
      <c r="B1599" s="11"/>
      <c r="C1599" s="22"/>
    </row>
    <row r="1600" spans="1:3" s="15" customFormat="1">
      <c r="A1600" s="11"/>
      <c r="B1600" s="11"/>
      <c r="C1600" s="22"/>
    </row>
    <row r="1601" spans="1:3" s="15" customFormat="1">
      <c r="A1601" s="11"/>
      <c r="B1601" s="11"/>
      <c r="C1601" s="22"/>
    </row>
    <row r="1602" spans="1:3" s="15" customFormat="1">
      <c r="A1602" s="11"/>
      <c r="B1602" s="11"/>
      <c r="C1602" s="22"/>
    </row>
    <row r="1603" spans="1:3" s="15" customFormat="1">
      <c r="A1603" s="11"/>
      <c r="B1603" s="11"/>
      <c r="C1603" s="22"/>
    </row>
    <row r="1604" spans="1:3" s="15" customFormat="1">
      <c r="A1604" s="11"/>
      <c r="B1604" s="11"/>
      <c r="C1604" s="22"/>
    </row>
    <row r="1605" spans="1:3" s="15" customFormat="1">
      <c r="A1605" s="11"/>
      <c r="B1605" s="11"/>
      <c r="C1605" s="22"/>
    </row>
    <row r="1606" spans="1:3" s="15" customFormat="1">
      <c r="A1606" s="11"/>
      <c r="B1606" s="11"/>
      <c r="C1606" s="22"/>
    </row>
    <row r="1607" spans="1:3" s="15" customFormat="1">
      <c r="A1607" s="11"/>
      <c r="B1607" s="11"/>
      <c r="C1607" s="22"/>
    </row>
    <row r="1608" spans="1:3" s="15" customFormat="1">
      <c r="A1608" s="11"/>
      <c r="B1608" s="11"/>
      <c r="C1608" s="22"/>
    </row>
    <row r="1609" spans="1:3" s="15" customFormat="1">
      <c r="A1609" s="11"/>
      <c r="B1609" s="11"/>
      <c r="C1609" s="22"/>
    </row>
    <row r="1610" spans="1:3" s="15" customFormat="1">
      <c r="A1610" s="11"/>
      <c r="B1610" s="11"/>
      <c r="C1610" s="22"/>
    </row>
    <row r="1611" spans="1:3" s="15" customFormat="1">
      <c r="A1611" s="11"/>
      <c r="B1611" s="11"/>
      <c r="C1611" s="22"/>
    </row>
    <row r="1612" spans="1:3" s="15" customFormat="1">
      <c r="A1612" s="11"/>
      <c r="B1612" s="11"/>
      <c r="C1612" s="22"/>
    </row>
    <row r="1613" spans="1:3" s="15" customFormat="1">
      <c r="A1613" s="11"/>
      <c r="B1613" s="11"/>
      <c r="C1613" s="22"/>
    </row>
    <row r="1614" spans="1:3" s="15" customFormat="1">
      <c r="A1614" s="11"/>
      <c r="B1614" s="11"/>
      <c r="C1614" s="22"/>
    </row>
    <row r="1615" spans="1:3" s="15" customFormat="1">
      <c r="A1615" s="11"/>
      <c r="B1615" s="11"/>
      <c r="C1615" s="22"/>
    </row>
    <row r="1616" spans="1:3" s="15" customFormat="1">
      <c r="A1616" s="11"/>
      <c r="B1616" s="11"/>
      <c r="C1616" s="22"/>
    </row>
    <row r="1617" spans="1:3" s="15" customFormat="1">
      <c r="A1617" s="11"/>
      <c r="B1617" s="11"/>
      <c r="C1617" s="22"/>
    </row>
    <row r="1618" spans="1:3" s="15" customFormat="1">
      <c r="A1618" s="11"/>
      <c r="B1618" s="11"/>
      <c r="C1618" s="22"/>
    </row>
    <row r="1619" spans="1:3" s="15" customFormat="1">
      <c r="A1619" s="11"/>
      <c r="B1619" s="11"/>
      <c r="C1619" s="22"/>
    </row>
    <row r="1620" spans="1:3" s="15" customFormat="1">
      <c r="A1620" s="11"/>
      <c r="B1620" s="11"/>
      <c r="C1620" s="22"/>
    </row>
    <row r="1621" spans="1:3" s="15" customFormat="1">
      <c r="A1621" s="11"/>
      <c r="B1621" s="11"/>
      <c r="C1621" s="22"/>
    </row>
    <row r="1622" spans="1:3" s="15" customFormat="1">
      <c r="A1622" s="11"/>
      <c r="B1622" s="11"/>
      <c r="C1622" s="22"/>
    </row>
    <row r="1623" spans="1:3" s="15" customFormat="1">
      <c r="A1623" s="11"/>
      <c r="B1623" s="11"/>
      <c r="C1623" s="22"/>
    </row>
    <row r="1624" spans="1:3" s="15" customFormat="1">
      <c r="A1624" s="11"/>
      <c r="B1624" s="11"/>
      <c r="C1624" s="22"/>
    </row>
    <row r="1625" spans="1:3" s="15" customFormat="1">
      <c r="A1625" s="11"/>
      <c r="B1625" s="11"/>
      <c r="C1625" s="22"/>
    </row>
    <row r="1626" spans="1:3" s="15" customFormat="1">
      <c r="A1626" s="11"/>
      <c r="B1626" s="11"/>
      <c r="C1626" s="22"/>
    </row>
    <row r="1627" spans="1:3" s="15" customFormat="1">
      <c r="A1627" s="11"/>
      <c r="B1627" s="11"/>
      <c r="C1627" s="22"/>
    </row>
    <row r="1628" spans="1:3" s="15" customFormat="1">
      <c r="A1628" s="11"/>
      <c r="B1628" s="11"/>
      <c r="C1628" s="22"/>
    </row>
    <row r="1629" spans="1:3" s="15" customFormat="1">
      <c r="A1629" s="11"/>
      <c r="B1629" s="11"/>
      <c r="C1629" s="22"/>
    </row>
    <row r="1630" spans="1:3" s="15" customFormat="1">
      <c r="A1630" s="11"/>
      <c r="B1630" s="11"/>
      <c r="C1630" s="22"/>
    </row>
    <row r="1631" spans="1:3" s="15" customFormat="1">
      <c r="A1631" s="11"/>
      <c r="B1631" s="11"/>
      <c r="C1631" s="22"/>
    </row>
    <row r="1632" spans="1:3" s="15" customFormat="1">
      <c r="A1632" s="11"/>
      <c r="B1632" s="11"/>
      <c r="C1632" s="22"/>
    </row>
    <row r="1633" spans="1:3" s="15" customFormat="1">
      <c r="A1633" s="11"/>
      <c r="B1633" s="11"/>
      <c r="C1633" s="22"/>
    </row>
    <row r="1634" spans="1:3" s="15" customFormat="1">
      <c r="A1634" s="11"/>
      <c r="B1634" s="11"/>
      <c r="C1634" s="22"/>
    </row>
    <row r="1635" spans="1:3" s="15" customFormat="1">
      <c r="A1635" s="11"/>
      <c r="B1635" s="11"/>
      <c r="C1635" s="22"/>
    </row>
    <row r="1636" spans="1:3" s="15" customFormat="1">
      <c r="A1636" s="11"/>
      <c r="B1636" s="11"/>
      <c r="C1636" s="22"/>
    </row>
    <row r="1637" spans="1:3" s="15" customFormat="1">
      <c r="A1637" s="11"/>
      <c r="B1637" s="11"/>
      <c r="C1637" s="22"/>
    </row>
    <row r="1638" spans="1:3" s="15" customFormat="1">
      <c r="A1638" s="11"/>
      <c r="B1638" s="11"/>
      <c r="C1638" s="22"/>
    </row>
    <row r="1639" spans="1:3" s="15" customFormat="1">
      <c r="A1639" s="11"/>
      <c r="B1639" s="11"/>
      <c r="C1639" s="22"/>
    </row>
    <row r="1640" spans="1:3" s="15" customFormat="1">
      <c r="A1640" s="11"/>
      <c r="B1640" s="11"/>
      <c r="C1640" s="22"/>
    </row>
    <row r="1641" spans="1:3" s="15" customFormat="1">
      <c r="A1641" s="11"/>
      <c r="B1641" s="11"/>
      <c r="C1641" s="22"/>
    </row>
    <row r="1642" spans="1:3" s="15" customFormat="1">
      <c r="A1642" s="11"/>
      <c r="B1642" s="11"/>
      <c r="C1642" s="22"/>
    </row>
    <row r="1643" spans="1:3" s="15" customFormat="1">
      <c r="A1643" s="11"/>
      <c r="B1643" s="11"/>
      <c r="C1643" s="22"/>
    </row>
    <row r="1644" spans="1:3" s="15" customFormat="1">
      <c r="A1644" s="11"/>
      <c r="B1644" s="11"/>
      <c r="C1644" s="22"/>
    </row>
    <row r="1645" spans="1:3" s="15" customFormat="1">
      <c r="A1645" s="11"/>
      <c r="B1645" s="11"/>
      <c r="C1645" s="22"/>
    </row>
    <row r="1646" spans="1:3" s="15" customFormat="1">
      <c r="A1646" s="11"/>
      <c r="B1646" s="11"/>
      <c r="C1646" s="22"/>
    </row>
    <row r="1647" spans="1:3" s="15" customFormat="1">
      <c r="A1647" s="11"/>
      <c r="B1647" s="11"/>
      <c r="C1647" s="22"/>
    </row>
    <row r="1648" spans="1:3" s="15" customFormat="1">
      <c r="A1648" s="11"/>
      <c r="B1648" s="11"/>
      <c r="C1648" s="22"/>
    </row>
    <row r="1649" spans="1:3" s="15" customFormat="1">
      <c r="A1649" s="11"/>
      <c r="B1649" s="11"/>
      <c r="C1649" s="22"/>
    </row>
    <row r="1650" spans="1:3" s="15" customFormat="1">
      <c r="A1650" s="11"/>
      <c r="B1650" s="11"/>
      <c r="C1650" s="22"/>
    </row>
    <row r="1651" spans="1:3" s="15" customFormat="1">
      <c r="A1651" s="11"/>
      <c r="B1651" s="11"/>
      <c r="C1651" s="22"/>
    </row>
    <row r="1652" spans="1:3" s="15" customFormat="1">
      <c r="A1652" s="11"/>
      <c r="B1652" s="11"/>
      <c r="C1652" s="22"/>
    </row>
    <row r="1653" spans="1:3" s="15" customFormat="1">
      <c r="A1653" s="11"/>
      <c r="B1653" s="11"/>
      <c r="C1653" s="22"/>
    </row>
    <row r="1654" spans="1:3" s="15" customFormat="1">
      <c r="A1654" s="11"/>
      <c r="B1654" s="11"/>
      <c r="C1654" s="22"/>
    </row>
    <row r="1655" spans="1:3" s="15" customFormat="1">
      <c r="A1655" s="11"/>
      <c r="B1655" s="11"/>
      <c r="C1655" s="22"/>
    </row>
    <row r="1656" spans="1:3" s="15" customFormat="1">
      <c r="A1656" s="11"/>
      <c r="B1656" s="11"/>
      <c r="C1656" s="22"/>
    </row>
    <row r="1657" spans="1:3" s="15" customFormat="1">
      <c r="A1657" s="11"/>
      <c r="B1657" s="11"/>
      <c r="C1657" s="22"/>
    </row>
    <row r="1658" spans="1:3" s="15" customFormat="1">
      <c r="A1658" s="11"/>
      <c r="B1658" s="11"/>
      <c r="C1658" s="22"/>
    </row>
    <row r="1659" spans="1:3" s="15" customFormat="1">
      <c r="A1659" s="11"/>
      <c r="B1659" s="11"/>
      <c r="C1659" s="22"/>
    </row>
    <row r="1660" spans="1:3" s="15" customFormat="1">
      <c r="A1660" s="11"/>
      <c r="B1660" s="11"/>
      <c r="C1660" s="22"/>
    </row>
    <row r="1661" spans="1:3" s="15" customFormat="1">
      <c r="A1661" s="11"/>
      <c r="B1661" s="11"/>
      <c r="C1661" s="22"/>
    </row>
    <row r="1662" spans="1:3" s="15" customFormat="1">
      <c r="A1662" s="11"/>
      <c r="B1662" s="11"/>
      <c r="C1662" s="22"/>
    </row>
    <row r="1663" spans="1:3" s="15" customFormat="1">
      <c r="A1663" s="11"/>
      <c r="B1663" s="11"/>
      <c r="C1663" s="22"/>
    </row>
    <row r="1664" spans="1:3" s="15" customFormat="1">
      <c r="A1664" s="11"/>
      <c r="B1664" s="11"/>
      <c r="C1664" s="22"/>
    </row>
    <row r="1665" spans="1:3" s="15" customFormat="1">
      <c r="A1665" s="11"/>
      <c r="B1665" s="11"/>
      <c r="C1665" s="22"/>
    </row>
    <row r="1666" spans="1:3" s="15" customFormat="1">
      <c r="A1666" s="11"/>
      <c r="B1666" s="11"/>
      <c r="C1666" s="22"/>
    </row>
    <row r="1667" spans="1:3" s="15" customFormat="1">
      <c r="A1667" s="11"/>
      <c r="B1667" s="11"/>
      <c r="C1667" s="22"/>
    </row>
    <row r="1668" spans="1:3" s="15" customFormat="1">
      <c r="A1668" s="11"/>
      <c r="B1668" s="11"/>
      <c r="C1668" s="22"/>
    </row>
    <row r="1669" spans="1:3" s="15" customFormat="1">
      <c r="A1669" s="11"/>
      <c r="B1669" s="11"/>
      <c r="C1669" s="22"/>
    </row>
    <row r="1670" spans="1:3" s="15" customFormat="1">
      <c r="A1670" s="11"/>
      <c r="B1670" s="11"/>
      <c r="C1670" s="22"/>
    </row>
    <row r="1671" spans="1:3" s="15" customFormat="1">
      <c r="A1671" s="11"/>
      <c r="B1671" s="11"/>
      <c r="C1671" s="22"/>
    </row>
    <row r="1672" spans="1:3" s="15" customFormat="1">
      <c r="A1672" s="11"/>
      <c r="B1672" s="11"/>
      <c r="C1672" s="22"/>
    </row>
    <row r="1673" spans="1:3" s="15" customFormat="1">
      <c r="A1673" s="11"/>
      <c r="B1673" s="11"/>
      <c r="C1673" s="22"/>
    </row>
    <row r="1674" spans="1:3" s="15" customFormat="1">
      <c r="A1674" s="11"/>
      <c r="B1674" s="11"/>
      <c r="C1674" s="22"/>
    </row>
    <row r="1675" spans="1:3" s="15" customFormat="1">
      <c r="A1675" s="11"/>
      <c r="B1675" s="11"/>
      <c r="C1675" s="22"/>
    </row>
    <row r="1676" spans="1:3" s="15" customFormat="1">
      <c r="A1676" s="11"/>
      <c r="B1676" s="11"/>
      <c r="C1676" s="22"/>
    </row>
    <row r="1677" spans="1:3" s="15" customFormat="1">
      <c r="A1677" s="11"/>
      <c r="B1677" s="11"/>
      <c r="C1677" s="22"/>
    </row>
    <row r="1678" spans="1:3" s="15" customFormat="1">
      <c r="A1678" s="11"/>
      <c r="B1678" s="11"/>
      <c r="C1678" s="22"/>
    </row>
    <row r="1679" spans="1:3" s="15" customFormat="1">
      <c r="A1679" s="11"/>
      <c r="B1679" s="11"/>
      <c r="C1679" s="22"/>
    </row>
    <row r="1680" spans="1:3" s="15" customFormat="1">
      <c r="A1680" s="11"/>
      <c r="B1680" s="11"/>
      <c r="C1680" s="22"/>
    </row>
    <row r="1681" spans="1:3" s="15" customFormat="1">
      <c r="A1681" s="11"/>
      <c r="B1681" s="11"/>
      <c r="C1681" s="22"/>
    </row>
    <row r="1682" spans="1:3" s="15" customFormat="1">
      <c r="A1682" s="11"/>
      <c r="B1682" s="11"/>
      <c r="C1682" s="22"/>
    </row>
    <row r="1683" spans="1:3" s="15" customFormat="1">
      <c r="A1683" s="11"/>
      <c r="B1683" s="11"/>
      <c r="C1683" s="22"/>
    </row>
    <row r="1684" spans="1:3" s="15" customFormat="1">
      <c r="A1684" s="11"/>
      <c r="B1684" s="11"/>
      <c r="C1684" s="22"/>
    </row>
    <row r="1685" spans="1:3" s="15" customFormat="1">
      <c r="A1685" s="11"/>
      <c r="B1685" s="11"/>
      <c r="C1685" s="22"/>
    </row>
    <row r="1686" spans="1:3" s="15" customFormat="1">
      <c r="A1686" s="11"/>
      <c r="B1686" s="11"/>
      <c r="C1686" s="22"/>
    </row>
    <row r="1687" spans="1:3" s="15" customFormat="1">
      <c r="A1687" s="11"/>
      <c r="B1687" s="11"/>
      <c r="C1687" s="22"/>
    </row>
    <row r="1688" spans="1:3" s="15" customFormat="1">
      <c r="A1688" s="11"/>
      <c r="B1688" s="11"/>
      <c r="C1688" s="22"/>
    </row>
    <row r="1689" spans="1:3" s="15" customFormat="1">
      <c r="A1689" s="11"/>
      <c r="B1689" s="11"/>
      <c r="C1689" s="22"/>
    </row>
    <row r="1690" spans="1:3" s="15" customFormat="1">
      <c r="A1690" s="11"/>
      <c r="B1690" s="11"/>
      <c r="C1690" s="22"/>
    </row>
    <row r="1691" spans="1:3" s="15" customFormat="1">
      <c r="A1691" s="11"/>
      <c r="B1691" s="11"/>
      <c r="C1691" s="22"/>
    </row>
    <row r="1692" spans="1:3" s="15" customFormat="1">
      <c r="A1692" s="11"/>
      <c r="B1692" s="11"/>
      <c r="C1692" s="22"/>
    </row>
    <row r="1693" spans="1:3" s="15" customFormat="1">
      <c r="A1693" s="11"/>
      <c r="B1693" s="11"/>
      <c r="C1693" s="22"/>
    </row>
    <row r="1694" spans="1:3" s="15" customFormat="1">
      <c r="A1694" s="11"/>
      <c r="B1694" s="11"/>
      <c r="C1694" s="22"/>
    </row>
    <row r="1695" spans="1:3" s="15" customFormat="1">
      <c r="A1695" s="11"/>
      <c r="B1695" s="11"/>
    </row>
    <row r="1696" spans="1:3" s="15" customFormat="1">
      <c r="A1696" s="11"/>
      <c r="B1696" s="11"/>
    </row>
    <row r="1697" spans="1:2" s="15" customFormat="1">
      <c r="A1697" s="11"/>
      <c r="B1697" s="11"/>
    </row>
    <row r="1698" spans="1:2" s="15" customFormat="1">
      <c r="A1698" s="11"/>
      <c r="B1698" s="11"/>
    </row>
    <row r="1699" spans="1:2" s="15" customFormat="1">
      <c r="A1699" s="11"/>
      <c r="B1699" s="11"/>
    </row>
    <row r="1700" spans="1:2" s="15" customFormat="1">
      <c r="A1700" s="11"/>
      <c r="B1700" s="11"/>
    </row>
    <row r="1701" spans="1:2" s="15" customFormat="1">
      <c r="A1701" s="11"/>
      <c r="B1701" s="11"/>
    </row>
    <row r="1702" spans="1:2" s="15" customFormat="1">
      <c r="A1702" s="11"/>
      <c r="B1702" s="11"/>
    </row>
    <row r="1703" spans="1:2" s="15" customFormat="1">
      <c r="A1703" s="11"/>
      <c r="B1703" s="11"/>
    </row>
    <row r="1704" spans="1:2" s="15" customFormat="1">
      <c r="A1704" s="11"/>
      <c r="B1704" s="11"/>
    </row>
    <row r="1705" spans="1:2" s="15" customFormat="1">
      <c r="A1705" s="11"/>
      <c r="B1705" s="11"/>
    </row>
    <row r="1706" spans="1:2" s="15" customFormat="1">
      <c r="A1706" s="11"/>
      <c r="B1706" s="11"/>
    </row>
    <row r="1707" spans="1:2" s="15" customFormat="1">
      <c r="A1707" s="11"/>
      <c r="B1707" s="11"/>
    </row>
    <row r="1708" spans="1:2" s="15" customFormat="1">
      <c r="A1708" s="11"/>
      <c r="B1708" s="11"/>
    </row>
    <row r="1709" spans="1:2" s="15" customFormat="1">
      <c r="A1709" s="11"/>
      <c r="B1709" s="11"/>
    </row>
    <row r="1710" spans="1:2" s="15" customFormat="1">
      <c r="A1710" s="11"/>
      <c r="B1710" s="11"/>
    </row>
    <row r="1711" spans="1:2" s="15" customFormat="1">
      <c r="A1711" s="11"/>
      <c r="B1711" s="11"/>
    </row>
    <row r="1712" spans="1:2" s="15" customFormat="1">
      <c r="A1712" s="11"/>
      <c r="B1712" s="11"/>
    </row>
    <row r="1713" spans="1:2" s="15" customFormat="1">
      <c r="A1713" s="11"/>
      <c r="B1713" s="11"/>
    </row>
    <row r="1714" spans="1:2" s="15" customFormat="1">
      <c r="A1714" s="11"/>
      <c r="B1714" s="11"/>
    </row>
    <row r="1715" spans="1:2" s="15" customFormat="1">
      <c r="A1715" s="11"/>
      <c r="B1715" s="11"/>
    </row>
    <row r="1716" spans="1:2" s="15" customFormat="1">
      <c r="A1716" s="11"/>
      <c r="B1716" s="11"/>
    </row>
    <row r="1717" spans="1:2" s="15" customFormat="1">
      <c r="A1717" s="11"/>
      <c r="B1717" s="11"/>
    </row>
    <row r="1718" spans="1:2" s="15" customFormat="1">
      <c r="A1718" s="11"/>
      <c r="B1718" s="11"/>
    </row>
    <row r="1719" spans="1:2" s="15" customFormat="1">
      <c r="A1719" s="11"/>
      <c r="B1719" s="11"/>
    </row>
    <row r="1720" spans="1:2" s="15" customFormat="1">
      <c r="A1720" s="11"/>
      <c r="B1720" s="11"/>
    </row>
    <row r="1721" spans="1:2" s="15" customFormat="1">
      <c r="A1721" s="11"/>
      <c r="B1721" s="11"/>
    </row>
    <row r="1722" spans="1:2" s="15" customFormat="1">
      <c r="A1722" s="11"/>
      <c r="B1722" s="11"/>
    </row>
    <row r="1723" spans="1:2" s="15" customFormat="1">
      <c r="A1723" s="11"/>
      <c r="B1723" s="11"/>
    </row>
    <row r="1724" spans="1:2" s="15" customFormat="1">
      <c r="A1724" s="11"/>
      <c r="B1724" s="11"/>
    </row>
    <row r="1725" spans="1:2" s="15" customFormat="1">
      <c r="A1725" s="11"/>
      <c r="B1725" s="11"/>
    </row>
    <row r="1726" spans="1:2" s="15" customFormat="1">
      <c r="A1726" s="11"/>
      <c r="B1726" s="11"/>
    </row>
    <row r="1727" spans="1:2" s="15" customFormat="1">
      <c r="A1727" s="11"/>
      <c r="B1727" s="11"/>
    </row>
    <row r="1728" spans="1:2" s="15" customFormat="1">
      <c r="A1728" s="11"/>
      <c r="B1728" s="11"/>
    </row>
    <row r="1729" spans="1:2" s="15" customFormat="1">
      <c r="A1729" s="11"/>
      <c r="B1729" s="11"/>
    </row>
    <row r="1730" spans="1:2" s="15" customFormat="1">
      <c r="A1730" s="11"/>
      <c r="B1730" s="11"/>
    </row>
    <row r="1731" spans="1:2" s="15" customFormat="1">
      <c r="A1731" s="11"/>
      <c r="B1731" s="11"/>
    </row>
    <row r="1732" spans="1:2" s="15" customFormat="1">
      <c r="A1732" s="11"/>
      <c r="B1732" s="11"/>
    </row>
    <row r="1733" spans="1:2" s="15" customFormat="1">
      <c r="A1733" s="11"/>
      <c r="B1733" s="11"/>
    </row>
    <row r="1734" spans="1:2" s="15" customFormat="1">
      <c r="A1734" s="11"/>
      <c r="B1734" s="11"/>
    </row>
    <row r="1735" spans="1:2" s="15" customFormat="1">
      <c r="A1735" s="11"/>
      <c r="B1735" s="11"/>
    </row>
    <row r="1736" spans="1:2" s="15" customFormat="1">
      <c r="A1736" s="11"/>
      <c r="B1736" s="11"/>
    </row>
    <row r="1737" spans="1:2" s="15" customFormat="1">
      <c r="A1737" s="11"/>
      <c r="B1737" s="11"/>
    </row>
    <row r="1738" spans="1:2" s="15" customFormat="1">
      <c r="A1738" s="11"/>
      <c r="B1738" s="11"/>
    </row>
    <row r="1739" spans="1:2" s="15" customFormat="1">
      <c r="A1739" s="11"/>
      <c r="B1739" s="11"/>
    </row>
    <row r="1740" spans="1:2" s="15" customFormat="1">
      <c r="A1740" s="11"/>
      <c r="B1740" s="11"/>
    </row>
    <row r="1741" spans="1:2" s="15" customFormat="1">
      <c r="A1741" s="11"/>
      <c r="B1741" s="11"/>
    </row>
    <row r="1742" spans="1:2" s="15" customFormat="1">
      <c r="A1742" s="11"/>
      <c r="B1742" s="11"/>
    </row>
    <row r="1743" spans="1:2" s="15" customFormat="1">
      <c r="A1743" s="11"/>
      <c r="B1743" s="11"/>
    </row>
    <row r="1744" spans="1:2" s="15" customFormat="1">
      <c r="A1744" s="11"/>
      <c r="B1744" s="11"/>
    </row>
    <row r="1745" spans="1:2" s="15" customFormat="1">
      <c r="A1745" s="11"/>
      <c r="B1745" s="11"/>
    </row>
    <row r="1746" spans="1:2" s="15" customFormat="1">
      <c r="A1746" s="11"/>
      <c r="B1746" s="11"/>
    </row>
    <row r="1747" spans="1:2" s="15" customFormat="1">
      <c r="A1747" s="11"/>
      <c r="B1747" s="11"/>
    </row>
    <row r="1748" spans="1:2" s="15" customFormat="1">
      <c r="A1748" s="11"/>
      <c r="B1748" s="11"/>
    </row>
    <row r="1749" spans="1:2" s="15" customFormat="1">
      <c r="A1749" s="11"/>
      <c r="B1749" s="11"/>
    </row>
    <row r="1750" spans="1:2" s="15" customFormat="1">
      <c r="A1750" s="11"/>
      <c r="B1750" s="11"/>
    </row>
    <row r="1751" spans="1:2" s="15" customFormat="1">
      <c r="A1751" s="11"/>
      <c r="B1751" s="11"/>
    </row>
    <row r="1752" spans="1:2" s="15" customFormat="1">
      <c r="A1752" s="11"/>
      <c r="B1752" s="11"/>
    </row>
    <row r="1753" spans="1:2" s="15" customFormat="1">
      <c r="A1753" s="11"/>
      <c r="B1753" s="11"/>
    </row>
    <row r="1754" spans="1:2" s="15" customFormat="1">
      <c r="A1754" s="11"/>
      <c r="B1754" s="11"/>
    </row>
    <row r="1755" spans="1:2" s="15" customFormat="1">
      <c r="A1755" s="11"/>
      <c r="B1755" s="11"/>
    </row>
    <row r="1756" spans="1:2" s="15" customFormat="1">
      <c r="A1756" s="11"/>
      <c r="B1756" s="11"/>
    </row>
    <row r="1757" spans="1:2" s="15" customFormat="1">
      <c r="A1757" s="11"/>
      <c r="B1757" s="11"/>
    </row>
    <row r="1758" spans="1:2" s="15" customFormat="1">
      <c r="A1758" s="11"/>
      <c r="B1758" s="11"/>
    </row>
    <row r="1759" spans="1:2" s="15" customFormat="1">
      <c r="A1759" s="11"/>
      <c r="B1759" s="11"/>
    </row>
    <row r="1760" spans="1:2" s="15" customFormat="1">
      <c r="A1760" s="11"/>
      <c r="B1760" s="11"/>
    </row>
    <row r="1761" spans="1:2" s="15" customFormat="1">
      <c r="A1761" s="11"/>
      <c r="B1761" s="11"/>
    </row>
    <row r="1762" spans="1:2" s="15" customFormat="1">
      <c r="A1762" s="11"/>
      <c r="B1762" s="11"/>
    </row>
    <row r="1763" spans="1:2" s="15" customFormat="1">
      <c r="A1763" s="11"/>
      <c r="B1763" s="11"/>
    </row>
    <row r="1764" spans="1:2" s="15" customFormat="1">
      <c r="A1764" s="11"/>
      <c r="B1764" s="11"/>
    </row>
    <row r="1765" spans="1:2" s="15" customFormat="1">
      <c r="A1765" s="11"/>
      <c r="B1765" s="11"/>
    </row>
    <row r="1766" spans="1:2" s="15" customFormat="1">
      <c r="A1766" s="11"/>
      <c r="B1766" s="11"/>
    </row>
    <row r="1767" spans="1:2" s="15" customFormat="1">
      <c r="A1767" s="11"/>
      <c r="B1767" s="11"/>
    </row>
    <row r="1768" spans="1:2" s="15" customFormat="1">
      <c r="A1768" s="11"/>
      <c r="B1768" s="11"/>
    </row>
    <row r="1769" spans="1:2" s="15" customFormat="1">
      <c r="A1769" s="11"/>
      <c r="B1769" s="11"/>
    </row>
    <row r="1770" spans="1:2" s="15" customFormat="1">
      <c r="A1770" s="11"/>
      <c r="B1770" s="11"/>
    </row>
    <row r="1771" spans="1:2" s="15" customFormat="1">
      <c r="A1771" s="11"/>
      <c r="B1771" s="11"/>
    </row>
    <row r="1772" spans="1:2" s="15" customFormat="1">
      <c r="A1772" s="11"/>
      <c r="B1772" s="11"/>
    </row>
    <row r="1773" spans="1:2" s="15" customFormat="1">
      <c r="A1773" s="11"/>
      <c r="B1773" s="11"/>
    </row>
    <row r="1774" spans="1:2" s="15" customFormat="1">
      <c r="A1774" s="11"/>
      <c r="B1774" s="11"/>
    </row>
    <row r="1775" spans="1:2" s="15" customFormat="1">
      <c r="A1775" s="11"/>
      <c r="B1775" s="11"/>
    </row>
    <row r="1776" spans="1:2" s="15" customFormat="1">
      <c r="A1776" s="11"/>
      <c r="B1776" s="11"/>
    </row>
    <row r="1777" spans="1:2" s="15" customFormat="1">
      <c r="A1777" s="11"/>
      <c r="B1777" s="11"/>
    </row>
    <row r="1778" spans="1:2" s="15" customFormat="1">
      <c r="A1778" s="11"/>
      <c r="B1778" s="11"/>
    </row>
    <row r="1779" spans="1:2" s="15" customFormat="1">
      <c r="A1779" s="11"/>
      <c r="B1779" s="11"/>
    </row>
    <row r="1780" spans="1:2" s="15" customFormat="1">
      <c r="A1780" s="11"/>
      <c r="B1780" s="11"/>
    </row>
    <row r="1781" spans="1:2" s="15" customFormat="1">
      <c r="A1781" s="11"/>
      <c r="B1781" s="11"/>
    </row>
    <row r="1782" spans="1:2" s="15" customFormat="1">
      <c r="A1782" s="11"/>
      <c r="B1782" s="11"/>
    </row>
    <row r="1783" spans="1:2" s="15" customFormat="1">
      <c r="A1783" s="11"/>
      <c r="B1783" s="11"/>
    </row>
    <row r="1784" spans="1:2" s="15" customFormat="1">
      <c r="A1784" s="11"/>
      <c r="B1784" s="11"/>
    </row>
    <row r="1785" spans="1:2" s="15" customFormat="1">
      <c r="A1785" s="11"/>
      <c r="B1785" s="11"/>
    </row>
    <row r="1786" spans="1:2" s="15" customFormat="1">
      <c r="A1786" s="11"/>
      <c r="B1786" s="11"/>
    </row>
    <row r="1787" spans="1:2" s="15" customFormat="1">
      <c r="A1787" s="11"/>
      <c r="B1787" s="11"/>
    </row>
    <row r="1788" spans="1:2" s="15" customFormat="1">
      <c r="A1788" s="11"/>
      <c r="B1788" s="11"/>
    </row>
    <row r="1789" spans="1:2" s="15" customFormat="1">
      <c r="A1789" s="11"/>
      <c r="B1789" s="11"/>
    </row>
    <row r="1790" spans="1:2" s="15" customFormat="1">
      <c r="A1790" s="11"/>
      <c r="B1790" s="11"/>
    </row>
    <row r="1791" spans="1:2" s="15" customFormat="1">
      <c r="A1791" s="11"/>
      <c r="B1791" s="11"/>
    </row>
    <row r="1792" spans="1:2" s="15" customFormat="1">
      <c r="A1792" s="11"/>
      <c r="B1792" s="11"/>
    </row>
    <row r="1793" spans="1:2" s="15" customFormat="1">
      <c r="A1793" s="11"/>
      <c r="B1793" s="11"/>
    </row>
    <row r="1794" spans="1:2" s="15" customFormat="1">
      <c r="A1794" s="11"/>
      <c r="B1794" s="11"/>
    </row>
    <row r="1795" spans="1:2" s="15" customFormat="1">
      <c r="A1795" s="11"/>
      <c r="B1795" s="11"/>
    </row>
    <row r="1796" spans="1:2" s="15" customFormat="1">
      <c r="A1796" s="11"/>
      <c r="B1796" s="11"/>
    </row>
    <row r="1797" spans="1:2" s="15" customFormat="1">
      <c r="A1797" s="11"/>
      <c r="B1797" s="11"/>
    </row>
    <row r="1798" spans="1:2" s="15" customFormat="1">
      <c r="A1798" s="11"/>
      <c r="B1798" s="11"/>
    </row>
    <row r="1799" spans="1:2" s="15" customFormat="1">
      <c r="A1799" s="11"/>
      <c r="B1799" s="11"/>
    </row>
    <row r="1800" spans="1:2" s="15" customFormat="1">
      <c r="A1800" s="11"/>
      <c r="B1800" s="11"/>
    </row>
    <row r="1801" spans="1:2" s="15" customFormat="1">
      <c r="A1801" s="11"/>
      <c r="B1801" s="11"/>
    </row>
    <row r="1802" spans="1:2" s="15" customFormat="1">
      <c r="A1802" s="11"/>
      <c r="B1802" s="11"/>
    </row>
    <row r="1803" spans="1:2" s="15" customFormat="1">
      <c r="A1803" s="11"/>
      <c r="B1803" s="11"/>
    </row>
    <row r="1804" spans="1:2" s="15" customFormat="1">
      <c r="A1804" s="11"/>
      <c r="B1804" s="11"/>
    </row>
    <row r="1805" spans="1:2" s="15" customFormat="1">
      <c r="A1805" s="11"/>
      <c r="B1805" s="11"/>
    </row>
    <row r="1806" spans="1:2" s="15" customFormat="1">
      <c r="A1806" s="11"/>
      <c r="B1806" s="11"/>
    </row>
    <row r="1807" spans="1:2" s="15" customFormat="1">
      <c r="A1807" s="11"/>
      <c r="B1807" s="11"/>
    </row>
    <row r="1808" spans="1:2" s="15" customFormat="1">
      <c r="A1808" s="11"/>
      <c r="B1808" s="11"/>
    </row>
    <row r="1809" spans="1:2" s="15" customFormat="1">
      <c r="A1809" s="11"/>
      <c r="B1809" s="11"/>
    </row>
    <row r="1810" spans="1:2" s="15" customFormat="1">
      <c r="A1810" s="11"/>
      <c r="B1810" s="11"/>
    </row>
    <row r="1811" spans="1:2" s="15" customFormat="1">
      <c r="A1811" s="11"/>
      <c r="B1811" s="11"/>
    </row>
    <row r="1812" spans="1:2" s="15" customFormat="1">
      <c r="A1812" s="11"/>
      <c r="B1812" s="11"/>
    </row>
    <row r="1813" spans="1:2" s="15" customFormat="1">
      <c r="A1813" s="11"/>
      <c r="B1813" s="11"/>
    </row>
    <row r="1814" spans="1:2" s="15" customFormat="1">
      <c r="A1814" s="11"/>
      <c r="B1814" s="11"/>
    </row>
    <row r="1815" spans="1:2" s="15" customFormat="1">
      <c r="A1815" s="11"/>
      <c r="B1815" s="11"/>
    </row>
    <row r="1816" spans="1:2" s="15" customFormat="1">
      <c r="A1816" s="11"/>
      <c r="B1816" s="11"/>
    </row>
    <row r="1817" spans="1:2" s="15" customFormat="1">
      <c r="A1817" s="11"/>
      <c r="B1817" s="11"/>
    </row>
    <row r="1818" spans="1:2" s="15" customFormat="1">
      <c r="A1818" s="11"/>
      <c r="B1818" s="11"/>
    </row>
    <row r="1819" spans="1:2" s="15" customFormat="1">
      <c r="A1819" s="11"/>
      <c r="B1819" s="11"/>
    </row>
    <row r="1820" spans="1:2" s="15" customFormat="1">
      <c r="A1820" s="11"/>
      <c r="B1820" s="11"/>
    </row>
    <row r="1821" spans="1:2" s="15" customFormat="1">
      <c r="A1821" s="11"/>
      <c r="B1821" s="11"/>
    </row>
    <row r="1822" spans="1:2" s="15" customFormat="1">
      <c r="A1822" s="11"/>
      <c r="B1822" s="11"/>
    </row>
    <row r="1823" spans="1:2" s="15" customFormat="1">
      <c r="A1823" s="11"/>
      <c r="B1823" s="11"/>
    </row>
    <row r="1824" spans="1:2" s="15" customFormat="1">
      <c r="A1824" s="11"/>
      <c r="B1824" s="11"/>
    </row>
    <row r="1825" spans="1:2" s="15" customFormat="1">
      <c r="A1825" s="11"/>
      <c r="B1825" s="11"/>
    </row>
    <row r="1826" spans="1:2" s="15" customFormat="1">
      <c r="A1826" s="11"/>
      <c r="B1826" s="11"/>
    </row>
    <row r="1827" spans="1:2" s="15" customFormat="1">
      <c r="A1827" s="11"/>
      <c r="B1827" s="11"/>
    </row>
    <row r="1828" spans="1:2" s="15" customFormat="1">
      <c r="A1828" s="11"/>
      <c r="B1828" s="11"/>
    </row>
    <row r="1829" spans="1:2" s="15" customFormat="1">
      <c r="A1829" s="11"/>
      <c r="B1829" s="11"/>
    </row>
    <row r="1830" spans="1:2" s="15" customFormat="1">
      <c r="A1830" s="11"/>
      <c r="B1830" s="11"/>
    </row>
    <row r="1831" spans="1:2" s="15" customFormat="1">
      <c r="A1831" s="11"/>
      <c r="B1831" s="11"/>
    </row>
    <row r="1832" spans="1:2" s="15" customFormat="1">
      <c r="A1832" s="11"/>
      <c r="B1832" s="11"/>
    </row>
    <row r="1833" spans="1:2" s="15" customFormat="1">
      <c r="A1833" s="11"/>
      <c r="B1833" s="11"/>
    </row>
    <row r="1834" spans="1:2" s="15" customFormat="1">
      <c r="A1834" s="11"/>
      <c r="B1834" s="11"/>
    </row>
    <row r="1835" spans="1:2" s="15" customFormat="1">
      <c r="A1835" s="11"/>
      <c r="B1835" s="11"/>
    </row>
    <row r="1836" spans="1:2" s="15" customFormat="1">
      <c r="A1836" s="11"/>
      <c r="B1836" s="11"/>
    </row>
    <row r="1837" spans="1:2" s="15" customFormat="1">
      <c r="A1837" s="11"/>
      <c r="B1837" s="11"/>
    </row>
    <row r="1838" spans="1:2" s="15" customFormat="1">
      <c r="A1838" s="11"/>
      <c r="B1838" s="11"/>
    </row>
    <row r="1839" spans="1:2" s="15" customFormat="1">
      <c r="A1839" s="11"/>
      <c r="B1839" s="11"/>
    </row>
    <row r="1840" spans="1:2" s="15" customFormat="1">
      <c r="A1840" s="11"/>
      <c r="B1840" s="11"/>
    </row>
    <row r="1841" spans="1:2" s="15" customFormat="1">
      <c r="A1841" s="11"/>
      <c r="B1841" s="11"/>
    </row>
    <row r="1842" spans="1:2" s="15" customFormat="1">
      <c r="A1842" s="11"/>
      <c r="B1842" s="11"/>
    </row>
    <row r="1843" spans="1:2" s="15" customFormat="1">
      <c r="A1843" s="11"/>
      <c r="B1843" s="11"/>
    </row>
    <row r="1844" spans="1:2" s="15" customFormat="1">
      <c r="A1844" s="11"/>
      <c r="B1844" s="11"/>
    </row>
    <row r="1845" spans="1:2" s="15" customFormat="1">
      <c r="A1845" s="11"/>
      <c r="B1845" s="11"/>
    </row>
    <row r="1846" spans="1:2" s="15" customFormat="1">
      <c r="A1846" s="11"/>
      <c r="B1846" s="11"/>
    </row>
    <row r="1847" spans="1:2" s="15" customFormat="1">
      <c r="A1847" s="11"/>
      <c r="B1847" s="11"/>
    </row>
    <row r="1848" spans="1:2" s="15" customFormat="1">
      <c r="A1848" s="11"/>
      <c r="B1848" s="11"/>
    </row>
    <row r="1849" spans="1:2" s="15" customFormat="1">
      <c r="A1849" s="11"/>
      <c r="B1849" s="11"/>
    </row>
    <row r="1850" spans="1:2" s="15" customFormat="1">
      <c r="A1850" s="11"/>
      <c r="B1850" s="11"/>
    </row>
    <row r="1851" spans="1:2" s="15" customFormat="1">
      <c r="A1851" s="11"/>
      <c r="B1851" s="11"/>
    </row>
    <row r="1852" spans="1:2" s="15" customFormat="1">
      <c r="A1852" s="11"/>
      <c r="B1852" s="11"/>
    </row>
    <row r="1853" spans="1:2" s="15" customFormat="1">
      <c r="A1853" s="11"/>
      <c r="B1853" s="11"/>
    </row>
    <row r="1854" spans="1:2" s="15" customFormat="1">
      <c r="A1854" s="11"/>
      <c r="B1854" s="11"/>
    </row>
    <row r="1855" spans="1:2" s="15" customFormat="1">
      <c r="A1855" s="11"/>
      <c r="B1855" s="11"/>
    </row>
    <row r="1856" spans="1:2" s="15" customFormat="1">
      <c r="A1856" s="11"/>
      <c r="B1856" s="11"/>
    </row>
    <row r="1857" spans="1:2" s="15" customFormat="1">
      <c r="A1857" s="11"/>
      <c r="B1857" s="11"/>
    </row>
    <row r="1858" spans="1:2" s="15" customFormat="1">
      <c r="A1858" s="11"/>
      <c r="B1858" s="11"/>
    </row>
    <row r="1859" spans="1:2" s="15" customFormat="1">
      <c r="A1859" s="11"/>
      <c r="B1859" s="11"/>
    </row>
    <row r="1860" spans="1:2" s="15" customFormat="1">
      <c r="A1860" s="11"/>
      <c r="B1860" s="11"/>
    </row>
    <row r="1861" spans="1:2" s="15" customFormat="1">
      <c r="A1861" s="11"/>
      <c r="B1861" s="11"/>
    </row>
    <row r="1862" spans="1:2" s="15" customFormat="1">
      <c r="A1862" s="11"/>
      <c r="B1862" s="11"/>
    </row>
    <row r="1863" spans="1:2" s="15" customFormat="1">
      <c r="A1863" s="11"/>
      <c r="B1863" s="11"/>
    </row>
    <row r="1864" spans="1:2" s="15" customFormat="1">
      <c r="A1864" s="11"/>
      <c r="B1864" s="11"/>
    </row>
    <row r="1865" spans="1:2" s="15" customFormat="1">
      <c r="A1865" s="11"/>
      <c r="B1865" s="11"/>
    </row>
    <row r="1866" spans="1:2" s="15" customFormat="1">
      <c r="A1866" s="11"/>
      <c r="B1866" s="11"/>
    </row>
    <row r="1867" spans="1:2" s="15" customFormat="1">
      <c r="A1867" s="11"/>
      <c r="B1867" s="11"/>
    </row>
    <row r="1868" spans="1:2" s="15" customFormat="1">
      <c r="A1868" s="11"/>
      <c r="B1868" s="11"/>
    </row>
    <row r="1869" spans="1:2" s="15" customFormat="1">
      <c r="A1869" s="11"/>
      <c r="B1869" s="11"/>
    </row>
    <row r="1870" spans="1:2" s="15" customFormat="1">
      <c r="A1870" s="11"/>
      <c r="B1870" s="11"/>
    </row>
    <row r="1871" spans="1:2" s="15" customFormat="1">
      <c r="A1871" s="11"/>
      <c r="B1871" s="11"/>
    </row>
    <row r="1872" spans="1:2" s="15" customFormat="1">
      <c r="A1872" s="11"/>
      <c r="B1872" s="11"/>
    </row>
    <row r="1873" spans="1:2" s="15" customFormat="1">
      <c r="A1873" s="11"/>
      <c r="B1873" s="11"/>
    </row>
    <row r="1874" spans="1:2" s="15" customFormat="1">
      <c r="A1874" s="11"/>
      <c r="B1874" s="11"/>
    </row>
    <row r="1875" spans="1:2" s="15" customFormat="1">
      <c r="A1875" s="11"/>
      <c r="B1875" s="11"/>
    </row>
    <row r="1876" spans="1:2" s="15" customFormat="1">
      <c r="A1876" s="11"/>
      <c r="B1876" s="11"/>
    </row>
    <row r="1877" spans="1:2" s="15" customFormat="1">
      <c r="A1877" s="11"/>
      <c r="B1877" s="11"/>
    </row>
    <row r="1878" spans="1:2" s="15" customFormat="1">
      <c r="A1878" s="11"/>
      <c r="B1878" s="11"/>
    </row>
    <row r="1879" spans="1:2" s="15" customFormat="1">
      <c r="A1879" s="11"/>
      <c r="B1879" s="11"/>
    </row>
    <row r="1880" spans="1:2" s="15" customFormat="1">
      <c r="A1880" s="11"/>
      <c r="B1880" s="11"/>
    </row>
    <row r="1881" spans="1:2" s="15" customFormat="1">
      <c r="A1881" s="11"/>
      <c r="B1881" s="11"/>
    </row>
    <row r="1882" spans="1:2" s="15" customFormat="1">
      <c r="A1882" s="11"/>
      <c r="B1882" s="11"/>
    </row>
    <row r="1883" spans="1:2" s="15" customFormat="1">
      <c r="A1883" s="11"/>
      <c r="B1883" s="11"/>
    </row>
    <row r="1884" spans="1:2" s="15" customFormat="1">
      <c r="A1884" s="11"/>
      <c r="B1884" s="11"/>
    </row>
    <row r="1885" spans="1:2" s="15" customFormat="1">
      <c r="A1885" s="11"/>
      <c r="B1885" s="11"/>
    </row>
    <row r="1886" spans="1:2" s="15" customFormat="1">
      <c r="A1886" s="11"/>
      <c r="B1886" s="11"/>
    </row>
    <row r="1887" spans="1:2" s="15" customFormat="1">
      <c r="A1887" s="11"/>
      <c r="B1887" s="11"/>
    </row>
    <row r="1888" spans="1:2" s="15" customFormat="1">
      <c r="A1888" s="11"/>
      <c r="B1888" s="11"/>
    </row>
    <row r="1889" spans="1:2" s="15" customFormat="1">
      <c r="A1889" s="11"/>
      <c r="B1889" s="11"/>
    </row>
    <row r="1890" spans="1:2" s="15" customFormat="1">
      <c r="A1890" s="11"/>
      <c r="B1890" s="11"/>
    </row>
    <row r="1891" spans="1:2" s="15" customFormat="1">
      <c r="A1891" s="11"/>
      <c r="B1891" s="11"/>
    </row>
    <row r="1892" spans="1:2" s="15" customFormat="1">
      <c r="A1892" s="11"/>
      <c r="B1892" s="11"/>
    </row>
    <row r="1893" spans="1:2" s="15" customFormat="1">
      <c r="A1893" s="11"/>
      <c r="B1893" s="11"/>
    </row>
    <row r="1894" spans="1:2" s="15" customFormat="1">
      <c r="A1894" s="11"/>
      <c r="B1894" s="11"/>
    </row>
    <row r="1895" spans="1:2" s="15" customFormat="1">
      <c r="A1895" s="11"/>
      <c r="B1895" s="11"/>
    </row>
    <row r="1896" spans="1:2" s="15" customFormat="1">
      <c r="A1896" s="11"/>
      <c r="B1896" s="11"/>
    </row>
    <row r="1897" spans="1:2" s="15" customFormat="1">
      <c r="A1897" s="11"/>
      <c r="B1897" s="11"/>
    </row>
    <row r="1898" spans="1:2" s="15" customFormat="1">
      <c r="A1898" s="11"/>
      <c r="B1898" s="11"/>
    </row>
    <row r="1899" spans="1:2" s="15" customFormat="1">
      <c r="A1899" s="11"/>
      <c r="B1899" s="11"/>
    </row>
    <row r="1900" spans="1:2" s="15" customFormat="1">
      <c r="A1900" s="11"/>
      <c r="B1900" s="11"/>
    </row>
    <row r="1901" spans="1:2" s="15" customFormat="1">
      <c r="A1901" s="11"/>
      <c r="B1901" s="11"/>
    </row>
    <row r="1902" spans="1:2" s="15" customFormat="1">
      <c r="A1902" s="11"/>
      <c r="B1902" s="11"/>
    </row>
    <row r="1903" spans="1:2" s="15" customFormat="1">
      <c r="A1903" s="11"/>
      <c r="B1903" s="11"/>
    </row>
    <row r="1904" spans="1:2" s="15" customFormat="1">
      <c r="A1904" s="11"/>
      <c r="B1904" s="11"/>
    </row>
    <row r="1905" spans="1:2" s="15" customFormat="1">
      <c r="A1905" s="11"/>
      <c r="B1905" s="11"/>
    </row>
    <row r="1906" spans="1:2" s="15" customFormat="1">
      <c r="A1906" s="11"/>
      <c r="B1906" s="11"/>
    </row>
    <row r="1907" spans="1:2" s="15" customFormat="1">
      <c r="A1907" s="11"/>
      <c r="B1907" s="11"/>
    </row>
    <row r="1908" spans="1:2" s="15" customFormat="1">
      <c r="A1908" s="11"/>
      <c r="B1908" s="11"/>
    </row>
    <row r="1909" spans="1:2" s="15" customFormat="1">
      <c r="A1909" s="11"/>
      <c r="B1909" s="11"/>
    </row>
    <row r="1910" spans="1:2" s="15" customFormat="1">
      <c r="A1910" s="11"/>
      <c r="B1910" s="11"/>
    </row>
    <row r="1911" spans="1:2" s="15" customFormat="1">
      <c r="A1911" s="11"/>
      <c r="B1911" s="11"/>
    </row>
    <row r="1912" spans="1:2" s="15" customFormat="1">
      <c r="A1912" s="11"/>
      <c r="B1912" s="11"/>
    </row>
    <row r="1913" spans="1:2" s="15" customFormat="1">
      <c r="A1913" s="11"/>
      <c r="B1913" s="11"/>
    </row>
    <row r="1914" spans="1:2" s="15" customFormat="1">
      <c r="A1914" s="11"/>
      <c r="B1914" s="11"/>
    </row>
    <row r="1915" spans="1:2" s="15" customFormat="1">
      <c r="A1915" s="11"/>
      <c r="B1915" s="11"/>
    </row>
    <row r="1916" spans="1:2" s="15" customFormat="1">
      <c r="A1916" s="11"/>
      <c r="B1916" s="11"/>
    </row>
    <row r="1917" spans="1:2" s="15" customFormat="1">
      <c r="A1917" s="11"/>
      <c r="B1917" s="11"/>
    </row>
    <row r="1918" spans="1:2" s="15" customFormat="1">
      <c r="A1918" s="11"/>
      <c r="B1918" s="11"/>
    </row>
    <row r="1919" spans="1:2" s="15" customFormat="1">
      <c r="A1919" s="11"/>
      <c r="B1919" s="11"/>
    </row>
    <row r="1920" spans="1:2" s="15" customFormat="1">
      <c r="A1920" s="11"/>
      <c r="B1920" s="11"/>
    </row>
    <row r="1921" spans="1:2" s="15" customFormat="1">
      <c r="A1921" s="11"/>
      <c r="B1921" s="11"/>
    </row>
    <row r="1922" spans="1:2" s="15" customFormat="1">
      <c r="A1922" s="11"/>
      <c r="B1922" s="11"/>
    </row>
    <row r="1923" spans="1:2" s="15" customFormat="1">
      <c r="A1923" s="11"/>
      <c r="B1923" s="11"/>
    </row>
    <row r="1924" spans="1:2" s="15" customFormat="1">
      <c r="A1924" s="11"/>
      <c r="B1924" s="11"/>
    </row>
    <row r="1925" spans="1:2" s="15" customFormat="1">
      <c r="A1925" s="11"/>
      <c r="B1925" s="11"/>
    </row>
    <row r="1926" spans="1:2" s="15" customFormat="1">
      <c r="A1926" s="11"/>
      <c r="B1926" s="11"/>
    </row>
    <row r="1927" spans="1:2" s="15" customFormat="1">
      <c r="A1927" s="11"/>
      <c r="B1927" s="11"/>
    </row>
    <row r="1928" spans="1:2" s="15" customFormat="1">
      <c r="A1928" s="11"/>
      <c r="B1928" s="11"/>
    </row>
    <row r="1929" spans="1:2" s="15" customFormat="1">
      <c r="A1929" s="11"/>
      <c r="B1929" s="11"/>
    </row>
    <row r="1930" spans="1:2" s="15" customFormat="1">
      <c r="A1930" s="11"/>
      <c r="B1930" s="11"/>
    </row>
    <row r="1931" spans="1:2" s="15" customFormat="1">
      <c r="A1931" s="11"/>
      <c r="B1931" s="11"/>
    </row>
    <row r="1932" spans="1:2" s="15" customFormat="1">
      <c r="A1932" s="11"/>
      <c r="B1932" s="11"/>
    </row>
    <row r="1933" spans="1:2" s="15" customFormat="1">
      <c r="A1933" s="11"/>
      <c r="B1933" s="11"/>
    </row>
    <row r="1934" spans="1:2" s="15" customFormat="1">
      <c r="A1934" s="11"/>
      <c r="B1934" s="11"/>
    </row>
    <row r="1935" spans="1:2" s="15" customFormat="1">
      <c r="A1935" s="11"/>
      <c r="B1935" s="11"/>
    </row>
    <row r="1936" spans="1:2" s="15" customFormat="1">
      <c r="A1936" s="11"/>
      <c r="B1936" s="11"/>
    </row>
    <row r="1937" spans="1:2" s="15" customFormat="1">
      <c r="A1937" s="11"/>
      <c r="B1937" s="11"/>
    </row>
    <row r="1938" spans="1:2" s="15" customFormat="1">
      <c r="A1938" s="11"/>
      <c r="B1938" s="11"/>
    </row>
    <row r="1939" spans="1:2" s="15" customFormat="1">
      <c r="A1939" s="11"/>
      <c r="B1939" s="11"/>
    </row>
    <row r="1940" spans="1:2" s="15" customFormat="1">
      <c r="A1940" s="11"/>
      <c r="B1940" s="11"/>
    </row>
    <row r="1941" spans="1:2" s="15" customFormat="1">
      <c r="A1941" s="11"/>
      <c r="B1941" s="11"/>
    </row>
    <row r="1942" spans="1:2" s="15" customFormat="1">
      <c r="A1942" s="11"/>
      <c r="B1942" s="11"/>
    </row>
    <row r="1943" spans="1:2" s="15" customFormat="1">
      <c r="A1943" s="11"/>
      <c r="B1943" s="11"/>
    </row>
    <row r="1944" spans="1:2" s="15" customFormat="1">
      <c r="A1944" s="11"/>
      <c r="B1944" s="11"/>
    </row>
    <row r="1945" spans="1:2" s="15" customFormat="1">
      <c r="A1945" s="11"/>
      <c r="B1945" s="11"/>
    </row>
    <row r="1946" spans="1:2" s="15" customFormat="1">
      <c r="A1946" s="11"/>
      <c r="B1946" s="11"/>
    </row>
    <row r="1947" spans="1:2" s="15" customFormat="1">
      <c r="A1947" s="11"/>
      <c r="B1947" s="11"/>
    </row>
    <row r="1948" spans="1:2" s="15" customFormat="1">
      <c r="A1948" s="11"/>
      <c r="B1948" s="11"/>
    </row>
    <row r="1949" spans="1:2" s="15" customFormat="1">
      <c r="A1949" s="11"/>
      <c r="B1949" s="11"/>
    </row>
    <row r="1950" spans="1:2" s="15" customFormat="1">
      <c r="A1950" s="11"/>
      <c r="B1950" s="11"/>
    </row>
    <row r="1951" spans="1:2" s="15" customFormat="1">
      <c r="A1951" s="11"/>
      <c r="B1951" s="11"/>
    </row>
    <row r="1952" spans="1:2" s="15" customFormat="1">
      <c r="A1952" s="11"/>
      <c r="B1952" s="11"/>
    </row>
    <row r="1953" spans="1:2" s="15" customFormat="1">
      <c r="A1953" s="11"/>
      <c r="B1953" s="11"/>
    </row>
    <row r="1954" spans="1:2" s="15" customFormat="1">
      <c r="A1954" s="11"/>
      <c r="B1954" s="11"/>
    </row>
    <row r="1955" spans="1:2" s="15" customFormat="1">
      <c r="A1955" s="11"/>
      <c r="B1955" s="11"/>
    </row>
    <row r="1956" spans="1:2" s="15" customFormat="1">
      <c r="A1956" s="11"/>
      <c r="B1956" s="11"/>
    </row>
    <row r="1957" spans="1:2" s="15" customFormat="1">
      <c r="A1957" s="11"/>
      <c r="B1957" s="11"/>
    </row>
    <row r="1958" spans="1:2" s="15" customFormat="1">
      <c r="A1958" s="11"/>
      <c r="B1958" s="11"/>
    </row>
    <row r="1959" spans="1:2" s="15" customFormat="1">
      <c r="A1959" s="11"/>
      <c r="B1959" s="11"/>
    </row>
    <row r="1960" spans="1:2" s="15" customFormat="1">
      <c r="A1960" s="11"/>
      <c r="B1960" s="11"/>
    </row>
    <row r="1961" spans="1:2" s="15" customFormat="1">
      <c r="A1961" s="11"/>
      <c r="B1961" s="11"/>
    </row>
    <row r="1962" spans="1:2" s="15" customFormat="1">
      <c r="A1962" s="11"/>
      <c r="B1962" s="11"/>
    </row>
    <row r="1963" spans="1:2" s="15" customFormat="1">
      <c r="A1963" s="11"/>
      <c r="B1963" s="11"/>
    </row>
    <row r="1964" spans="1:2" s="15" customFormat="1">
      <c r="A1964" s="11"/>
      <c r="B1964" s="11"/>
    </row>
    <row r="1965" spans="1:2" s="15" customFormat="1">
      <c r="A1965" s="11"/>
      <c r="B1965" s="11"/>
    </row>
    <row r="1966" spans="1:2" s="15" customFormat="1">
      <c r="A1966" s="11"/>
      <c r="B1966" s="11"/>
    </row>
    <row r="1967" spans="1:2" s="15" customFormat="1">
      <c r="A1967" s="11"/>
      <c r="B1967" s="11"/>
    </row>
    <row r="1968" spans="1:2" s="15" customFormat="1">
      <c r="A1968" s="11"/>
      <c r="B1968" s="11"/>
    </row>
    <row r="1969" spans="1:2" s="15" customFormat="1">
      <c r="A1969" s="11"/>
      <c r="B1969" s="11"/>
    </row>
    <row r="1970" spans="1:2" s="15" customFormat="1">
      <c r="A1970" s="11"/>
      <c r="B1970" s="11"/>
    </row>
    <row r="1971" spans="1:2" s="15" customFormat="1">
      <c r="A1971" s="11"/>
      <c r="B1971" s="11"/>
    </row>
    <row r="1972" spans="1:2" s="15" customFormat="1">
      <c r="A1972" s="11"/>
      <c r="B1972" s="11"/>
    </row>
    <row r="1973" spans="1:2" s="15" customFormat="1">
      <c r="A1973" s="11"/>
      <c r="B1973" s="11"/>
    </row>
    <row r="1974" spans="1:2" s="15" customFormat="1">
      <c r="A1974" s="11"/>
      <c r="B1974" s="11"/>
    </row>
    <row r="1975" spans="1:2" s="15" customFormat="1">
      <c r="A1975" s="11"/>
      <c r="B1975" s="11"/>
    </row>
    <row r="1976" spans="1:2" s="15" customFormat="1">
      <c r="A1976" s="11"/>
      <c r="B1976" s="11"/>
    </row>
    <row r="1977" spans="1:2" s="15" customFormat="1">
      <c r="A1977" s="11"/>
      <c r="B1977" s="11"/>
    </row>
    <row r="1978" spans="1:2" s="15" customFormat="1">
      <c r="A1978" s="11"/>
      <c r="B1978" s="11"/>
    </row>
    <row r="1979" spans="1:2" s="15" customFormat="1">
      <c r="A1979" s="11"/>
      <c r="B1979" s="11"/>
    </row>
    <row r="1980" spans="1:2" s="15" customFormat="1">
      <c r="A1980" s="11"/>
      <c r="B1980" s="11"/>
    </row>
    <row r="1981" spans="1:2" s="15" customFormat="1">
      <c r="A1981" s="11"/>
      <c r="B1981" s="11"/>
    </row>
    <row r="1982" spans="1:2" s="15" customFormat="1">
      <c r="A1982" s="11"/>
      <c r="B1982" s="11"/>
    </row>
    <row r="1983" spans="1:2" s="15" customFormat="1">
      <c r="A1983" s="11"/>
      <c r="B1983" s="11"/>
    </row>
    <row r="1984" spans="1:2" s="15" customFormat="1">
      <c r="A1984" s="11"/>
      <c r="B1984" s="11"/>
    </row>
    <row r="1985" spans="1:2" s="15" customFormat="1">
      <c r="A1985" s="11"/>
      <c r="B1985" s="11"/>
    </row>
    <row r="1986" spans="1:2" s="15" customFormat="1">
      <c r="A1986" s="11"/>
      <c r="B1986" s="11"/>
    </row>
    <row r="1987" spans="1:2" s="15" customFormat="1">
      <c r="A1987" s="11"/>
      <c r="B1987" s="11"/>
    </row>
    <row r="1988" spans="1:2" s="15" customFormat="1">
      <c r="A1988" s="11"/>
      <c r="B1988" s="11"/>
    </row>
    <row r="1989" spans="1:2" s="15" customFormat="1">
      <c r="A1989" s="11"/>
      <c r="B1989" s="11"/>
    </row>
    <row r="1990" spans="1:2" s="15" customFormat="1">
      <c r="A1990" s="11"/>
      <c r="B1990" s="11"/>
    </row>
    <row r="1991" spans="1:2" s="15" customFormat="1">
      <c r="A1991" s="11"/>
      <c r="B1991" s="11"/>
    </row>
    <row r="1992" spans="1:2" s="15" customFormat="1">
      <c r="A1992" s="11"/>
      <c r="B1992" s="11"/>
    </row>
    <row r="1993" spans="1:2" s="15" customFormat="1">
      <c r="A1993" s="11"/>
      <c r="B1993" s="11"/>
    </row>
    <row r="1994" spans="1:2" s="15" customFormat="1">
      <c r="A1994" s="11"/>
      <c r="B1994" s="11"/>
    </row>
    <row r="1995" spans="1:2" s="15" customFormat="1">
      <c r="A1995" s="11"/>
      <c r="B1995" s="11"/>
    </row>
    <row r="1996" spans="1:2" s="15" customFormat="1">
      <c r="A1996" s="11"/>
      <c r="B1996" s="11"/>
    </row>
    <row r="1997" spans="1:2" s="15" customFormat="1">
      <c r="A1997" s="11"/>
      <c r="B1997" s="11"/>
    </row>
    <row r="1998" spans="1:2" s="15" customFormat="1">
      <c r="A1998" s="11"/>
      <c r="B1998" s="11"/>
    </row>
    <row r="1999" spans="1:2" s="15" customFormat="1">
      <c r="A1999" s="11"/>
      <c r="B1999" s="11"/>
    </row>
    <row r="2000" spans="1:2" s="15" customFormat="1">
      <c r="A2000" s="11"/>
      <c r="B2000" s="11"/>
    </row>
    <row r="2001" spans="1:2" s="15" customFormat="1">
      <c r="A2001" s="11"/>
      <c r="B2001" s="11"/>
    </row>
    <row r="2002" spans="1:2" s="15" customFormat="1">
      <c r="A2002" s="11"/>
      <c r="B2002" s="11"/>
    </row>
    <row r="2003" spans="1:2" s="15" customFormat="1">
      <c r="A2003" s="11"/>
      <c r="B2003" s="11"/>
    </row>
    <row r="2004" spans="1:2" s="15" customFormat="1">
      <c r="A2004" s="11"/>
      <c r="B2004" s="11"/>
    </row>
    <row r="2005" spans="1:2" s="15" customFormat="1">
      <c r="A2005" s="11"/>
      <c r="B2005" s="11"/>
    </row>
    <row r="2006" spans="1:2" s="15" customFormat="1">
      <c r="A2006" s="11"/>
      <c r="B2006" s="11"/>
    </row>
    <row r="2007" spans="1:2" s="15" customFormat="1">
      <c r="A2007" s="11"/>
      <c r="B2007" s="11"/>
    </row>
    <row r="2008" spans="1:2" s="15" customFormat="1">
      <c r="A2008" s="11"/>
      <c r="B2008" s="11"/>
    </row>
    <row r="2009" spans="1:2" s="15" customFormat="1">
      <c r="A2009" s="11"/>
      <c r="B2009" s="11"/>
    </row>
    <row r="2010" spans="1:2" s="15" customFormat="1">
      <c r="A2010" s="11"/>
      <c r="B2010" s="11"/>
    </row>
    <row r="2011" spans="1:2" s="15" customFormat="1">
      <c r="A2011" s="11"/>
      <c r="B2011" s="11"/>
    </row>
    <row r="2012" spans="1:2" s="15" customFormat="1">
      <c r="A2012" s="11"/>
      <c r="B2012" s="11"/>
    </row>
    <row r="2013" spans="1:2" s="15" customFormat="1">
      <c r="A2013" s="11"/>
      <c r="B2013" s="11"/>
    </row>
    <row r="2014" spans="1:2" s="15" customFormat="1">
      <c r="A2014" s="11"/>
      <c r="B2014" s="11"/>
    </row>
    <row r="2015" spans="1:2" s="15" customFormat="1">
      <c r="A2015" s="11"/>
      <c r="B2015" s="11"/>
    </row>
    <row r="2016" spans="1:2" s="15" customFormat="1">
      <c r="A2016" s="11"/>
      <c r="B2016" s="11"/>
    </row>
    <row r="2017" spans="1:2" s="15" customFormat="1">
      <c r="A2017" s="11"/>
      <c r="B2017" s="11"/>
    </row>
    <row r="2018" spans="1:2" s="15" customFormat="1">
      <c r="A2018" s="11"/>
      <c r="B2018" s="11"/>
    </row>
    <row r="2019" spans="1:2" s="15" customFormat="1">
      <c r="A2019" s="11"/>
      <c r="B2019" s="11"/>
    </row>
    <row r="2020" spans="1:2" s="15" customFormat="1">
      <c r="A2020" s="11"/>
      <c r="B2020" s="11"/>
    </row>
    <row r="2021" spans="1:2" s="15" customFormat="1">
      <c r="A2021" s="11"/>
      <c r="B2021" s="11"/>
    </row>
    <row r="2022" spans="1:2" s="15" customFormat="1">
      <c r="A2022" s="11"/>
      <c r="B2022" s="11"/>
    </row>
    <row r="2023" spans="1:2" s="15" customFormat="1">
      <c r="A2023" s="11"/>
      <c r="B2023" s="11"/>
    </row>
    <row r="2024" spans="1:2" s="15" customFormat="1">
      <c r="A2024" s="11"/>
      <c r="B2024" s="11"/>
    </row>
    <row r="2025" spans="1:2" s="15" customFormat="1">
      <c r="A2025" s="11"/>
      <c r="B2025" s="11"/>
    </row>
    <row r="2026" spans="1:2" s="15" customFormat="1">
      <c r="A2026" s="11"/>
      <c r="B2026" s="11"/>
    </row>
    <row r="2027" spans="1:2" s="15" customFormat="1">
      <c r="A2027" s="11"/>
      <c r="B2027" s="11"/>
    </row>
    <row r="2028" spans="1:2" s="15" customFormat="1">
      <c r="A2028" s="11"/>
      <c r="B2028" s="11"/>
    </row>
    <row r="2029" spans="1:2" s="15" customFormat="1">
      <c r="A2029" s="11"/>
      <c r="B2029" s="11"/>
    </row>
    <row r="2030" spans="1:2" s="15" customFormat="1">
      <c r="A2030" s="11"/>
      <c r="B2030" s="11"/>
    </row>
    <row r="2031" spans="1:2" s="15" customFormat="1">
      <c r="A2031" s="11"/>
      <c r="B2031" s="11"/>
    </row>
    <row r="2032" spans="1:2" s="15" customFormat="1">
      <c r="A2032" s="11"/>
      <c r="B2032" s="11"/>
    </row>
    <row r="2033" spans="1:2" s="15" customFormat="1">
      <c r="A2033" s="11"/>
      <c r="B2033" s="11"/>
    </row>
    <row r="2034" spans="1:2" s="15" customFormat="1">
      <c r="A2034" s="11"/>
      <c r="B2034" s="11"/>
    </row>
    <row r="2035" spans="1:2" s="15" customFormat="1">
      <c r="A2035" s="11"/>
      <c r="B2035" s="11"/>
    </row>
    <row r="2036" spans="1:2" s="15" customFormat="1">
      <c r="A2036" s="11"/>
      <c r="B2036" s="11"/>
    </row>
    <row r="2037" spans="1:2" s="15" customFormat="1">
      <c r="A2037" s="11"/>
      <c r="B2037" s="11"/>
    </row>
    <row r="2038" spans="1:2" s="15" customFormat="1">
      <c r="A2038" s="11"/>
      <c r="B2038" s="11"/>
    </row>
    <row r="2039" spans="1:2" s="15" customFormat="1">
      <c r="A2039" s="11"/>
      <c r="B2039" s="11"/>
    </row>
    <row r="2040" spans="1:2" s="15" customFormat="1">
      <c r="A2040" s="11"/>
      <c r="B2040" s="11"/>
    </row>
    <row r="2041" spans="1:2" s="15" customFormat="1">
      <c r="A2041" s="11"/>
      <c r="B2041" s="11"/>
    </row>
    <row r="2042" spans="1:2" s="15" customFormat="1">
      <c r="A2042" s="11"/>
      <c r="B2042" s="11"/>
    </row>
    <row r="2043" spans="1:2" s="15" customFormat="1">
      <c r="A2043" s="11"/>
      <c r="B2043" s="11"/>
    </row>
    <row r="2044" spans="1:2" s="15" customFormat="1">
      <c r="A2044" s="11"/>
      <c r="B2044" s="11"/>
    </row>
    <row r="2045" spans="1:2" s="15" customFormat="1">
      <c r="A2045" s="11"/>
      <c r="B2045" s="11"/>
    </row>
    <row r="2046" spans="1:2" s="15" customFormat="1">
      <c r="A2046" s="11"/>
      <c r="B2046" s="11"/>
    </row>
    <row r="2047" spans="1:2" s="15" customFormat="1">
      <c r="A2047" s="11"/>
      <c r="B2047" s="11"/>
    </row>
    <row r="2048" spans="1:2" s="15" customFormat="1">
      <c r="A2048" s="11"/>
      <c r="B2048" s="11"/>
    </row>
    <row r="2049" spans="1:2" s="15" customFormat="1">
      <c r="A2049" s="11"/>
      <c r="B2049" s="11"/>
    </row>
    <row r="2050" spans="1:2" s="15" customFormat="1">
      <c r="A2050" s="11"/>
      <c r="B2050" s="11"/>
    </row>
    <row r="2051" spans="1:2" s="15" customFormat="1">
      <c r="A2051" s="11"/>
      <c r="B2051" s="11"/>
    </row>
    <row r="2052" spans="1:2" s="15" customFormat="1">
      <c r="A2052" s="11"/>
      <c r="B2052" s="11"/>
    </row>
    <row r="2053" spans="1:2" s="15" customFormat="1">
      <c r="A2053" s="11"/>
      <c r="B2053" s="11"/>
    </row>
    <row r="2054" spans="1:2" s="15" customFormat="1">
      <c r="A2054" s="11"/>
      <c r="B2054" s="11"/>
    </row>
    <row r="2055" spans="1:2" s="15" customFormat="1">
      <c r="A2055" s="11"/>
      <c r="B2055" s="11"/>
    </row>
    <row r="2056" spans="1:2" s="15" customFormat="1">
      <c r="A2056" s="11"/>
      <c r="B2056" s="11"/>
    </row>
    <row r="2057" spans="1:2" s="15" customFormat="1">
      <c r="A2057" s="11"/>
      <c r="B2057" s="11"/>
    </row>
    <row r="2058" spans="1:2" s="15" customFormat="1">
      <c r="A2058" s="11"/>
      <c r="B2058" s="11"/>
    </row>
    <row r="2059" spans="1:2" s="15" customFormat="1">
      <c r="A2059" s="11"/>
      <c r="B2059" s="11"/>
    </row>
    <row r="2060" spans="1:2" s="15" customFormat="1">
      <c r="A2060" s="11"/>
      <c r="B2060" s="11"/>
    </row>
    <row r="2061" spans="1:2" s="15" customFormat="1">
      <c r="A2061" s="11"/>
      <c r="B2061" s="11"/>
    </row>
    <row r="2062" spans="1:2" s="15" customFormat="1">
      <c r="A2062" s="11"/>
      <c r="B2062" s="11"/>
    </row>
    <row r="2063" spans="1:2" s="15" customFormat="1">
      <c r="A2063" s="11"/>
      <c r="B2063" s="11"/>
    </row>
    <row r="2064" spans="1:2" s="15" customFormat="1">
      <c r="A2064" s="11"/>
      <c r="B2064" s="11"/>
    </row>
    <row r="2065" spans="1:2" s="15" customFormat="1">
      <c r="A2065" s="11"/>
      <c r="B2065" s="11"/>
    </row>
    <row r="2066" spans="1:2" s="15" customFormat="1">
      <c r="A2066" s="11"/>
      <c r="B2066" s="11"/>
    </row>
    <row r="2067" spans="1:2" s="15" customFormat="1">
      <c r="A2067" s="11"/>
      <c r="B2067" s="11"/>
    </row>
    <row r="2068" spans="1:2" s="15" customFormat="1">
      <c r="A2068" s="11"/>
      <c r="B2068" s="11"/>
    </row>
    <row r="2069" spans="1:2" s="15" customFormat="1">
      <c r="A2069" s="11"/>
      <c r="B2069" s="11"/>
    </row>
    <row r="2070" spans="1:2" s="15" customFormat="1">
      <c r="A2070" s="11"/>
      <c r="B2070" s="11"/>
    </row>
    <row r="2071" spans="1:2" s="15" customFormat="1">
      <c r="A2071" s="11"/>
      <c r="B2071" s="11"/>
    </row>
    <row r="2072" spans="1:2" s="15" customFormat="1">
      <c r="A2072" s="11"/>
      <c r="B2072" s="11"/>
    </row>
    <row r="2073" spans="1:2" s="15" customFormat="1">
      <c r="A2073" s="11"/>
      <c r="B2073" s="11"/>
    </row>
    <row r="2074" spans="1:2" s="15" customFormat="1">
      <c r="A2074" s="11"/>
      <c r="B2074" s="11"/>
    </row>
    <row r="2075" spans="1:2" s="15" customFormat="1">
      <c r="A2075" s="11"/>
      <c r="B2075" s="11"/>
    </row>
    <row r="2076" spans="1:2" s="15" customFormat="1">
      <c r="A2076" s="11"/>
      <c r="B2076" s="11"/>
    </row>
    <row r="2077" spans="1:2" s="15" customFormat="1">
      <c r="A2077" s="11"/>
      <c r="B2077" s="11"/>
    </row>
    <row r="2078" spans="1:2" s="15" customFormat="1">
      <c r="A2078" s="11"/>
      <c r="B2078" s="11"/>
    </row>
    <row r="2079" spans="1:2" s="15" customFormat="1">
      <c r="A2079" s="11"/>
      <c r="B2079" s="11"/>
    </row>
    <row r="2080" spans="1:2" s="15" customFormat="1">
      <c r="A2080" s="11"/>
      <c r="B2080" s="11"/>
    </row>
    <row r="2081" spans="1:2" s="15" customFormat="1">
      <c r="A2081" s="11"/>
      <c r="B2081" s="11"/>
    </row>
    <row r="2082" spans="1:2" s="15" customFormat="1">
      <c r="A2082" s="11"/>
      <c r="B2082" s="11"/>
    </row>
    <row r="2083" spans="1:2" s="15" customFormat="1">
      <c r="A2083" s="11"/>
      <c r="B2083" s="11"/>
    </row>
    <row r="2084" spans="1:2" s="15" customFormat="1">
      <c r="A2084" s="11"/>
      <c r="B2084" s="11"/>
    </row>
    <row r="2085" spans="1:2" s="15" customFormat="1">
      <c r="A2085" s="11"/>
      <c r="B2085" s="11"/>
    </row>
    <row r="2086" spans="1:2" s="15" customFormat="1">
      <c r="A2086" s="11"/>
      <c r="B2086" s="11"/>
    </row>
    <row r="2087" spans="1:2" s="15" customFormat="1">
      <c r="A2087" s="11"/>
      <c r="B2087" s="11"/>
    </row>
    <row r="2088" spans="1:2" s="15" customFormat="1">
      <c r="A2088" s="11"/>
      <c r="B2088" s="11"/>
    </row>
    <row r="2089" spans="1:2" s="15" customFormat="1">
      <c r="A2089" s="11"/>
      <c r="B2089" s="11"/>
    </row>
    <row r="2090" spans="1:2" s="15" customFormat="1">
      <c r="A2090" s="11"/>
      <c r="B2090" s="11"/>
    </row>
    <row r="2091" spans="1:2" s="15" customFormat="1">
      <c r="A2091" s="11"/>
      <c r="B2091" s="11"/>
    </row>
    <row r="2092" spans="1:2" s="15" customFormat="1">
      <c r="A2092" s="11"/>
      <c r="B2092" s="11"/>
    </row>
    <row r="2093" spans="1:2" s="15" customFormat="1">
      <c r="A2093" s="11"/>
      <c r="B2093" s="11"/>
    </row>
    <row r="2094" spans="1:2" s="15" customFormat="1">
      <c r="A2094" s="11"/>
      <c r="B2094" s="11"/>
    </row>
    <row r="2095" spans="1:2" s="15" customFormat="1">
      <c r="A2095" s="11"/>
      <c r="B2095" s="11"/>
    </row>
    <row r="2096" spans="1:2" s="15" customFormat="1">
      <c r="A2096" s="11"/>
      <c r="B2096" s="11"/>
    </row>
    <row r="2097" spans="1:2" s="15" customFormat="1">
      <c r="A2097" s="11"/>
      <c r="B2097" s="11"/>
    </row>
    <row r="2098" spans="1:2" s="15" customFormat="1">
      <c r="A2098" s="11"/>
      <c r="B2098" s="11"/>
    </row>
    <row r="2099" spans="1:2" s="15" customFormat="1">
      <c r="A2099" s="11"/>
      <c r="B2099" s="11"/>
    </row>
    <row r="2100" spans="1:2" s="15" customFormat="1">
      <c r="A2100" s="11"/>
      <c r="B2100" s="11"/>
    </row>
    <row r="2101" spans="1:2" s="15" customFormat="1">
      <c r="A2101" s="11"/>
      <c r="B2101" s="11"/>
    </row>
    <row r="2102" spans="1:2" s="15" customFormat="1">
      <c r="A2102" s="11"/>
      <c r="B2102" s="11"/>
    </row>
    <row r="2103" spans="1:2" s="15" customFormat="1">
      <c r="A2103" s="11"/>
      <c r="B2103" s="11"/>
    </row>
    <row r="2104" spans="1:2" s="15" customFormat="1">
      <c r="A2104" s="11"/>
      <c r="B2104" s="11"/>
    </row>
    <row r="2105" spans="1:2" s="15" customFormat="1">
      <c r="A2105" s="11"/>
      <c r="B2105" s="11"/>
    </row>
    <row r="2106" spans="1:2" s="15" customFormat="1">
      <c r="A2106" s="11"/>
      <c r="B2106" s="11"/>
    </row>
    <row r="2107" spans="1:2" s="15" customFormat="1">
      <c r="A2107" s="11"/>
      <c r="B2107" s="11"/>
    </row>
    <row r="2108" spans="1:2" s="15" customFormat="1">
      <c r="A2108" s="11"/>
      <c r="B2108" s="11"/>
    </row>
    <row r="2109" spans="1:2" s="15" customFormat="1">
      <c r="A2109" s="11"/>
      <c r="B2109" s="11"/>
    </row>
    <row r="2110" spans="1:2" s="15" customFormat="1">
      <c r="A2110" s="11"/>
      <c r="B2110" s="11"/>
    </row>
    <row r="2111" spans="1:2" s="15" customFormat="1">
      <c r="A2111" s="11"/>
      <c r="B2111" s="11"/>
    </row>
    <row r="2112" spans="1:2" s="15" customFormat="1">
      <c r="A2112" s="11"/>
      <c r="B2112" s="11"/>
    </row>
    <row r="2113" spans="1:2" s="15" customFormat="1">
      <c r="A2113" s="11"/>
      <c r="B2113" s="11"/>
    </row>
    <row r="2114" spans="1:2" s="15" customFormat="1">
      <c r="A2114" s="11"/>
      <c r="B2114" s="11"/>
    </row>
    <row r="2115" spans="1:2" s="15" customFormat="1">
      <c r="A2115" s="11"/>
      <c r="B2115" s="11"/>
    </row>
    <row r="2116" spans="1:2" s="15" customFormat="1">
      <c r="A2116" s="11"/>
      <c r="B2116" s="11"/>
    </row>
    <row r="2117" spans="1:2" s="15" customFormat="1">
      <c r="A2117" s="11"/>
      <c r="B2117" s="11"/>
    </row>
    <row r="2118" spans="1:2" s="15" customFormat="1">
      <c r="A2118" s="11"/>
      <c r="B2118" s="11"/>
    </row>
    <row r="2119" spans="1:2" s="15" customFormat="1">
      <c r="A2119" s="11"/>
      <c r="B2119" s="11"/>
    </row>
    <row r="2120" spans="1:2" s="15" customFormat="1">
      <c r="A2120" s="11"/>
      <c r="B2120" s="11"/>
    </row>
    <row r="2121" spans="1:2" s="15" customFormat="1">
      <c r="A2121" s="11"/>
      <c r="B2121" s="11"/>
    </row>
    <row r="2122" spans="1:2" s="15" customFormat="1">
      <c r="A2122" s="11"/>
      <c r="B2122" s="11"/>
    </row>
    <row r="2123" spans="1:2" s="15" customFormat="1">
      <c r="A2123" s="11"/>
      <c r="B2123" s="11"/>
    </row>
    <row r="2124" spans="1:2" s="15" customFormat="1">
      <c r="A2124" s="11"/>
      <c r="B2124" s="11"/>
    </row>
    <row r="2125" spans="1:2" s="15" customFormat="1">
      <c r="A2125" s="11"/>
      <c r="B2125" s="11"/>
    </row>
    <row r="2126" spans="1:2" s="15" customFormat="1">
      <c r="A2126" s="11"/>
      <c r="B2126" s="11"/>
    </row>
    <row r="2127" spans="1:2" s="15" customFormat="1">
      <c r="A2127" s="11"/>
      <c r="B2127" s="11"/>
    </row>
    <row r="2128" spans="1:2" s="15" customFormat="1">
      <c r="A2128" s="11"/>
      <c r="B2128" s="11"/>
    </row>
    <row r="2129" spans="1:2" s="15" customFormat="1">
      <c r="A2129" s="11"/>
      <c r="B2129" s="11"/>
    </row>
    <row r="2130" spans="1:2" s="15" customFormat="1">
      <c r="A2130" s="11"/>
      <c r="B2130" s="11"/>
    </row>
    <row r="2131" spans="1:2" s="15" customFormat="1">
      <c r="A2131" s="11"/>
      <c r="B2131" s="11"/>
    </row>
    <row r="2132" spans="1:2" s="15" customFormat="1">
      <c r="A2132" s="11"/>
      <c r="B2132" s="11"/>
    </row>
    <row r="2133" spans="1:2" s="15" customFormat="1">
      <c r="A2133" s="11"/>
      <c r="B2133" s="11"/>
    </row>
    <row r="2134" spans="1:2" s="15" customFormat="1">
      <c r="A2134" s="11"/>
      <c r="B2134" s="11"/>
    </row>
    <row r="2135" spans="1:2" s="15" customFormat="1">
      <c r="A2135" s="11"/>
      <c r="B2135" s="11"/>
    </row>
    <row r="2136" spans="1:2" s="15" customFormat="1">
      <c r="A2136" s="11"/>
      <c r="B2136" s="11"/>
    </row>
    <row r="2137" spans="1:2" s="15" customFormat="1">
      <c r="A2137" s="11"/>
      <c r="B2137" s="11"/>
    </row>
    <row r="2138" spans="1:2" s="15" customFormat="1">
      <c r="A2138" s="11"/>
      <c r="B2138" s="11"/>
    </row>
    <row r="2139" spans="1:2" s="15" customFormat="1">
      <c r="A2139" s="11"/>
      <c r="B2139" s="11"/>
    </row>
    <row r="2140" spans="1:2" s="15" customFormat="1">
      <c r="A2140" s="11"/>
      <c r="B2140" s="11"/>
    </row>
    <row r="2141" spans="1:2" s="15" customFormat="1">
      <c r="A2141" s="11"/>
      <c r="B2141" s="11"/>
    </row>
    <row r="2142" spans="1:2" s="15" customFormat="1">
      <c r="A2142" s="11"/>
      <c r="B2142" s="11"/>
    </row>
    <row r="2143" spans="1:2" s="15" customFormat="1">
      <c r="A2143" s="11"/>
      <c r="B2143" s="11"/>
    </row>
    <row r="2144" spans="1:2" s="15" customFormat="1">
      <c r="A2144" s="11"/>
      <c r="B2144" s="11"/>
    </row>
    <row r="2145" spans="1:2" s="15" customFormat="1">
      <c r="A2145" s="11"/>
      <c r="B2145" s="11"/>
    </row>
    <row r="2146" spans="1:2" s="15" customFormat="1">
      <c r="A2146" s="11"/>
      <c r="B2146" s="11"/>
    </row>
    <row r="2147" spans="1:2" s="15" customFormat="1">
      <c r="A2147" s="11"/>
      <c r="B2147" s="11"/>
    </row>
    <row r="2148" spans="1:2" s="15" customFormat="1">
      <c r="A2148" s="11"/>
      <c r="B2148" s="11"/>
    </row>
    <row r="2149" spans="1:2" s="15" customFormat="1">
      <c r="A2149" s="11"/>
      <c r="B2149" s="11"/>
    </row>
    <row r="2150" spans="1:2" s="15" customFormat="1">
      <c r="A2150" s="11"/>
      <c r="B2150" s="11"/>
    </row>
    <row r="2151" spans="1:2" s="15" customFormat="1">
      <c r="A2151" s="11"/>
      <c r="B2151" s="11"/>
    </row>
    <row r="2152" spans="1:2" s="15" customFormat="1">
      <c r="A2152" s="11"/>
      <c r="B2152" s="11"/>
    </row>
    <row r="2153" spans="1:2" s="15" customFormat="1">
      <c r="A2153" s="11"/>
      <c r="B2153" s="11"/>
    </row>
    <row r="2154" spans="1:2" s="15" customFormat="1">
      <c r="A2154" s="11"/>
      <c r="B2154" s="11"/>
    </row>
    <row r="2155" spans="1:2" s="15" customFormat="1">
      <c r="A2155" s="11"/>
      <c r="B2155" s="11"/>
    </row>
    <row r="2156" spans="1:2" s="15" customFormat="1">
      <c r="A2156" s="11"/>
      <c r="B2156" s="11"/>
    </row>
    <row r="2157" spans="1:2" s="15" customFormat="1">
      <c r="A2157" s="11"/>
      <c r="B2157" s="11"/>
    </row>
    <row r="2158" spans="1:2" s="15" customFormat="1">
      <c r="A2158" s="11"/>
      <c r="B2158" s="11"/>
    </row>
    <row r="2159" spans="1:2" s="15" customFormat="1">
      <c r="A2159" s="11"/>
      <c r="B2159" s="11"/>
    </row>
    <row r="2160" spans="1:2" s="15" customFormat="1">
      <c r="A2160" s="11"/>
      <c r="B2160" s="11"/>
    </row>
    <row r="2161" spans="1:2" s="15" customFormat="1">
      <c r="A2161" s="11"/>
      <c r="B2161" s="11"/>
    </row>
    <row r="2162" spans="1:2" s="15" customFormat="1">
      <c r="A2162" s="11"/>
      <c r="B2162" s="11"/>
    </row>
    <row r="2163" spans="1:2" s="15" customFormat="1">
      <c r="A2163" s="11"/>
      <c r="B2163" s="11"/>
    </row>
    <row r="2164" spans="1:2" s="15" customFormat="1">
      <c r="A2164" s="11"/>
      <c r="B2164" s="11"/>
    </row>
    <row r="2165" spans="1:2" s="15" customFormat="1">
      <c r="A2165" s="11"/>
      <c r="B2165" s="11"/>
    </row>
    <row r="2166" spans="1:2" s="15" customFormat="1">
      <c r="A2166" s="11"/>
      <c r="B2166" s="11"/>
    </row>
    <row r="2167" spans="1:2" s="15" customFormat="1">
      <c r="A2167" s="11"/>
      <c r="B2167" s="11"/>
    </row>
    <row r="2168" spans="1:2" s="15" customFormat="1">
      <c r="A2168" s="11"/>
      <c r="B2168" s="11"/>
    </row>
    <row r="2169" spans="1:2" s="15" customFormat="1">
      <c r="A2169" s="11"/>
      <c r="B2169" s="11"/>
    </row>
    <row r="2170" spans="1:2" s="15" customFormat="1">
      <c r="A2170" s="11"/>
      <c r="B2170" s="11"/>
    </row>
    <row r="2171" spans="1:2" s="15" customFormat="1">
      <c r="A2171" s="11"/>
      <c r="B2171" s="11"/>
    </row>
    <row r="2172" spans="1:2" s="15" customFormat="1">
      <c r="A2172" s="11"/>
      <c r="B2172" s="11"/>
    </row>
    <row r="2173" spans="1:2" s="15" customFormat="1">
      <c r="A2173" s="11"/>
      <c r="B2173" s="11"/>
    </row>
    <row r="2174" spans="1:2" s="15" customFormat="1">
      <c r="A2174" s="11"/>
      <c r="B2174" s="11"/>
    </row>
    <row r="2175" spans="1:2" s="15" customFormat="1">
      <c r="A2175" s="11"/>
      <c r="B2175" s="11"/>
    </row>
    <row r="2176" spans="1:2" s="15" customFormat="1">
      <c r="A2176" s="11"/>
      <c r="B2176" s="11"/>
    </row>
    <row r="2177" spans="1:2" s="15" customFormat="1">
      <c r="A2177" s="11"/>
      <c r="B2177" s="11"/>
    </row>
    <row r="2178" spans="1:2" s="15" customFormat="1">
      <c r="A2178" s="11"/>
      <c r="B2178" s="11"/>
    </row>
    <row r="2179" spans="1:2" s="15" customFormat="1">
      <c r="A2179" s="11"/>
      <c r="B2179" s="11"/>
    </row>
    <row r="2180" spans="1:2" s="15" customFormat="1">
      <c r="A2180" s="11"/>
      <c r="B2180" s="11"/>
    </row>
    <row r="2181" spans="1:2" s="15" customFormat="1">
      <c r="A2181" s="11"/>
      <c r="B2181" s="11"/>
    </row>
    <row r="2182" spans="1:2" s="15" customFormat="1">
      <c r="A2182" s="11"/>
      <c r="B2182" s="11"/>
    </row>
    <row r="2183" spans="1:2" s="15" customFormat="1">
      <c r="A2183" s="11"/>
      <c r="B2183" s="11"/>
    </row>
    <row r="2184" spans="1:2" s="15" customFormat="1">
      <c r="A2184" s="11"/>
      <c r="B2184" s="11"/>
    </row>
    <row r="2185" spans="1:2" s="15" customFormat="1">
      <c r="A2185" s="11"/>
      <c r="B2185" s="11"/>
    </row>
    <row r="2186" spans="1:2" s="15" customFormat="1">
      <c r="A2186" s="11"/>
      <c r="B2186" s="11"/>
    </row>
    <row r="2187" spans="1:2" s="15" customFormat="1">
      <c r="A2187" s="11"/>
      <c r="B2187" s="11"/>
    </row>
    <row r="2188" spans="1:2" s="15" customFormat="1">
      <c r="A2188" s="11"/>
      <c r="B2188" s="11"/>
    </row>
    <row r="2189" spans="1:2" s="15" customFormat="1">
      <c r="A2189" s="11"/>
      <c r="B2189" s="11"/>
    </row>
    <row r="2190" spans="1:2" s="15" customFormat="1">
      <c r="A2190" s="11"/>
      <c r="B2190" s="11"/>
    </row>
    <row r="2191" spans="1:2" s="15" customFormat="1">
      <c r="A2191" s="11"/>
      <c r="B2191" s="11"/>
    </row>
    <row r="2192" spans="1:2" s="15" customFormat="1">
      <c r="A2192" s="11"/>
      <c r="B2192" s="11"/>
    </row>
    <row r="2193" spans="1:2" s="15" customFormat="1">
      <c r="A2193" s="11"/>
      <c r="B2193" s="11"/>
    </row>
    <row r="2194" spans="1:2" s="15" customFormat="1">
      <c r="A2194" s="11"/>
      <c r="B2194" s="11"/>
    </row>
    <row r="2195" spans="1:2" s="15" customFormat="1">
      <c r="A2195" s="11"/>
      <c r="B2195" s="11"/>
    </row>
    <row r="2196" spans="1:2" s="15" customFormat="1">
      <c r="A2196" s="11"/>
      <c r="B2196" s="11"/>
    </row>
    <row r="2197" spans="1:2" s="15" customFormat="1">
      <c r="A2197" s="11"/>
      <c r="B2197" s="11"/>
    </row>
    <row r="2198" spans="1:2" s="15" customFormat="1">
      <c r="A2198" s="11"/>
      <c r="B2198" s="11"/>
    </row>
    <row r="2199" spans="1:2" s="15" customFormat="1">
      <c r="A2199" s="11"/>
      <c r="B2199" s="11"/>
    </row>
    <row r="2200" spans="1:2" s="15" customFormat="1">
      <c r="A2200" s="11"/>
      <c r="B2200" s="11"/>
    </row>
    <row r="2201" spans="1:2" s="15" customFormat="1">
      <c r="A2201" s="11"/>
      <c r="B2201" s="11"/>
    </row>
    <row r="2202" spans="1:2" s="15" customFormat="1">
      <c r="A2202" s="11"/>
      <c r="B2202" s="11"/>
    </row>
    <row r="2203" spans="1:2" s="15" customFormat="1">
      <c r="A2203" s="11"/>
      <c r="B2203" s="11"/>
    </row>
    <row r="2204" spans="1:2" s="15" customFormat="1">
      <c r="A2204" s="11"/>
      <c r="B2204" s="11"/>
    </row>
    <row r="2205" spans="1:2" s="15" customFormat="1">
      <c r="A2205" s="11"/>
      <c r="B2205" s="11"/>
    </row>
    <row r="2206" spans="1:2" s="15" customFormat="1">
      <c r="A2206" s="11"/>
      <c r="B2206" s="11"/>
    </row>
    <row r="2207" spans="1:2" s="15" customFormat="1">
      <c r="A2207" s="11"/>
      <c r="B2207" s="11"/>
    </row>
    <row r="2208" spans="1:2" s="15" customFormat="1">
      <c r="A2208" s="11"/>
      <c r="B2208" s="11"/>
    </row>
    <row r="2209" spans="1:2" s="15" customFormat="1">
      <c r="A2209" s="11"/>
      <c r="B2209" s="11"/>
    </row>
    <row r="2210" spans="1:2" s="15" customFormat="1">
      <c r="A2210" s="11"/>
      <c r="B2210" s="11"/>
    </row>
    <row r="2211" spans="1:2" s="15" customFormat="1">
      <c r="A2211" s="11"/>
      <c r="B2211" s="11"/>
    </row>
    <row r="2212" spans="1:2" s="15" customFormat="1">
      <c r="A2212" s="11"/>
      <c r="B2212" s="11"/>
    </row>
    <row r="2213" spans="1:2" s="15" customFormat="1">
      <c r="A2213" s="11"/>
      <c r="B2213" s="11"/>
    </row>
    <row r="2214" spans="1:2" s="15" customFormat="1">
      <c r="A2214" s="11"/>
      <c r="B2214" s="11"/>
    </row>
    <row r="2215" spans="1:2" s="15" customFormat="1">
      <c r="A2215" s="11"/>
      <c r="B2215" s="11"/>
    </row>
    <row r="2216" spans="1:2" s="15" customFormat="1">
      <c r="A2216" s="11"/>
      <c r="B2216" s="11"/>
    </row>
    <row r="2217" spans="1:2" s="15" customFormat="1">
      <c r="A2217" s="11"/>
      <c r="B2217" s="11"/>
    </row>
    <row r="2218" spans="1:2" s="15" customFormat="1">
      <c r="A2218" s="11"/>
      <c r="B2218" s="11"/>
    </row>
    <row r="2219" spans="1:2" s="15" customFormat="1">
      <c r="A2219" s="11"/>
      <c r="B2219" s="11"/>
    </row>
    <row r="2220" spans="1:2" s="15" customFormat="1">
      <c r="A2220" s="11"/>
      <c r="B2220" s="11"/>
    </row>
    <row r="2221" spans="1:2" s="15" customFormat="1">
      <c r="A2221" s="11"/>
      <c r="B2221" s="11"/>
    </row>
    <row r="2222" spans="1:2" s="15" customFormat="1">
      <c r="A2222" s="11"/>
      <c r="B2222" s="11"/>
    </row>
    <row r="2223" spans="1:2" s="15" customFormat="1">
      <c r="A2223" s="11"/>
      <c r="B2223" s="11"/>
    </row>
    <row r="2224" spans="1:2" s="15" customFormat="1">
      <c r="A2224" s="11"/>
      <c r="B2224" s="11"/>
    </row>
    <row r="2225" spans="1:2" s="15" customFormat="1">
      <c r="A2225" s="11"/>
      <c r="B2225" s="11"/>
    </row>
    <row r="2226" spans="1:2" s="15" customFormat="1">
      <c r="A2226" s="11"/>
      <c r="B2226" s="11"/>
    </row>
    <row r="2227" spans="1:2" s="15" customFormat="1">
      <c r="A2227" s="11"/>
      <c r="B2227" s="11"/>
    </row>
    <row r="2228" spans="1:2" s="15" customFormat="1">
      <c r="A2228" s="11"/>
      <c r="B2228" s="11"/>
    </row>
    <row r="2229" spans="1:2" s="15" customFormat="1">
      <c r="A2229" s="11"/>
      <c r="B2229" s="11"/>
    </row>
    <row r="2230" spans="1:2" s="15" customFormat="1">
      <c r="A2230" s="11"/>
      <c r="B2230" s="11"/>
    </row>
    <row r="2231" spans="1:2" s="15" customFormat="1">
      <c r="A2231" s="11"/>
      <c r="B2231" s="11"/>
    </row>
    <row r="2232" spans="1:2" s="15" customFormat="1">
      <c r="A2232" s="11"/>
      <c r="B2232" s="11"/>
    </row>
    <row r="2233" spans="1:2" s="15" customFormat="1">
      <c r="A2233" s="11"/>
      <c r="B2233" s="11"/>
    </row>
    <row r="2234" spans="1:2" s="15" customFormat="1">
      <c r="A2234" s="11"/>
      <c r="B2234" s="11"/>
    </row>
    <row r="2235" spans="1:2" s="15" customFormat="1">
      <c r="A2235" s="11"/>
      <c r="B2235" s="11"/>
    </row>
    <row r="2236" spans="1:2" s="15" customFormat="1">
      <c r="A2236" s="11"/>
      <c r="B2236" s="11"/>
    </row>
    <row r="2237" spans="1:2" s="15" customFormat="1">
      <c r="A2237" s="11"/>
      <c r="B2237" s="11"/>
    </row>
    <row r="2238" spans="1:2" s="15" customFormat="1">
      <c r="A2238" s="11"/>
      <c r="B2238" s="11"/>
    </row>
    <row r="2239" spans="1:2" s="15" customFormat="1">
      <c r="A2239" s="11"/>
      <c r="B2239" s="11"/>
    </row>
    <row r="2240" spans="1:2" s="15" customFormat="1">
      <c r="A2240" s="11"/>
      <c r="B2240" s="11"/>
    </row>
    <row r="2241" spans="1:2" s="15" customFormat="1">
      <c r="A2241" s="11"/>
      <c r="B2241" s="11"/>
    </row>
    <row r="2242" spans="1:2" s="15" customFormat="1">
      <c r="A2242" s="11"/>
      <c r="B2242" s="11"/>
    </row>
    <row r="2243" spans="1:2" s="15" customFormat="1">
      <c r="A2243" s="11"/>
      <c r="B2243" s="11"/>
    </row>
    <row r="2244" spans="1:2" s="15" customFormat="1">
      <c r="A2244" s="11"/>
      <c r="B2244" s="11"/>
    </row>
    <row r="2245" spans="1:2" s="15" customFormat="1">
      <c r="A2245" s="11"/>
      <c r="B2245" s="11"/>
    </row>
    <row r="2246" spans="1:2" s="15" customFormat="1">
      <c r="A2246" s="11"/>
      <c r="B2246" s="11"/>
    </row>
    <row r="2247" spans="1:2" s="15" customFormat="1">
      <c r="A2247" s="11"/>
      <c r="B2247" s="11"/>
    </row>
    <row r="2248" spans="1:2" s="15" customFormat="1">
      <c r="A2248" s="11"/>
      <c r="B2248" s="11"/>
    </row>
    <row r="2249" spans="1:2" s="15" customFormat="1">
      <c r="A2249" s="11"/>
      <c r="B2249" s="11"/>
    </row>
    <row r="2250" spans="1:2" s="15" customFormat="1">
      <c r="A2250" s="11"/>
      <c r="B2250" s="11"/>
    </row>
    <row r="2251" spans="1:2" s="15" customFormat="1">
      <c r="A2251" s="11"/>
      <c r="B2251" s="11"/>
    </row>
    <row r="2252" spans="1:2" s="15" customFormat="1">
      <c r="A2252" s="11"/>
      <c r="B2252" s="11"/>
    </row>
    <row r="2253" spans="1:2" s="15" customFormat="1">
      <c r="A2253" s="11"/>
      <c r="B2253" s="11"/>
    </row>
    <row r="2254" spans="1:2" s="15" customFormat="1">
      <c r="A2254" s="11"/>
      <c r="B2254" s="11"/>
    </row>
    <row r="2255" spans="1:2" s="15" customFormat="1">
      <c r="A2255" s="11"/>
      <c r="B2255" s="11"/>
    </row>
    <row r="2256" spans="1:2" s="15" customFormat="1">
      <c r="A2256" s="11"/>
      <c r="B2256" s="11"/>
    </row>
    <row r="2257" spans="1:2" s="15" customFormat="1">
      <c r="A2257" s="11"/>
      <c r="B2257" s="11"/>
    </row>
    <row r="2258" spans="1:2" s="15" customFormat="1">
      <c r="A2258" s="11"/>
      <c r="B2258" s="11"/>
    </row>
    <row r="2259" spans="1:2" s="15" customFormat="1">
      <c r="A2259" s="11"/>
      <c r="B2259" s="11"/>
    </row>
    <row r="2260" spans="1:2" s="15" customFormat="1">
      <c r="A2260" s="11"/>
      <c r="B2260" s="11"/>
    </row>
    <row r="2261" spans="1:2" s="15" customFormat="1">
      <c r="A2261" s="11"/>
      <c r="B2261" s="11"/>
    </row>
    <row r="2262" spans="1:2" s="15" customFormat="1">
      <c r="A2262" s="11"/>
      <c r="B2262" s="11"/>
    </row>
    <row r="2263" spans="1:2" s="15" customFormat="1">
      <c r="A2263" s="11"/>
      <c r="B2263" s="11"/>
    </row>
    <row r="2264" spans="1:2" s="15" customFormat="1">
      <c r="A2264" s="11"/>
      <c r="B2264" s="11"/>
    </row>
    <row r="2265" spans="1:2" s="15" customFormat="1">
      <c r="A2265" s="11"/>
      <c r="B2265" s="11"/>
    </row>
    <row r="2266" spans="1:2" s="15" customFormat="1">
      <c r="A2266" s="11"/>
      <c r="B2266" s="11"/>
    </row>
    <row r="2267" spans="1:2" s="15" customFormat="1">
      <c r="A2267" s="11"/>
      <c r="B2267" s="11"/>
    </row>
    <row r="2268" spans="1:2" s="15" customFormat="1">
      <c r="A2268" s="11"/>
      <c r="B2268" s="11"/>
    </row>
    <row r="2269" spans="1:2" s="15" customFormat="1">
      <c r="A2269" s="11"/>
      <c r="B2269" s="11"/>
    </row>
    <row r="2270" spans="1:2" s="15" customFormat="1">
      <c r="A2270" s="11"/>
      <c r="B2270" s="11"/>
    </row>
    <row r="2271" spans="1:2" s="15" customFormat="1">
      <c r="A2271" s="11"/>
      <c r="B2271" s="11"/>
    </row>
    <row r="2272" spans="1:2" s="15" customFormat="1">
      <c r="A2272" s="11"/>
      <c r="B2272" s="11"/>
    </row>
    <row r="2273" spans="1:2" s="15" customFormat="1">
      <c r="A2273" s="11"/>
      <c r="B2273" s="11"/>
    </row>
    <row r="2274" spans="1:2" s="15" customFormat="1">
      <c r="A2274" s="11"/>
      <c r="B2274" s="11"/>
    </row>
    <row r="2275" spans="1:2" s="15" customFormat="1">
      <c r="A2275" s="11"/>
      <c r="B2275" s="11"/>
    </row>
    <row r="2276" spans="1:2" s="15" customFormat="1">
      <c r="A2276" s="11"/>
      <c r="B2276" s="11"/>
    </row>
    <row r="2277" spans="1:2" s="15" customFormat="1">
      <c r="A2277" s="11"/>
      <c r="B2277" s="11"/>
    </row>
    <row r="2278" spans="1:2" s="15" customFormat="1">
      <c r="A2278" s="11"/>
      <c r="B2278" s="11"/>
    </row>
    <row r="2279" spans="1:2" s="15" customFormat="1">
      <c r="A2279" s="11"/>
      <c r="B2279" s="11"/>
    </row>
    <row r="2280" spans="1:2" s="15" customFormat="1">
      <c r="A2280" s="11"/>
      <c r="B2280" s="11"/>
    </row>
    <row r="2281" spans="1:2" s="15" customFormat="1">
      <c r="A2281" s="11"/>
      <c r="B2281" s="11"/>
    </row>
    <row r="2282" spans="1:2" s="15" customFormat="1">
      <c r="A2282" s="11"/>
      <c r="B2282" s="11"/>
    </row>
    <row r="2283" spans="1:2" s="15" customFormat="1">
      <c r="A2283" s="11"/>
      <c r="B2283" s="11"/>
    </row>
    <row r="2284" spans="1:2" s="15" customFormat="1">
      <c r="A2284" s="11"/>
      <c r="B2284" s="11"/>
    </row>
    <row r="2285" spans="1:2" s="15" customFormat="1">
      <c r="A2285" s="11"/>
      <c r="B2285" s="11"/>
    </row>
    <row r="2286" spans="1:2" s="15" customFormat="1">
      <c r="A2286" s="11"/>
      <c r="B2286" s="11"/>
    </row>
    <row r="2287" spans="1:2" s="15" customFormat="1">
      <c r="A2287" s="11"/>
      <c r="B2287" s="11"/>
    </row>
    <row r="2288" spans="1:2" s="15" customFormat="1">
      <c r="A2288" s="11"/>
      <c r="B2288" s="11"/>
    </row>
    <row r="2289" spans="1:2" s="15" customFormat="1">
      <c r="A2289" s="11"/>
      <c r="B2289" s="11"/>
    </row>
    <row r="2290" spans="1:2" s="15" customFormat="1">
      <c r="A2290" s="11"/>
      <c r="B2290" s="11"/>
    </row>
    <row r="2291" spans="1:2" s="15" customFormat="1">
      <c r="A2291" s="11"/>
      <c r="B2291" s="11"/>
    </row>
    <row r="2292" spans="1:2" s="15" customFormat="1">
      <c r="A2292" s="11"/>
      <c r="B2292" s="11"/>
    </row>
    <row r="2293" spans="1:2" s="15" customFormat="1">
      <c r="A2293" s="11"/>
      <c r="B2293" s="11"/>
    </row>
    <row r="2294" spans="1:2" s="15" customFormat="1">
      <c r="A2294" s="11"/>
      <c r="B2294" s="11"/>
    </row>
    <row r="2295" spans="1:2" s="15" customFormat="1">
      <c r="A2295" s="11"/>
      <c r="B2295" s="11"/>
    </row>
    <row r="2296" spans="1:2" s="15" customFormat="1">
      <c r="A2296" s="11"/>
      <c r="B2296" s="11"/>
    </row>
    <row r="2297" spans="1:2" s="15" customFormat="1">
      <c r="A2297" s="11"/>
      <c r="B2297" s="11"/>
    </row>
    <row r="2298" spans="1:2" s="15" customFormat="1">
      <c r="A2298" s="11"/>
      <c r="B2298" s="11"/>
    </row>
    <row r="2299" spans="1:2" s="15" customFormat="1">
      <c r="A2299" s="11"/>
      <c r="B2299" s="11"/>
    </row>
    <row r="2300" spans="1:2" s="15" customFormat="1">
      <c r="A2300" s="11"/>
      <c r="B2300" s="11"/>
    </row>
    <row r="2301" spans="1:2" s="15" customFormat="1">
      <c r="A2301" s="11"/>
      <c r="B2301" s="11"/>
    </row>
    <row r="2302" spans="1:2" s="15" customFormat="1">
      <c r="A2302" s="11"/>
      <c r="B2302" s="11"/>
    </row>
    <row r="2303" spans="1:2" s="15" customFormat="1">
      <c r="A2303" s="11"/>
      <c r="B2303" s="11"/>
    </row>
    <row r="2304" spans="1:2" s="15" customFormat="1">
      <c r="A2304" s="11"/>
      <c r="B2304" s="11"/>
    </row>
    <row r="2305" spans="1:2" s="15" customFormat="1">
      <c r="A2305" s="11"/>
      <c r="B2305" s="11"/>
    </row>
    <row r="2306" spans="1:2" s="15" customFormat="1">
      <c r="A2306" s="11"/>
      <c r="B2306" s="11"/>
    </row>
    <row r="2307" spans="1:2" s="15" customFormat="1">
      <c r="A2307" s="11"/>
      <c r="B2307" s="11"/>
    </row>
    <row r="2308" spans="1:2" s="15" customFormat="1">
      <c r="A2308" s="11"/>
      <c r="B2308" s="11"/>
    </row>
    <row r="2309" spans="1:2" s="15" customFormat="1">
      <c r="A2309" s="11"/>
      <c r="B2309" s="11"/>
    </row>
    <row r="2310" spans="1:2" s="15" customFormat="1">
      <c r="A2310" s="11"/>
      <c r="B2310" s="11"/>
    </row>
    <row r="2311" spans="1:2" s="15" customFormat="1">
      <c r="A2311" s="11"/>
      <c r="B2311" s="11"/>
    </row>
    <row r="2312" spans="1:2" s="15" customFormat="1">
      <c r="A2312" s="11"/>
      <c r="B2312" s="11"/>
    </row>
    <row r="2313" spans="1:2" s="15" customFormat="1">
      <c r="A2313" s="11"/>
      <c r="B2313" s="11"/>
    </row>
    <row r="2314" spans="1:2" s="15" customFormat="1">
      <c r="A2314" s="11"/>
      <c r="B2314" s="11"/>
    </row>
    <row r="2315" spans="1:2" s="15" customFormat="1">
      <c r="A2315" s="11"/>
      <c r="B2315" s="11"/>
    </row>
    <row r="2316" spans="1:2" s="15" customFormat="1">
      <c r="A2316" s="11"/>
      <c r="B2316" s="11"/>
    </row>
    <row r="2317" spans="1:2" s="15" customFormat="1">
      <c r="A2317" s="11"/>
      <c r="B2317" s="11"/>
    </row>
    <row r="2318" spans="1:2" s="15" customFormat="1">
      <c r="A2318" s="11"/>
      <c r="B2318" s="11"/>
    </row>
    <row r="2319" spans="1:2" s="15" customFormat="1">
      <c r="A2319" s="11"/>
      <c r="B2319" s="11"/>
    </row>
    <row r="2320" spans="1:2" s="15" customFormat="1">
      <c r="A2320" s="11"/>
      <c r="B2320" s="11"/>
    </row>
    <row r="2321" spans="1:2" s="15" customFormat="1">
      <c r="A2321" s="11"/>
      <c r="B2321" s="11"/>
    </row>
    <row r="2322" spans="1:2" s="15" customFormat="1">
      <c r="A2322" s="11"/>
      <c r="B2322" s="11"/>
    </row>
    <row r="2323" spans="1:2" s="15" customFormat="1">
      <c r="A2323" s="11"/>
      <c r="B2323" s="11"/>
    </row>
    <row r="2324" spans="1:2" s="15" customFormat="1">
      <c r="A2324" s="11"/>
      <c r="B2324" s="11"/>
    </row>
    <row r="2325" spans="1:2" s="15" customFormat="1">
      <c r="A2325" s="11"/>
      <c r="B2325" s="11"/>
    </row>
    <row r="2326" spans="1:2" s="15" customFormat="1">
      <c r="A2326" s="11"/>
      <c r="B2326" s="11"/>
    </row>
    <row r="2327" spans="1:2" s="15" customFormat="1">
      <c r="A2327" s="11"/>
      <c r="B2327" s="11"/>
    </row>
    <row r="2328" spans="1:2" s="15" customFormat="1">
      <c r="A2328" s="11"/>
      <c r="B2328" s="11"/>
    </row>
    <row r="2329" spans="1:2" s="15" customFormat="1">
      <c r="A2329" s="11"/>
      <c r="B2329" s="11"/>
    </row>
    <row r="2330" spans="1:2" s="15" customFormat="1">
      <c r="A2330" s="11"/>
      <c r="B2330" s="11"/>
    </row>
    <row r="2331" spans="1:2" s="15" customFormat="1">
      <c r="A2331" s="11"/>
      <c r="B2331" s="11"/>
    </row>
    <row r="2332" spans="1:2" s="15" customFormat="1">
      <c r="A2332" s="11"/>
      <c r="B2332" s="11"/>
    </row>
    <row r="2333" spans="1:2" s="15" customFormat="1">
      <c r="A2333" s="11"/>
      <c r="B2333" s="11"/>
    </row>
    <row r="2334" spans="1:2" s="15" customFormat="1">
      <c r="A2334" s="11"/>
      <c r="B2334" s="11"/>
    </row>
    <row r="2335" spans="1:2" s="15" customFormat="1">
      <c r="A2335" s="11"/>
      <c r="B2335" s="11"/>
    </row>
    <row r="2336" spans="1:2" s="15" customFormat="1">
      <c r="A2336" s="11"/>
      <c r="B2336" s="11"/>
    </row>
    <row r="2337" spans="1:2" s="15" customFormat="1">
      <c r="A2337" s="11"/>
      <c r="B2337" s="11"/>
    </row>
    <row r="2338" spans="1:2" s="15" customFormat="1">
      <c r="A2338" s="11"/>
      <c r="B2338" s="11"/>
    </row>
    <row r="2339" spans="1:2" s="15" customFormat="1">
      <c r="A2339" s="11"/>
      <c r="B2339" s="11"/>
    </row>
    <row r="2340" spans="1:2" s="15" customFormat="1">
      <c r="A2340" s="11"/>
      <c r="B2340" s="11"/>
    </row>
    <row r="2341" spans="1:2" s="15" customFormat="1">
      <c r="A2341" s="11"/>
      <c r="B2341" s="11"/>
    </row>
    <row r="2342" spans="1:2" s="15" customFormat="1">
      <c r="A2342" s="11"/>
      <c r="B2342" s="11"/>
    </row>
    <row r="2343" spans="1:2" s="15" customFormat="1">
      <c r="A2343" s="11"/>
      <c r="B2343" s="11"/>
    </row>
    <row r="2344" spans="1:2" s="15" customFormat="1">
      <c r="A2344" s="11"/>
      <c r="B2344" s="11"/>
    </row>
    <row r="2345" spans="1:2" s="15" customFormat="1">
      <c r="A2345" s="11"/>
      <c r="B2345" s="11"/>
    </row>
    <row r="2346" spans="1:2" s="15" customFormat="1">
      <c r="A2346" s="11"/>
      <c r="B2346" s="11"/>
    </row>
    <row r="2347" spans="1:2" s="15" customFormat="1">
      <c r="A2347" s="11"/>
      <c r="B2347" s="11"/>
    </row>
    <row r="2348" spans="1:2" s="15" customFormat="1">
      <c r="A2348" s="11"/>
      <c r="B2348" s="11"/>
    </row>
    <row r="2349" spans="1:2" s="15" customFormat="1">
      <c r="A2349" s="11"/>
      <c r="B2349" s="11"/>
    </row>
    <row r="2350" spans="1:2" s="15" customFormat="1">
      <c r="A2350" s="11"/>
      <c r="B2350" s="11"/>
    </row>
    <row r="2351" spans="1:2" s="15" customFormat="1">
      <c r="A2351" s="11"/>
      <c r="B2351" s="11"/>
    </row>
    <row r="2352" spans="1:2" s="15" customFormat="1">
      <c r="A2352" s="11"/>
      <c r="B2352" s="11"/>
    </row>
    <row r="2353" spans="1:2" s="15" customFormat="1">
      <c r="A2353" s="11"/>
      <c r="B2353" s="11"/>
    </row>
    <row r="2354" spans="1:2" s="15" customFormat="1">
      <c r="A2354" s="11"/>
      <c r="B2354" s="11"/>
    </row>
    <row r="2355" spans="1:2" s="15" customFormat="1">
      <c r="A2355" s="11"/>
      <c r="B2355" s="11"/>
    </row>
    <row r="2356" spans="1:2" s="15" customFormat="1">
      <c r="A2356" s="11"/>
      <c r="B2356" s="11"/>
    </row>
    <row r="2357" spans="1:2" s="15" customFormat="1">
      <c r="A2357" s="11"/>
      <c r="B2357" s="11"/>
    </row>
    <row r="2358" spans="1:2" s="15" customFormat="1">
      <c r="A2358" s="11"/>
      <c r="B2358" s="11"/>
    </row>
    <row r="2359" spans="1:2" s="15" customFormat="1">
      <c r="A2359" s="11"/>
      <c r="B2359" s="11"/>
    </row>
    <row r="2360" spans="1:2" s="15" customFormat="1">
      <c r="A2360" s="11"/>
      <c r="B2360" s="11"/>
    </row>
    <row r="2361" spans="1:2" s="15" customFormat="1">
      <c r="A2361" s="11"/>
      <c r="B2361" s="11"/>
    </row>
    <row r="2362" spans="1:2" s="15" customFormat="1">
      <c r="A2362" s="11"/>
      <c r="B2362" s="11"/>
    </row>
    <row r="2363" spans="1:2" s="15" customFormat="1">
      <c r="A2363" s="11"/>
      <c r="B2363" s="11"/>
    </row>
    <row r="2364" spans="1:2" s="15" customFormat="1">
      <c r="A2364" s="11"/>
      <c r="B2364" s="11"/>
    </row>
    <row r="2365" spans="1:2" s="15" customFormat="1">
      <c r="A2365" s="11"/>
      <c r="B2365" s="11"/>
    </row>
    <row r="2366" spans="1:2" s="15" customFormat="1">
      <c r="A2366" s="11"/>
      <c r="B2366" s="11"/>
    </row>
    <row r="2367" spans="1:2" s="15" customFormat="1">
      <c r="A2367" s="11"/>
      <c r="B2367" s="11"/>
    </row>
    <row r="2368" spans="1:2" s="15" customFormat="1">
      <c r="A2368" s="11"/>
      <c r="B2368" s="11"/>
    </row>
    <row r="2369" spans="1:2" s="15" customFormat="1">
      <c r="A2369" s="11"/>
      <c r="B2369" s="11"/>
    </row>
    <row r="2370" spans="1:2" s="15" customFormat="1">
      <c r="A2370" s="11"/>
      <c r="B2370" s="11"/>
    </row>
    <row r="2371" spans="1:2" s="15" customFormat="1">
      <c r="A2371" s="11"/>
      <c r="B2371" s="11"/>
    </row>
    <row r="2372" spans="1:2" s="15" customFormat="1">
      <c r="A2372" s="11"/>
      <c r="B2372" s="11"/>
    </row>
    <row r="2373" spans="1:2" s="15" customFormat="1">
      <c r="A2373" s="11"/>
      <c r="B2373" s="11"/>
    </row>
    <row r="2374" spans="1:2" s="15" customFormat="1">
      <c r="A2374" s="11"/>
      <c r="B2374" s="11"/>
    </row>
    <row r="2375" spans="1:2" s="15" customFormat="1">
      <c r="A2375" s="11"/>
      <c r="B2375" s="11"/>
    </row>
    <row r="2376" spans="1:2" s="15" customFormat="1">
      <c r="A2376" s="11"/>
      <c r="B2376" s="11"/>
    </row>
    <row r="2377" spans="1:2" s="15" customFormat="1">
      <c r="A2377" s="11"/>
      <c r="B2377" s="11"/>
    </row>
    <row r="2378" spans="1:2" s="15" customFormat="1">
      <c r="A2378" s="11"/>
      <c r="B2378" s="11"/>
    </row>
    <row r="2379" spans="1:2" s="15" customFormat="1">
      <c r="A2379" s="11"/>
      <c r="B2379" s="11"/>
    </row>
    <row r="2380" spans="1:2" s="15" customFormat="1">
      <c r="A2380" s="11"/>
      <c r="B2380" s="11"/>
    </row>
    <row r="2381" spans="1:2" s="15" customFormat="1">
      <c r="A2381" s="11"/>
      <c r="B2381" s="11"/>
    </row>
    <row r="2382" spans="1:2" s="15" customFormat="1">
      <c r="A2382" s="11"/>
      <c r="B2382" s="11"/>
    </row>
    <row r="2383" spans="1:2" s="15" customFormat="1">
      <c r="A2383" s="11"/>
      <c r="B2383" s="11"/>
    </row>
    <row r="2384" spans="1:2" s="15" customFormat="1">
      <c r="A2384" s="11"/>
      <c r="B2384" s="11"/>
    </row>
    <row r="2385" spans="1:2" s="15" customFormat="1">
      <c r="A2385" s="11"/>
      <c r="B2385" s="11"/>
    </row>
    <row r="2386" spans="1:2" s="15" customFormat="1">
      <c r="A2386" s="11"/>
      <c r="B2386" s="11"/>
    </row>
    <row r="2387" spans="1:2" s="15" customFormat="1">
      <c r="A2387" s="11"/>
      <c r="B2387" s="11"/>
    </row>
    <row r="2388" spans="1:2" s="15" customFormat="1">
      <c r="A2388" s="11"/>
      <c r="B2388" s="11"/>
    </row>
    <row r="2389" spans="1:2" s="15" customFormat="1">
      <c r="A2389" s="11"/>
      <c r="B2389" s="11"/>
    </row>
    <row r="2390" spans="1:2" s="15" customFormat="1">
      <c r="A2390" s="11"/>
      <c r="B2390" s="11"/>
    </row>
    <row r="2391" spans="1:2" s="15" customFormat="1">
      <c r="A2391" s="11"/>
      <c r="B2391" s="11"/>
    </row>
    <row r="2392" spans="1:2" s="15" customFormat="1">
      <c r="A2392" s="11"/>
      <c r="B2392" s="11"/>
    </row>
    <row r="2393" spans="1:2" s="15" customFormat="1">
      <c r="A2393" s="11"/>
      <c r="B2393" s="11"/>
    </row>
    <row r="2394" spans="1:2" s="15" customFormat="1">
      <c r="A2394" s="11"/>
      <c r="B2394" s="11"/>
    </row>
    <row r="2395" spans="1:2" s="15" customFormat="1">
      <c r="A2395" s="11"/>
      <c r="B2395" s="11"/>
    </row>
    <row r="2396" spans="1:2" s="15" customFormat="1">
      <c r="A2396" s="11"/>
      <c r="B2396" s="11"/>
    </row>
    <row r="2397" spans="1:2" s="15" customFormat="1">
      <c r="A2397" s="11"/>
      <c r="B2397" s="11"/>
    </row>
    <row r="2398" spans="1:2" s="15" customFormat="1">
      <c r="A2398" s="11"/>
      <c r="B2398" s="11"/>
    </row>
    <row r="2399" spans="1:2" s="15" customFormat="1">
      <c r="A2399" s="11"/>
      <c r="B2399" s="11"/>
    </row>
    <row r="2400" spans="1:2" s="15" customFormat="1">
      <c r="A2400" s="11"/>
      <c r="B2400" s="11"/>
    </row>
    <row r="2401" spans="1:2" s="15" customFormat="1">
      <c r="A2401" s="11"/>
      <c r="B2401" s="11"/>
    </row>
    <row r="2402" spans="1:2" s="15" customFormat="1">
      <c r="A2402" s="11"/>
      <c r="B2402" s="11"/>
    </row>
    <row r="2403" spans="1:2" s="15" customFormat="1">
      <c r="A2403" s="11"/>
      <c r="B2403" s="11"/>
    </row>
    <row r="2404" spans="1:2" s="15" customFormat="1">
      <c r="A2404" s="11"/>
      <c r="B2404" s="11"/>
    </row>
    <row r="2405" spans="1:2" s="15" customFormat="1">
      <c r="A2405" s="11"/>
      <c r="B2405" s="11"/>
    </row>
    <row r="2406" spans="1:2" s="15" customFormat="1">
      <c r="A2406" s="11"/>
      <c r="B2406" s="11"/>
    </row>
    <row r="2407" spans="1:2" s="15" customFormat="1">
      <c r="A2407" s="11"/>
      <c r="B2407" s="11"/>
    </row>
    <row r="2408" spans="1:2" s="15" customFormat="1">
      <c r="A2408" s="11"/>
      <c r="B2408" s="11"/>
    </row>
    <row r="2409" spans="1:2" s="15" customFormat="1">
      <c r="A2409" s="11"/>
      <c r="B2409" s="11"/>
    </row>
    <row r="2410" spans="1:2" s="15" customFormat="1">
      <c r="A2410" s="11"/>
      <c r="B2410" s="11"/>
    </row>
    <row r="2411" spans="1:2" s="15" customFormat="1">
      <c r="A2411" s="11"/>
      <c r="B2411" s="11"/>
    </row>
    <row r="2412" spans="1:2" s="15" customFormat="1">
      <c r="A2412" s="11"/>
      <c r="B2412" s="11"/>
    </row>
    <row r="2413" spans="1:2" s="15" customFormat="1">
      <c r="A2413" s="11"/>
      <c r="B2413" s="11"/>
    </row>
    <row r="2414" spans="1:2" s="15" customFormat="1">
      <c r="A2414" s="11"/>
      <c r="B2414" s="11"/>
    </row>
    <row r="2415" spans="1:2" s="15" customFormat="1">
      <c r="A2415" s="11"/>
      <c r="B2415" s="11"/>
    </row>
    <row r="2416" spans="1:2" s="15" customFormat="1">
      <c r="A2416" s="11"/>
      <c r="B2416" s="11"/>
    </row>
    <row r="2417" spans="1:2" s="15" customFormat="1">
      <c r="A2417" s="11"/>
      <c r="B2417" s="11"/>
    </row>
    <row r="2418" spans="1:2" s="15" customFormat="1">
      <c r="A2418" s="11"/>
      <c r="B2418" s="11"/>
    </row>
    <row r="2419" spans="1:2" s="15" customFormat="1">
      <c r="A2419" s="11"/>
      <c r="B2419" s="11"/>
    </row>
    <row r="2420" spans="1:2" s="15" customFormat="1">
      <c r="A2420" s="11"/>
      <c r="B2420" s="11"/>
    </row>
    <row r="2421" spans="1:2" s="15" customFormat="1">
      <c r="A2421" s="11"/>
      <c r="B2421" s="11"/>
    </row>
    <row r="2422" spans="1:2" s="15" customFormat="1">
      <c r="A2422" s="11"/>
      <c r="B2422" s="11"/>
    </row>
    <row r="2423" spans="1:2" s="15" customFormat="1">
      <c r="A2423" s="11"/>
      <c r="B2423" s="11"/>
    </row>
    <row r="2424" spans="1:2" s="15" customFormat="1">
      <c r="A2424" s="11"/>
      <c r="B2424" s="11"/>
    </row>
    <row r="2425" spans="1:2" s="15" customFormat="1">
      <c r="A2425" s="11"/>
      <c r="B2425" s="11"/>
    </row>
    <row r="2426" spans="1:2" s="15" customFormat="1">
      <c r="A2426" s="11"/>
      <c r="B2426" s="11"/>
    </row>
    <row r="2427" spans="1:2" s="15" customFormat="1">
      <c r="A2427" s="11"/>
      <c r="B2427" s="11"/>
    </row>
    <row r="2428" spans="1:2" s="15" customFormat="1">
      <c r="A2428" s="11"/>
      <c r="B2428" s="11"/>
    </row>
    <row r="2429" spans="1:2" s="15" customFormat="1">
      <c r="A2429" s="11"/>
      <c r="B2429" s="11"/>
    </row>
    <row r="2430" spans="1:2" s="15" customFormat="1">
      <c r="A2430" s="11"/>
      <c r="B2430" s="11"/>
    </row>
    <row r="2431" spans="1:2" s="15" customFormat="1">
      <c r="A2431" s="11"/>
      <c r="B2431" s="11"/>
    </row>
    <row r="2432" spans="1:2" s="15" customFormat="1">
      <c r="A2432" s="11"/>
      <c r="B2432" s="11"/>
    </row>
    <row r="2433" spans="1:2" s="15" customFormat="1">
      <c r="A2433" s="11"/>
      <c r="B2433" s="11"/>
    </row>
    <row r="2434" spans="1:2" s="15" customFormat="1">
      <c r="A2434" s="11"/>
      <c r="B2434" s="11"/>
    </row>
    <row r="2435" spans="1:2" s="15" customFormat="1">
      <c r="A2435" s="11"/>
      <c r="B2435" s="11"/>
    </row>
    <row r="2436" spans="1:2" s="15" customFormat="1">
      <c r="A2436" s="11"/>
      <c r="B2436" s="11"/>
    </row>
    <row r="2437" spans="1:2" s="15" customFormat="1">
      <c r="A2437" s="11"/>
      <c r="B2437" s="11"/>
    </row>
    <row r="2438" spans="1:2" s="15" customFormat="1">
      <c r="A2438" s="11"/>
      <c r="B2438" s="11"/>
    </row>
    <row r="2439" spans="1:2" s="15" customFormat="1">
      <c r="A2439" s="11"/>
      <c r="B2439" s="11"/>
    </row>
    <row r="2440" spans="1:2" s="15" customFormat="1">
      <c r="A2440" s="11"/>
      <c r="B2440" s="11"/>
    </row>
    <row r="2441" spans="1:2" s="15" customFormat="1">
      <c r="A2441" s="11"/>
      <c r="B2441" s="11"/>
    </row>
    <row r="2442" spans="1:2" s="15" customFormat="1">
      <c r="A2442" s="11"/>
      <c r="B2442" s="11"/>
    </row>
    <row r="2443" spans="1:2" s="15" customFormat="1">
      <c r="A2443" s="11"/>
      <c r="B2443" s="11"/>
    </row>
    <row r="2444" spans="1:2" s="15" customFormat="1">
      <c r="A2444" s="11"/>
      <c r="B2444" s="11"/>
    </row>
    <row r="2445" spans="1:2" s="15" customFormat="1">
      <c r="A2445" s="11"/>
      <c r="B2445" s="11"/>
    </row>
    <row r="2446" spans="1:2" s="15" customFormat="1">
      <c r="A2446" s="11"/>
      <c r="B2446" s="11"/>
    </row>
    <row r="2447" spans="1:2" s="15" customFormat="1">
      <c r="A2447" s="11"/>
      <c r="B2447" s="11"/>
    </row>
    <row r="2448" spans="1:2" s="15" customFormat="1">
      <c r="A2448" s="11"/>
      <c r="B2448" s="11"/>
    </row>
    <row r="2449" spans="1:2" s="15" customFormat="1">
      <c r="A2449" s="11"/>
      <c r="B2449" s="11"/>
    </row>
    <row r="2450" spans="1:2" s="15" customFormat="1">
      <c r="A2450" s="11"/>
      <c r="B2450" s="11"/>
    </row>
    <row r="2451" spans="1:2" s="15" customFormat="1">
      <c r="A2451" s="11"/>
      <c r="B2451" s="11"/>
    </row>
    <row r="2452" spans="1:2" s="15" customFormat="1">
      <c r="A2452" s="11"/>
      <c r="B2452" s="11"/>
    </row>
    <row r="2453" spans="1:2" s="15" customFormat="1">
      <c r="A2453" s="11"/>
      <c r="B2453" s="11"/>
    </row>
    <row r="2454" spans="1:2" s="15" customFormat="1">
      <c r="A2454" s="11"/>
      <c r="B2454" s="11"/>
    </row>
    <row r="2455" spans="1:2" s="15" customFormat="1">
      <c r="A2455" s="11"/>
      <c r="B2455" s="11"/>
    </row>
    <row r="2456" spans="1:2" s="15" customFormat="1">
      <c r="A2456" s="11"/>
      <c r="B2456" s="11"/>
    </row>
    <row r="2457" spans="1:2" s="15" customFormat="1">
      <c r="A2457" s="11"/>
      <c r="B2457" s="11"/>
    </row>
    <row r="2458" spans="1:2" s="15" customFormat="1">
      <c r="A2458" s="11"/>
      <c r="B2458" s="11"/>
    </row>
    <row r="2459" spans="1:2" s="15" customFormat="1">
      <c r="A2459" s="11"/>
      <c r="B2459" s="11"/>
    </row>
    <row r="2460" spans="1:2" s="15" customFormat="1">
      <c r="A2460" s="11"/>
      <c r="B2460" s="11"/>
    </row>
    <row r="2461" spans="1:2" s="15" customFormat="1">
      <c r="A2461" s="11"/>
      <c r="B2461" s="11"/>
    </row>
    <row r="2462" spans="1:2" s="15" customFormat="1">
      <c r="A2462" s="11"/>
      <c r="B2462" s="11"/>
    </row>
    <row r="2463" spans="1:2" s="15" customFormat="1">
      <c r="A2463" s="11"/>
      <c r="B2463" s="11"/>
    </row>
    <row r="2464" spans="1:2" s="15" customFormat="1">
      <c r="A2464" s="11"/>
      <c r="B2464" s="11"/>
    </row>
    <row r="2465" spans="1:2" s="15" customFormat="1">
      <c r="A2465" s="11"/>
      <c r="B2465" s="11"/>
    </row>
    <row r="2466" spans="1:2" s="15" customFormat="1">
      <c r="A2466" s="11"/>
      <c r="B2466" s="11"/>
    </row>
    <row r="2467" spans="1:2" s="15" customFormat="1">
      <c r="A2467" s="11"/>
      <c r="B2467" s="11"/>
    </row>
    <row r="2468" spans="1:2" s="15" customFormat="1">
      <c r="A2468" s="11"/>
      <c r="B2468" s="11"/>
    </row>
    <row r="2469" spans="1:2" s="15" customFormat="1">
      <c r="A2469" s="11"/>
      <c r="B2469" s="11"/>
    </row>
    <row r="2470" spans="1:2" s="15" customFormat="1">
      <c r="A2470" s="11"/>
      <c r="B2470" s="11"/>
    </row>
    <row r="2471" spans="1:2" s="15" customFormat="1">
      <c r="A2471" s="11"/>
      <c r="B2471" s="11"/>
    </row>
    <row r="2472" spans="1:2" s="15" customFormat="1">
      <c r="A2472" s="11"/>
      <c r="B2472" s="11"/>
    </row>
    <row r="2473" spans="1:2" s="15" customFormat="1">
      <c r="A2473" s="11"/>
      <c r="B2473" s="11"/>
    </row>
    <row r="2474" spans="1:2" s="15" customFormat="1">
      <c r="A2474" s="11"/>
      <c r="B2474" s="11"/>
    </row>
    <row r="2475" spans="1:2" s="15" customFormat="1">
      <c r="A2475" s="11"/>
      <c r="B2475" s="11"/>
    </row>
    <row r="2476" spans="1:2" s="15" customFormat="1">
      <c r="A2476" s="11"/>
      <c r="B2476" s="11"/>
    </row>
    <row r="2477" spans="1:2" s="15" customFormat="1">
      <c r="A2477" s="11"/>
      <c r="B2477" s="11"/>
    </row>
    <row r="2478" spans="1:2" s="15" customFormat="1">
      <c r="A2478" s="11"/>
      <c r="B2478" s="11"/>
    </row>
    <row r="2479" spans="1:2" s="15" customFormat="1">
      <c r="A2479" s="11"/>
      <c r="B2479" s="11"/>
    </row>
    <row r="2480" spans="1:2" s="15" customFormat="1">
      <c r="A2480" s="11"/>
      <c r="B2480" s="11"/>
    </row>
    <row r="2481" spans="1:2" s="15" customFormat="1">
      <c r="A2481" s="11"/>
      <c r="B2481" s="11"/>
    </row>
    <row r="2482" spans="1:2" s="15" customFormat="1">
      <c r="A2482" s="11"/>
      <c r="B2482" s="11"/>
    </row>
    <row r="2483" spans="1:2" s="15" customFormat="1">
      <c r="A2483" s="11"/>
      <c r="B2483" s="11"/>
    </row>
    <row r="2484" spans="1:2" s="15" customFormat="1">
      <c r="A2484" s="11"/>
      <c r="B2484" s="11"/>
    </row>
    <row r="2485" spans="1:2" s="15" customFormat="1">
      <c r="A2485" s="11"/>
      <c r="B2485" s="11"/>
    </row>
    <row r="2486" spans="1:2" s="15" customFormat="1">
      <c r="A2486" s="11"/>
      <c r="B2486" s="11"/>
    </row>
    <row r="2487" spans="1:2" s="15" customFormat="1">
      <c r="A2487" s="11"/>
      <c r="B2487" s="11"/>
    </row>
    <row r="2488" spans="1:2" s="15" customFormat="1">
      <c r="A2488" s="11"/>
      <c r="B2488" s="11"/>
    </row>
    <row r="2489" spans="1:2" s="15" customFormat="1">
      <c r="A2489" s="11"/>
      <c r="B2489" s="11"/>
    </row>
    <row r="2490" spans="1:2" s="15" customFormat="1">
      <c r="A2490" s="11"/>
      <c r="B2490" s="11"/>
    </row>
    <row r="2491" spans="1:2" s="15" customFormat="1">
      <c r="A2491" s="11"/>
      <c r="B2491" s="11"/>
    </row>
    <row r="2492" spans="1:2" s="15" customFormat="1">
      <c r="A2492" s="11"/>
      <c r="B2492" s="11"/>
    </row>
    <row r="2493" spans="1:2" s="15" customFormat="1">
      <c r="A2493" s="11"/>
      <c r="B2493" s="11"/>
    </row>
    <row r="2494" spans="1:2" s="15" customFormat="1">
      <c r="A2494" s="11"/>
      <c r="B2494" s="11"/>
    </row>
    <row r="2495" spans="1:2" s="15" customFormat="1">
      <c r="A2495" s="11"/>
      <c r="B2495" s="11"/>
    </row>
    <row r="2496" spans="1:2" s="15" customFormat="1">
      <c r="A2496" s="11"/>
      <c r="B2496" s="11"/>
    </row>
    <row r="2497" spans="1:2" s="15" customFormat="1">
      <c r="A2497" s="11"/>
      <c r="B2497" s="11"/>
    </row>
    <row r="2498" spans="1:2" s="15" customFormat="1">
      <c r="A2498" s="11"/>
      <c r="B2498" s="11"/>
    </row>
    <row r="2499" spans="1:2" s="15" customFormat="1">
      <c r="A2499" s="11"/>
      <c r="B2499" s="11"/>
    </row>
    <row r="2500" spans="1:2" s="15" customFormat="1">
      <c r="A2500" s="11"/>
      <c r="B2500" s="11"/>
    </row>
    <row r="2501" spans="1:2" s="15" customFormat="1">
      <c r="A2501" s="11"/>
      <c r="B2501" s="11"/>
    </row>
    <row r="2502" spans="1:2" s="15" customFormat="1">
      <c r="A2502" s="11"/>
      <c r="B2502" s="11"/>
    </row>
    <row r="2503" spans="1:2" s="15" customFormat="1">
      <c r="A2503" s="11"/>
      <c r="B2503" s="11"/>
    </row>
    <row r="2504" spans="1:2" s="15" customFormat="1">
      <c r="A2504" s="11"/>
      <c r="B2504" s="11"/>
    </row>
    <row r="2505" spans="1:2" s="15" customFormat="1">
      <c r="A2505" s="11"/>
      <c r="B2505" s="11"/>
    </row>
    <row r="2506" spans="1:2" s="15" customFormat="1">
      <c r="A2506" s="11"/>
      <c r="B2506" s="11"/>
    </row>
    <row r="2507" spans="1:2" s="15" customFormat="1">
      <c r="A2507" s="11"/>
      <c r="B2507" s="11"/>
    </row>
    <row r="2508" spans="1:2" s="15" customFormat="1">
      <c r="A2508" s="11"/>
      <c r="B2508" s="11"/>
    </row>
    <row r="2509" spans="1:2" s="15" customFormat="1">
      <c r="A2509" s="11"/>
      <c r="B2509" s="11"/>
    </row>
    <row r="2510" spans="1:2" s="15" customFormat="1">
      <c r="A2510" s="11"/>
      <c r="B2510" s="11"/>
    </row>
    <row r="2511" spans="1:2" s="15" customFormat="1">
      <c r="A2511" s="11"/>
      <c r="B2511" s="11"/>
    </row>
    <row r="2512" spans="1:2" s="15" customFormat="1">
      <c r="A2512" s="11"/>
      <c r="B2512" s="11"/>
    </row>
    <row r="2513" spans="1:2" s="15" customFormat="1">
      <c r="A2513" s="11"/>
      <c r="B2513" s="11"/>
    </row>
    <row r="2514" spans="1:2" s="15" customFormat="1">
      <c r="A2514" s="11"/>
      <c r="B2514" s="11"/>
    </row>
    <row r="2515" spans="1:2" s="15" customFormat="1">
      <c r="A2515" s="11"/>
      <c r="B2515" s="11"/>
    </row>
    <row r="2516" spans="1:2" s="15" customFormat="1">
      <c r="A2516" s="11"/>
      <c r="B2516" s="11"/>
    </row>
    <row r="2517" spans="1:2" s="15" customFormat="1">
      <c r="A2517" s="11"/>
      <c r="B2517" s="11"/>
    </row>
    <row r="2518" spans="1:2" s="15" customFormat="1">
      <c r="A2518" s="11"/>
      <c r="B2518" s="11"/>
    </row>
    <row r="2519" spans="1:2" s="15" customFormat="1">
      <c r="A2519" s="11"/>
      <c r="B2519" s="11"/>
    </row>
    <row r="2520" spans="1:2" s="15" customFormat="1">
      <c r="A2520" s="11"/>
      <c r="B2520" s="11"/>
    </row>
    <row r="2521" spans="1:2" s="15" customFormat="1">
      <c r="A2521" s="11"/>
      <c r="B2521" s="11"/>
    </row>
    <row r="2522" spans="1:2" s="15" customFormat="1">
      <c r="A2522" s="11"/>
      <c r="B2522" s="11"/>
    </row>
    <row r="2523" spans="1:2" s="15" customFormat="1">
      <c r="A2523" s="11"/>
      <c r="B2523" s="11"/>
    </row>
    <row r="2524" spans="1:2" s="15" customFormat="1">
      <c r="A2524" s="11"/>
      <c r="B2524" s="11"/>
    </row>
    <row r="2525" spans="1:2" s="15" customFormat="1">
      <c r="A2525" s="11"/>
      <c r="B2525" s="11"/>
    </row>
    <row r="2526" spans="1:2" s="15" customFormat="1">
      <c r="A2526" s="11"/>
      <c r="B2526" s="11"/>
    </row>
    <row r="2527" spans="1:2" s="15" customFormat="1">
      <c r="A2527" s="11"/>
      <c r="B2527" s="11"/>
    </row>
    <row r="2528" spans="1:2" s="15" customFormat="1">
      <c r="A2528" s="11"/>
      <c r="B2528" s="11"/>
    </row>
    <row r="2529" spans="1:2" s="15" customFormat="1">
      <c r="A2529" s="11"/>
      <c r="B2529" s="11"/>
    </row>
    <row r="2530" spans="1:2" s="15" customFormat="1">
      <c r="A2530" s="11"/>
      <c r="B2530" s="11"/>
    </row>
    <row r="2531" spans="1:2" s="15" customFormat="1">
      <c r="A2531" s="11"/>
      <c r="B2531" s="11"/>
    </row>
    <row r="2532" spans="1:2" s="15" customFormat="1">
      <c r="A2532" s="11"/>
      <c r="B2532" s="11"/>
    </row>
    <row r="2533" spans="1:2" s="15" customFormat="1">
      <c r="A2533" s="11"/>
      <c r="B2533" s="11"/>
    </row>
    <row r="2534" spans="1:2" s="15" customFormat="1">
      <c r="A2534" s="11"/>
      <c r="B2534" s="11"/>
    </row>
    <row r="2535" spans="1:2" s="15" customFormat="1">
      <c r="A2535" s="11"/>
      <c r="B2535" s="11"/>
    </row>
    <row r="2536" spans="1:2" s="15" customFormat="1">
      <c r="A2536" s="11"/>
      <c r="B2536" s="11"/>
    </row>
    <row r="2537" spans="1:2" s="15" customFormat="1">
      <c r="A2537" s="11"/>
      <c r="B2537" s="11"/>
    </row>
    <row r="2538" spans="1:2" s="15" customFormat="1">
      <c r="A2538" s="11"/>
      <c r="B2538" s="11"/>
    </row>
    <row r="2539" spans="1:2" s="15" customFormat="1">
      <c r="A2539" s="11"/>
      <c r="B2539" s="11"/>
    </row>
    <row r="2540" spans="1:2" s="15" customFormat="1">
      <c r="A2540" s="11"/>
      <c r="B2540" s="11"/>
    </row>
    <row r="2541" spans="1:2" s="15" customFormat="1">
      <c r="A2541" s="11"/>
      <c r="B2541" s="11"/>
    </row>
    <row r="2542" spans="1:2" s="15" customFormat="1">
      <c r="A2542" s="11"/>
      <c r="B2542" s="11"/>
    </row>
    <row r="2543" spans="1:2" s="15" customFormat="1">
      <c r="A2543" s="11"/>
      <c r="B2543" s="11"/>
    </row>
    <row r="2544" spans="1:2" s="15" customFormat="1">
      <c r="A2544" s="11"/>
      <c r="B2544" s="11"/>
    </row>
    <row r="2545" spans="1:2" s="15" customFormat="1">
      <c r="A2545" s="11"/>
      <c r="B2545" s="11"/>
    </row>
    <row r="2546" spans="1:2" s="15" customFormat="1">
      <c r="A2546" s="11"/>
      <c r="B2546" s="11"/>
    </row>
    <row r="2547" spans="1:2" s="15" customFormat="1">
      <c r="A2547" s="11"/>
      <c r="B2547" s="11"/>
    </row>
    <row r="2548" spans="1:2" s="15" customFormat="1">
      <c r="A2548" s="11"/>
      <c r="B2548" s="11"/>
    </row>
    <row r="2549" spans="1:2" s="15" customFormat="1">
      <c r="A2549" s="11"/>
      <c r="B2549" s="11"/>
    </row>
    <row r="2550" spans="1:2" s="15" customFormat="1">
      <c r="A2550" s="11"/>
      <c r="B2550" s="11"/>
    </row>
    <row r="2551" spans="1:2" s="15" customFormat="1">
      <c r="A2551" s="11"/>
      <c r="B2551" s="11"/>
    </row>
    <row r="2552" spans="1:2" s="15" customFormat="1">
      <c r="A2552" s="11"/>
      <c r="B2552" s="11"/>
    </row>
    <row r="2553" spans="1:2" s="15" customFormat="1">
      <c r="A2553" s="11"/>
      <c r="B2553" s="11"/>
    </row>
    <row r="2554" spans="1:2" s="15" customFormat="1">
      <c r="A2554" s="11"/>
      <c r="B2554" s="11"/>
    </row>
    <row r="2555" spans="1:2" s="15" customFormat="1">
      <c r="A2555" s="11"/>
      <c r="B2555" s="11"/>
    </row>
    <row r="2556" spans="1:2" s="15" customFormat="1">
      <c r="A2556" s="11"/>
      <c r="B2556" s="11"/>
    </row>
    <row r="2557" spans="1:2" s="15" customFormat="1">
      <c r="A2557" s="11"/>
      <c r="B2557" s="11"/>
    </row>
    <row r="2558" spans="1:2" s="15" customFormat="1">
      <c r="A2558" s="11"/>
      <c r="B2558" s="11"/>
    </row>
    <row r="2559" spans="1:2" s="15" customFormat="1">
      <c r="A2559" s="11"/>
      <c r="B2559" s="11"/>
    </row>
    <row r="2560" spans="1:2" s="15" customFormat="1">
      <c r="A2560" s="11"/>
      <c r="B2560" s="11"/>
    </row>
    <row r="2561" spans="1:2" s="15" customFormat="1">
      <c r="A2561" s="11"/>
      <c r="B2561" s="11"/>
    </row>
    <row r="2562" spans="1:2" s="15" customFormat="1">
      <c r="A2562" s="11"/>
      <c r="B2562" s="11"/>
    </row>
    <row r="2563" spans="1:2" s="15" customFormat="1">
      <c r="A2563" s="11"/>
      <c r="B2563" s="11"/>
    </row>
    <row r="2564" spans="1:2" s="15" customFormat="1">
      <c r="A2564" s="11"/>
      <c r="B2564" s="11"/>
    </row>
    <row r="2565" spans="1:2" s="15" customFormat="1">
      <c r="A2565" s="11"/>
      <c r="B2565" s="11"/>
    </row>
    <row r="2566" spans="1:2" s="15" customFormat="1">
      <c r="A2566" s="11"/>
      <c r="B2566" s="11"/>
    </row>
    <row r="2567" spans="1:2" s="15" customFormat="1">
      <c r="A2567" s="11"/>
      <c r="B2567" s="11"/>
    </row>
    <row r="2568" spans="1:2" s="15" customFormat="1">
      <c r="A2568" s="11"/>
      <c r="B2568" s="11"/>
    </row>
    <row r="2569" spans="1:2" s="15" customFormat="1">
      <c r="A2569" s="11"/>
      <c r="B2569" s="11"/>
    </row>
    <row r="2570" spans="1:2" s="15" customFormat="1">
      <c r="A2570" s="11"/>
      <c r="B2570" s="11"/>
    </row>
    <row r="2571" spans="1:2" s="15" customFormat="1">
      <c r="A2571" s="11"/>
      <c r="B2571" s="11"/>
    </row>
    <row r="2572" spans="1:2" s="15" customFormat="1">
      <c r="A2572" s="11"/>
      <c r="B2572" s="11"/>
    </row>
    <row r="2573" spans="1:2" s="15" customFormat="1">
      <c r="A2573" s="11"/>
      <c r="B2573" s="11"/>
    </row>
    <row r="2574" spans="1:2" s="15" customFormat="1">
      <c r="A2574" s="11"/>
      <c r="B2574" s="11"/>
    </row>
    <row r="2575" spans="1:2" s="15" customFormat="1">
      <c r="A2575" s="11"/>
      <c r="B2575" s="11"/>
    </row>
    <row r="2576" spans="1:2" s="15" customFormat="1">
      <c r="A2576" s="11"/>
      <c r="B2576" s="11"/>
    </row>
    <row r="2577" spans="1:2" s="15" customFormat="1">
      <c r="A2577" s="11"/>
      <c r="B2577" s="11"/>
    </row>
    <row r="2578" spans="1:2" s="15" customFormat="1">
      <c r="A2578" s="11"/>
      <c r="B2578" s="11"/>
    </row>
    <row r="2579" spans="1:2" s="15" customFormat="1">
      <c r="A2579" s="11"/>
      <c r="B2579" s="11"/>
    </row>
    <row r="2580" spans="1:2" s="15" customFormat="1">
      <c r="A2580" s="11"/>
      <c r="B2580" s="11"/>
    </row>
    <row r="2581" spans="1:2" s="15" customFormat="1">
      <c r="A2581" s="11"/>
      <c r="B2581" s="11"/>
    </row>
    <row r="2582" spans="1:2" s="15" customFormat="1">
      <c r="A2582" s="11"/>
      <c r="B2582" s="11"/>
    </row>
    <row r="2583" spans="1:2" s="15" customFormat="1">
      <c r="A2583" s="11"/>
      <c r="B2583" s="11"/>
    </row>
    <row r="2584" spans="1:2" s="15" customFormat="1">
      <c r="A2584" s="11"/>
      <c r="B2584" s="11"/>
    </row>
    <row r="2585" spans="1:2" s="15" customFormat="1">
      <c r="A2585" s="11"/>
      <c r="B2585" s="11"/>
    </row>
    <row r="2586" spans="1:2" s="15" customFormat="1">
      <c r="A2586" s="11"/>
      <c r="B2586" s="11"/>
    </row>
    <row r="2587" spans="1:2" s="15" customFormat="1">
      <c r="A2587" s="11"/>
      <c r="B2587" s="11"/>
    </row>
    <row r="2588" spans="1:2" s="15" customFormat="1">
      <c r="A2588" s="11"/>
      <c r="B2588" s="11"/>
    </row>
    <row r="2589" spans="1:2" s="15" customFormat="1">
      <c r="A2589" s="11"/>
      <c r="B2589" s="11"/>
    </row>
    <row r="2590" spans="1:2" s="15" customFormat="1">
      <c r="A2590" s="11"/>
      <c r="B2590" s="11"/>
    </row>
    <row r="2591" spans="1:2" s="15" customFormat="1">
      <c r="A2591" s="11"/>
      <c r="B2591" s="11"/>
    </row>
    <row r="2592" spans="1:2" s="15" customFormat="1">
      <c r="A2592" s="11"/>
      <c r="B2592" s="11"/>
    </row>
    <row r="2593" spans="1:2" s="15" customFormat="1">
      <c r="A2593" s="11"/>
      <c r="B2593" s="11"/>
    </row>
    <row r="2594" spans="1:2" s="15" customFormat="1">
      <c r="A2594" s="11"/>
      <c r="B2594" s="11"/>
    </row>
    <row r="2595" spans="1:2" s="15" customFormat="1">
      <c r="A2595" s="11"/>
      <c r="B2595" s="11"/>
    </row>
    <row r="2596" spans="1:2" s="15" customFormat="1">
      <c r="A2596" s="11"/>
      <c r="B2596" s="11"/>
    </row>
    <row r="2597" spans="1:2" s="15" customFormat="1">
      <c r="A2597" s="11"/>
      <c r="B2597" s="11"/>
    </row>
    <row r="2598" spans="1:2" s="15" customFormat="1">
      <c r="A2598" s="11"/>
      <c r="B2598" s="11"/>
    </row>
    <row r="2599" spans="1:2" s="15" customFormat="1">
      <c r="A2599" s="11"/>
      <c r="B2599" s="11"/>
    </row>
    <row r="2600" spans="1:2" s="15" customFormat="1">
      <c r="A2600" s="11"/>
      <c r="B2600" s="11"/>
    </row>
    <row r="2601" spans="1:2" s="15" customFormat="1">
      <c r="A2601" s="11"/>
      <c r="B2601" s="11"/>
    </row>
    <row r="2602" spans="1:2" s="15" customFormat="1">
      <c r="A2602" s="11"/>
      <c r="B2602" s="11"/>
    </row>
    <row r="2603" spans="1:2" s="15" customFormat="1">
      <c r="A2603" s="11"/>
      <c r="B2603" s="11"/>
    </row>
    <row r="2604" spans="1:2" s="15" customFormat="1">
      <c r="A2604" s="11"/>
      <c r="B2604" s="11"/>
    </row>
    <row r="2605" spans="1:2" s="15" customFormat="1">
      <c r="A2605" s="11"/>
      <c r="B2605" s="11"/>
    </row>
    <row r="2606" spans="1:2" s="15" customFormat="1">
      <c r="A2606" s="11"/>
      <c r="B2606" s="11"/>
    </row>
    <row r="2607" spans="1:2" s="15" customFormat="1">
      <c r="A2607" s="11"/>
      <c r="B2607" s="11"/>
    </row>
    <row r="2608" spans="1:2" s="15" customFormat="1">
      <c r="A2608" s="11"/>
      <c r="B2608" s="11"/>
    </row>
    <row r="2609" spans="1:2" s="15" customFormat="1">
      <c r="A2609" s="11"/>
      <c r="B2609" s="11"/>
    </row>
    <row r="2610" spans="1:2" s="15" customFormat="1">
      <c r="A2610" s="11"/>
      <c r="B2610" s="11"/>
    </row>
    <row r="2611" spans="1:2" s="15" customFormat="1">
      <c r="A2611" s="11"/>
      <c r="B2611" s="11"/>
    </row>
    <row r="2612" spans="1:2" s="15" customFormat="1">
      <c r="A2612" s="11"/>
      <c r="B2612" s="11"/>
    </row>
    <row r="2613" spans="1:2" s="15" customFormat="1">
      <c r="A2613" s="11"/>
      <c r="B2613" s="11"/>
    </row>
    <row r="2614" spans="1:2" s="15" customFormat="1">
      <c r="A2614" s="11"/>
      <c r="B2614" s="11"/>
    </row>
    <row r="2615" spans="1:2" s="15" customFormat="1">
      <c r="A2615" s="11"/>
      <c r="B2615" s="11"/>
    </row>
    <row r="2616" spans="1:2" s="15" customFormat="1">
      <c r="A2616" s="11"/>
      <c r="B2616" s="11"/>
    </row>
    <row r="2617" spans="1:2" s="15" customFormat="1">
      <c r="A2617" s="11"/>
      <c r="B2617" s="11"/>
    </row>
    <row r="2618" spans="1:2" s="15" customFormat="1">
      <c r="A2618" s="11"/>
      <c r="B2618" s="11"/>
    </row>
    <row r="2619" spans="1:2" s="15" customFormat="1">
      <c r="A2619" s="11"/>
      <c r="B2619" s="11"/>
    </row>
    <row r="2620" spans="1:2" s="15" customFormat="1">
      <c r="A2620" s="11"/>
      <c r="B2620" s="11"/>
    </row>
    <row r="2621" spans="1:2" s="15" customFormat="1">
      <c r="A2621" s="11"/>
      <c r="B2621" s="11"/>
    </row>
    <row r="2622" spans="1:2" s="15" customFormat="1">
      <c r="A2622" s="11"/>
      <c r="B2622" s="11"/>
    </row>
    <row r="2623" spans="1:2" s="15" customFormat="1">
      <c r="A2623" s="11"/>
      <c r="B2623" s="11"/>
    </row>
    <row r="2624" spans="1:2" s="15" customFormat="1">
      <c r="A2624" s="11"/>
      <c r="B2624" s="11"/>
    </row>
    <row r="2625" spans="1:2" s="15" customFormat="1">
      <c r="A2625" s="11"/>
      <c r="B2625" s="11"/>
    </row>
    <row r="2626" spans="1:2" s="15" customFormat="1">
      <c r="A2626" s="11"/>
      <c r="B2626" s="11"/>
    </row>
    <row r="2627" spans="1:2" s="15" customFormat="1">
      <c r="A2627" s="11"/>
      <c r="B2627" s="11"/>
    </row>
    <row r="2628" spans="1:2" s="15" customFormat="1">
      <c r="A2628" s="11"/>
      <c r="B2628" s="11"/>
    </row>
    <row r="2629" spans="1:2" s="15" customFormat="1">
      <c r="A2629" s="11"/>
      <c r="B2629" s="11"/>
    </row>
    <row r="2630" spans="1:2" s="15" customFormat="1">
      <c r="A2630" s="11"/>
      <c r="B2630" s="11"/>
    </row>
    <row r="2631" spans="1:2" s="15" customFormat="1">
      <c r="A2631" s="11"/>
      <c r="B2631" s="11"/>
    </row>
    <row r="2632" spans="1:2" s="15" customFormat="1">
      <c r="A2632" s="11"/>
      <c r="B2632" s="11"/>
    </row>
    <row r="2633" spans="1:2" s="15" customFormat="1">
      <c r="A2633" s="11"/>
      <c r="B2633" s="11"/>
    </row>
    <row r="2634" spans="1:2" s="15" customFormat="1">
      <c r="A2634" s="11"/>
      <c r="B2634" s="11"/>
    </row>
    <row r="2635" spans="1:2" s="15" customFormat="1">
      <c r="A2635" s="11"/>
      <c r="B2635" s="11"/>
    </row>
    <row r="2636" spans="1:2" s="15" customFormat="1">
      <c r="A2636" s="11"/>
      <c r="B2636" s="11"/>
    </row>
    <row r="2637" spans="1:2" s="15" customFormat="1">
      <c r="A2637" s="11"/>
      <c r="B2637" s="11"/>
    </row>
    <row r="2638" spans="1:2" s="15" customFormat="1">
      <c r="A2638" s="11"/>
      <c r="B2638" s="11"/>
    </row>
    <row r="2639" spans="1:2" s="15" customFormat="1">
      <c r="A2639" s="11"/>
      <c r="B2639" s="11"/>
    </row>
    <row r="2640" spans="1:2" s="15" customFormat="1">
      <c r="A2640" s="11"/>
      <c r="B2640" s="11"/>
    </row>
    <row r="2641" spans="1:2" s="15" customFormat="1">
      <c r="A2641" s="11"/>
      <c r="B2641" s="11"/>
    </row>
    <row r="2642" spans="1:2" s="15" customFormat="1">
      <c r="A2642" s="11"/>
      <c r="B2642" s="11"/>
    </row>
    <row r="2643" spans="1:2" s="15" customFormat="1">
      <c r="A2643" s="11"/>
      <c r="B2643" s="11"/>
    </row>
    <row r="2644" spans="1:2" s="15" customFormat="1">
      <c r="A2644" s="11"/>
      <c r="B2644" s="11"/>
    </row>
    <row r="2645" spans="1:2" s="15" customFormat="1">
      <c r="A2645" s="11"/>
      <c r="B2645" s="11"/>
    </row>
    <row r="2646" spans="1:2" s="15" customFormat="1">
      <c r="A2646" s="11"/>
      <c r="B2646" s="11"/>
    </row>
    <row r="2647" spans="1:2" s="15" customFormat="1">
      <c r="A2647" s="11"/>
      <c r="B2647" s="11"/>
    </row>
    <row r="2648" spans="1:2" s="15" customFormat="1">
      <c r="A2648" s="11"/>
      <c r="B2648" s="11"/>
    </row>
    <row r="2649" spans="1:2" s="15" customFormat="1">
      <c r="A2649" s="11"/>
      <c r="B2649" s="11"/>
    </row>
    <row r="2650" spans="1:2" s="15" customFormat="1">
      <c r="A2650" s="11"/>
      <c r="B2650" s="11"/>
    </row>
    <row r="2651" spans="1:2" s="15" customFormat="1">
      <c r="A2651" s="11"/>
      <c r="B2651" s="11"/>
    </row>
    <row r="2652" spans="1:2" s="15" customFormat="1">
      <c r="A2652" s="11"/>
      <c r="B2652" s="11"/>
    </row>
    <row r="2653" spans="1:2" s="15" customFormat="1">
      <c r="A2653" s="11"/>
      <c r="B2653" s="11"/>
    </row>
    <row r="2654" spans="1:2" s="15" customFormat="1">
      <c r="A2654" s="11"/>
      <c r="B2654" s="11"/>
    </row>
    <row r="2655" spans="1:2" s="15" customFormat="1">
      <c r="A2655" s="11"/>
      <c r="B2655" s="11"/>
    </row>
    <row r="2656" spans="1:2" s="15" customFormat="1">
      <c r="A2656" s="11"/>
      <c r="B2656" s="11"/>
    </row>
    <row r="2657" spans="1:2" s="15" customFormat="1">
      <c r="A2657" s="11"/>
      <c r="B2657" s="11"/>
    </row>
    <row r="2658" spans="1:2" s="15" customFormat="1">
      <c r="A2658" s="11"/>
      <c r="B2658" s="11"/>
    </row>
    <row r="2659" spans="1:2" s="15" customFormat="1">
      <c r="A2659" s="11"/>
      <c r="B2659" s="11"/>
    </row>
    <row r="2660" spans="1:2" s="15" customFormat="1">
      <c r="A2660" s="11"/>
      <c r="B2660" s="11"/>
    </row>
    <row r="2661" spans="1:2" s="15" customFormat="1">
      <c r="A2661" s="11"/>
      <c r="B2661" s="11"/>
    </row>
    <row r="2662" spans="1:2" s="15" customFormat="1">
      <c r="A2662" s="11"/>
      <c r="B2662" s="11"/>
    </row>
    <row r="2663" spans="1:2" s="15" customFormat="1">
      <c r="A2663" s="11"/>
      <c r="B2663" s="11"/>
    </row>
    <row r="2664" spans="1:2" s="15" customFormat="1">
      <c r="A2664" s="11"/>
      <c r="B2664" s="11"/>
    </row>
    <row r="2665" spans="1:2" s="15" customFormat="1">
      <c r="A2665" s="11"/>
      <c r="B2665" s="11"/>
    </row>
    <row r="2666" spans="1:2" s="15" customFormat="1">
      <c r="A2666" s="11"/>
      <c r="B2666" s="11"/>
    </row>
    <row r="2667" spans="1:2" s="15" customFormat="1">
      <c r="A2667" s="11"/>
      <c r="B2667" s="11"/>
    </row>
    <row r="2668" spans="1:2" s="15" customFormat="1">
      <c r="A2668" s="11"/>
      <c r="B2668" s="11"/>
    </row>
    <row r="2669" spans="1:2" s="15" customFormat="1">
      <c r="A2669" s="11"/>
      <c r="B2669" s="11"/>
    </row>
    <row r="2670" spans="1:2" s="15" customFormat="1">
      <c r="A2670" s="11"/>
      <c r="B2670" s="11"/>
    </row>
    <row r="2671" spans="1:2" s="15" customFormat="1">
      <c r="A2671" s="11"/>
      <c r="B2671" s="11"/>
    </row>
    <row r="2672" spans="1:2" s="15" customFormat="1">
      <c r="A2672" s="11"/>
      <c r="B2672" s="11"/>
    </row>
    <row r="2673" spans="1:2" s="15" customFormat="1">
      <c r="A2673" s="11"/>
      <c r="B2673" s="11"/>
    </row>
    <row r="2674" spans="1:2" s="15" customFormat="1">
      <c r="A2674" s="11"/>
      <c r="B2674" s="11"/>
    </row>
    <row r="2675" spans="1:2" s="15" customFormat="1">
      <c r="A2675" s="11"/>
      <c r="B2675" s="11"/>
    </row>
    <row r="2676" spans="1:2" s="15" customFormat="1">
      <c r="A2676" s="11"/>
      <c r="B2676" s="11"/>
    </row>
    <row r="2677" spans="1:2" s="15" customFormat="1">
      <c r="A2677" s="11"/>
      <c r="B2677" s="11"/>
    </row>
    <row r="2678" spans="1:2" s="15" customFormat="1">
      <c r="A2678" s="11"/>
      <c r="B2678" s="11"/>
    </row>
    <row r="2679" spans="1:2" s="15" customFormat="1">
      <c r="A2679" s="11"/>
      <c r="B2679" s="11"/>
    </row>
    <row r="2680" spans="1:2" s="15" customFormat="1">
      <c r="A2680" s="11"/>
      <c r="B2680" s="11"/>
    </row>
    <row r="2681" spans="1:2" s="15" customFormat="1">
      <c r="A2681" s="11"/>
      <c r="B2681" s="11"/>
    </row>
    <row r="2682" spans="1:2" s="15" customFormat="1">
      <c r="A2682" s="11"/>
      <c r="B2682" s="11"/>
    </row>
    <row r="2683" spans="1:2" s="15" customFormat="1">
      <c r="A2683" s="11"/>
      <c r="B2683" s="11"/>
    </row>
    <row r="2684" spans="1:2" s="15" customFormat="1">
      <c r="A2684" s="11"/>
      <c r="B2684" s="11"/>
    </row>
    <row r="2685" spans="1:2" s="15" customFormat="1">
      <c r="A2685" s="11"/>
      <c r="B2685" s="11"/>
    </row>
    <row r="2686" spans="1:2" s="15" customFormat="1">
      <c r="A2686" s="11"/>
      <c r="B2686" s="11"/>
    </row>
    <row r="2687" spans="1:2" s="15" customFormat="1">
      <c r="A2687" s="11"/>
      <c r="B2687" s="11"/>
    </row>
    <row r="2688" spans="1:2" s="15" customFormat="1">
      <c r="A2688" s="11"/>
      <c r="B2688" s="11"/>
    </row>
    <row r="2689" spans="1:2" s="15" customFormat="1">
      <c r="A2689" s="11"/>
      <c r="B2689" s="11"/>
    </row>
    <row r="2690" spans="1:2" s="15" customFormat="1">
      <c r="A2690" s="11"/>
      <c r="B2690" s="11"/>
    </row>
    <row r="2691" spans="1:2" s="15" customFormat="1">
      <c r="A2691" s="11"/>
      <c r="B2691" s="11"/>
    </row>
    <row r="2692" spans="1:2" s="15" customFormat="1">
      <c r="A2692" s="11"/>
      <c r="B2692" s="11"/>
    </row>
    <row r="2693" spans="1:2" s="15" customFormat="1">
      <c r="A2693" s="11"/>
      <c r="B2693" s="11"/>
    </row>
    <row r="2694" spans="1:2" s="15" customFormat="1">
      <c r="A2694" s="11"/>
      <c r="B2694" s="11"/>
    </row>
    <row r="2695" spans="1:2" s="15" customFormat="1">
      <c r="A2695" s="11"/>
      <c r="B2695" s="11"/>
    </row>
    <row r="2696" spans="1:2" s="15" customFormat="1">
      <c r="A2696" s="11"/>
      <c r="B2696" s="11"/>
    </row>
    <row r="2697" spans="1:2" s="15" customFormat="1">
      <c r="A2697" s="11"/>
      <c r="B2697" s="11"/>
    </row>
    <row r="2698" spans="1:2" s="15" customFormat="1">
      <c r="A2698" s="11"/>
      <c r="B2698" s="11"/>
    </row>
    <row r="2699" spans="1:2" s="15" customFormat="1">
      <c r="A2699" s="11"/>
      <c r="B2699" s="11"/>
    </row>
    <row r="2700" spans="1:2" s="15" customFormat="1">
      <c r="A2700" s="11"/>
      <c r="B2700" s="11"/>
    </row>
    <row r="2701" spans="1:2" s="15" customFormat="1">
      <c r="A2701" s="11"/>
      <c r="B2701" s="11"/>
    </row>
    <row r="2702" spans="1:2" s="15" customFormat="1">
      <c r="A2702" s="11"/>
      <c r="B2702" s="11"/>
    </row>
    <row r="2703" spans="1:2" s="15" customFormat="1">
      <c r="A2703" s="11"/>
      <c r="B2703" s="11"/>
    </row>
    <row r="2704" spans="1:2" s="15" customFormat="1">
      <c r="A2704" s="11"/>
      <c r="B2704" s="11"/>
    </row>
    <row r="2705" spans="1:2" s="15" customFormat="1">
      <c r="A2705" s="11"/>
      <c r="B2705" s="11"/>
    </row>
    <row r="2706" spans="1:2" s="15" customFormat="1">
      <c r="A2706" s="11"/>
      <c r="B2706" s="11"/>
    </row>
    <row r="2707" spans="1:2" s="15" customFormat="1">
      <c r="A2707" s="11"/>
      <c r="B2707" s="11"/>
    </row>
    <row r="2708" spans="1:2" s="15" customFormat="1">
      <c r="A2708" s="11"/>
      <c r="B2708" s="11"/>
    </row>
    <row r="2709" spans="1:2" s="15" customFormat="1">
      <c r="A2709" s="11"/>
      <c r="B2709" s="11"/>
    </row>
    <row r="2710" spans="1:2" s="15" customFormat="1">
      <c r="A2710" s="11"/>
      <c r="B2710" s="11"/>
    </row>
    <row r="2711" spans="1:2" s="15" customFormat="1">
      <c r="A2711" s="11"/>
      <c r="B2711" s="11"/>
    </row>
    <row r="2712" spans="1:2" s="15" customFormat="1">
      <c r="A2712" s="11"/>
      <c r="B2712" s="11"/>
    </row>
    <row r="2713" spans="1:2" s="15" customFormat="1">
      <c r="A2713" s="11"/>
      <c r="B2713" s="11"/>
    </row>
    <row r="2714" spans="1:2" s="15" customFormat="1">
      <c r="A2714" s="11"/>
      <c r="B2714" s="11"/>
    </row>
    <row r="2715" spans="1:2" s="15" customFormat="1">
      <c r="A2715" s="11"/>
      <c r="B2715" s="11"/>
    </row>
    <row r="2716" spans="1:2" s="15" customFormat="1">
      <c r="A2716" s="11"/>
      <c r="B2716" s="11"/>
    </row>
    <row r="2717" spans="1:2" s="15" customFormat="1">
      <c r="A2717" s="11"/>
      <c r="B2717" s="11"/>
    </row>
    <row r="2718" spans="1:2" s="15" customFormat="1">
      <c r="A2718" s="11"/>
      <c r="B2718" s="11"/>
    </row>
    <row r="2719" spans="1:2" s="15" customFormat="1">
      <c r="A2719" s="11"/>
      <c r="B2719" s="11"/>
    </row>
    <row r="2720" spans="1:2" s="15" customFormat="1">
      <c r="A2720" s="11"/>
      <c r="B2720" s="11"/>
    </row>
    <row r="2721" spans="1:2" s="15" customFormat="1">
      <c r="A2721" s="11"/>
      <c r="B2721" s="11"/>
    </row>
    <row r="2722" spans="1:2" s="15" customFormat="1">
      <c r="A2722" s="11"/>
      <c r="B2722" s="11"/>
    </row>
    <row r="2723" spans="1:2" s="15" customFormat="1">
      <c r="A2723" s="11"/>
      <c r="B2723" s="11"/>
    </row>
    <row r="2724" spans="1:2" s="15" customFormat="1">
      <c r="A2724" s="11"/>
      <c r="B2724" s="11"/>
    </row>
    <row r="2725" spans="1:2" s="15" customFormat="1">
      <c r="A2725" s="11"/>
      <c r="B2725" s="11"/>
    </row>
    <row r="2726" spans="1:2" s="15" customFormat="1">
      <c r="A2726" s="11"/>
      <c r="B2726" s="11"/>
    </row>
    <row r="2727" spans="1:2" s="15" customFormat="1">
      <c r="A2727" s="11"/>
      <c r="B2727" s="11"/>
    </row>
    <row r="2728" spans="1:2" s="15" customFormat="1">
      <c r="A2728" s="11"/>
      <c r="B2728" s="11"/>
    </row>
    <row r="2729" spans="1:2" s="15" customFormat="1">
      <c r="A2729" s="11"/>
      <c r="B2729" s="11"/>
    </row>
    <row r="2730" spans="1:2" s="15" customFormat="1">
      <c r="A2730" s="11"/>
      <c r="B2730" s="11"/>
    </row>
    <row r="2731" spans="1:2" s="15" customFormat="1">
      <c r="A2731" s="11"/>
      <c r="B2731" s="11"/>
    </row>
    <row r="2732" spans="1:2" s="15" customFormat="1">
      <c r="A2732" s="11"/>
      <c r="B2732" s="11"/>
    </row>
    <row r="2733" spans="1:2" s="15" customFormat="1">
      <c r="A2733" s="11"/>
      <c r="B2733" s="11"/>
    </row>
    <row r="2734" spans="1:2" s="15" customFormat="1">
      <c r="A2734" s="11"/>
      <c r="B2734" s="11"/>
    </row>
    <row r="2735" spans="1:2" s="15" customFormat="1">
      <c r="A2735" s="11"/>
      <c r="B2735" s="11"/>
    </row>
    <row r="2736" spans="1:2" s="15" customFormat="1">
      <c r="A2736" s="11"/>
      <c r="B2736" s="11"/>
    </row>
    <row r="2737" spans="1:2" s="15" customFormat="1">
      <c r="A2737" s="11"/>
      <c r="B2737" s="11"/>
    </row>
    <row r="2738" spans="1:2" s="15" customFormat="1">
      <c r="A2738" s="11"/>
      <c r="B2738" s="11"/>
    </row>
    <row r="2739" spans="1:2" s="15" customFormat="1">
      <c r="A2739" s="11"/>
      <c r="B2739" s="11"/>
    </row>
    <row r="2740" spans="1:2" s="15" customFormat="1">
      <c r="A2740" s="11"/>
      <c r="B2740" s="11"/>
    </row>
    <row r="2741" spans="1:2" s="15" customFormat="1">
      <c r="A2741" s="11"/>
      <c r="B2741" s="11"/>
    </row>
    <row r="2742" spans="1:2" s="15" customFormat="1">
      <c r="A2742" s="11"/>
      <c r="B2742" s="11"/>
    </row>
    <row r="2743" spans="1:2" s="15" customFormat="1">
      <c r="A2743" s="11"/>
      <c r="B2743" s="11"/>
    </row>
    <row r="2744" spans="1:2" s="15" customFormat="1">
      <c r="A2744" s="11"/>
      <c r="B2744" s="11"/>
    </row>
    <row r="2745" spans="1:2" s="15" customFormat="1">
      <c r="A2745" s="11"/>
      <c r="B2745" s="11"/>
    </row>
    <row r="2746" spans="1:2" s="15" customFormat="1">
      <c r="A2746" s="11"/>
      <c r="B2746" s="11"/>
    </row>
    <row r="2747" spans="1:2" s="15" customFormat="1">
      <c r="A2747" s="11"/>
      <c r="B2747" s="11"/>
    </row>
    <row r="2748" spans="1:2" s="15" customFormat="1">
      <c r="A2748" s="11"/>
      <c r="B2748" s="11"/>
    </row>
    <row r="2749" spans="1:2" s="15" customFormat="1">
      <c r="A2749" s="11"/>
      <c r="B2749" s="11"/>
    </row>
    <row r="2750" spans="1:2" s="15" customFormat="1">
      <c r="A2750" s="11"/>
      <c r="B2750" s="11"/>
    </row>
    <row r="2751" spans="1:2" s="15" customFormat="1">
      <c r="A2751" s="11"/>
      <c r="B2751" s="11"/>
    </row>
    <row r="2752" spans="1:2" s="15" customFormat="1">
      <c r="A2752" s="11"/>
      <c r="B2752" s="11"/>
    </row>
    <row r="2753" spans="1:2" s="15" customFormat="1">
      <c r="A2753" s="11"/>
      <c r="B2753" s="11"/>
    </row>
    <row r="2754" spans="1:2" s="15" customFormat="1">
      <c r="A2754" s="11"/>
      <c r="B2754" s="11"/>
    </row>
    <row r="2755" spans="1:2" s="15" customFormat="1">
      <c r="A2755" s="11"/>
      <c r="B2755" s="11"/>
    </row>
    <row r="2756" spans="1:2" s="15" customFormat="1">
      <c r="A2756" s="11"/>
      <c r="B2756" s="11"/>
    </row>
    <row r="2757" spans="1:2" s="15" customFormat="1">
      <c r="A2757" s="11"/>
      <c r="B2757" s="11"/>
    </row>
    <row r="2758" spans="1:2" s="15" customFormat="1">
      <c r="A2758" s="11"/>
      <c r="B2758" s="11"/>
    </row>
    <row r="2759" spans="1:2" s="15" customFormat="1">
      <c r="A2759" s="11"/>
      <c r="B2759" s="11"/>
    </row>
    <row r="2760" spans="1:2" s="15" customFormat="1">
      <c r="A2760" s="11"/>
      <c r="B2760" s="11"/>
    </row>
    <row r="2761" spans="1:2" s="15" customFormat="1">
      <c r="A2761" s="11"/>
      <c r="B2761" s="11"/>
    </row>
    <row r="2762" spans="1:2" s="15" customFormat="1">
      <c r="A2762" s="11"/>
      <c r="B2762" s="11"/>
    </row>
    <row r="2763" spans="1:2" s="15" customFormat="1">
      <c r="A2763" s="11"/>
      <c r="B2763" s="11"/>
    </row>
    <row r="2764" spans="1:2" s="15" customFormat="1">
      <c r="A2764" s="11"/>
      <c r="B2764" s="11"/>
    </row>
    <row r="2765" spans="1:2" s="15" customFormat="1">
      <c r="A2765" s="11"/>
      <c r="B2765" s="11"/>
    </row>
    <row r="2766" spans="1:2" s="15" customFormat="1">
      <c r="A2766" s="11"/>
      <c r="B2766" s="11"/>
    </row>
    <row r="2767" spans="1:2" s="15" customFormat="1">
      <c r="A2767" s="11"/>
      <c r="B2767" s="11"/>
    </row>
    <row r="2768" spans="1:2" s="15" customFormat="1">
      <c r="A2768" s="11"/>
      <c r="B2768" s="11"/>
    </row>
    <row r="2769" spans="1:2" s="15" customFormat="1">
      <c r="A2769" s="11"/>
      <c r="B2769" s="11"/>
    </row>
    <row r="2770" spans="1:2" s="15" customFormat="1">
      <c r="A2770" s="11"/>
      <c r="B2770" s="11"/>
    </row>
    <row r="2771" spans="1:2" s="15" customFormat="1">
      <c r="A2771" s="11"/>
      <c r="B2771" s="11"/>
    </row>
    <row r="2772" spans="1:2" s="15" customFormat="1">
      <c r="A2772" s="11"/>
      <c r="B2772" s="11"/>
    </row>
    <row r="2773" spans="1:2" s="15" customFormat="1">
      <c r="A2773" s="11"/>
      <c r="B2773" s="11"/>
    </row>
    <row r="2774" spans="1:2" s="15" customFormat="1">
      <c r="A2774" s="11"/>
      <c r="B2774" s="11"/>
    </row>
    <row r="2775" spans="1:2" s="15" customFormat="1">
      <c r="A2775" s="11"/>
      <c r="B2775" s="11"/>
    </row>
    <row r="2776" spans="1:2" s="15" customFormat="1">
      <c r="A2776" s="11"/>
      <c r="B2776" s="11"/>
    </row>
    <row r="2777" spans="1:2" s="15" customFormat="1">
      <c r="A2777" s="11"/>
      <c r="B2777" s="11"/>
    </row>
    <row r="2778" spans="1:2" s="15" customFormat="1">
      <c r="A2778" s="11"/>
      <c r="B2778" s="11"/>
    </row>
    <row r="2779" spans="1:2" s="15" customFormat="1">
      <c r="A2779" s="11"/>
      <c r="B2779" s="11"/>
    </row>
    <row r="2780" spans="1:2" s="15" customFormat="1">
      <c r="A2780" s="11"/>
      <c r="B2780" s="11"/>
    </row>
    <row r="2781" spans="1:2" s="15" customFormat="1">
      <c r="A2781" s="11"/>
      <c r="B2781" s="11"/>
    </row>
    <row r="2782" spans="1:2" s="15" customFormat="1">
      <c r="A2782" s="11"/>
      <c r="B2782" s="11"/>
    </row>
    <row r="2783" spans="1:2" s="15" customFormat="1">
      <c r="A2783" s="11"/>
      <c r="B2783" s="11"/>
    </row>
    <row r="2784" spans="1:2" s="15" customFormat="1">
      <c r="A2784" s="11"/>
      <c r="B2784" s="11"/>
    </row>
    <row r="2785" spans="1:2" s="15" customFormat="1">
      <c r="A2785" s="11"/>
      <c r="B2785" s="11"/>
    </row>
    <row r="2786" spans="1:2" s="15" customFormat="1">
      <c r="A2786" s="11"/>
      <c r="B2786" s="11"/>
    </row>
    <row r="2787" spans="1:2" s="15" customFormat="1">
      <c r="A2787" s="11"/>
      <c r="B2787" s="11"/>
    </row>
    <row r="2788" spans="1:2" s="15" customFormat="1">
      <c r="A2788" s="11"/>
      <c r="B2788" s="11"/>
    </row>
    <row r="2789" spans="1:2" s="15" customFormat="1">
      <c r="A2789" s="11"/>
      <c r="B2789" s="11"/>
    </row>
    <row r="2790" spans="1:2" s="15" customFormat="1">
      <c r="A2790" s="11"/>
      <c r="B2790" s="11"/>
    </row>
    <row r="2791" spans="1:2" s="15" customFormat="1">
      <c r="A2791" s="11"/>
      <c r="B2791" s="11"/>
    </row>
    <row r="2792" spans="1:2" s="15" customFormat="1">
      <c r="A2792" s="11"/>
      <c r="B2792" s="11"/>
    </row>
    <row r="2793" spans="1:2" s="15" customFormat="1">
      <c r="A2793" s="11"/>
      <c r="B2793" s="11"/>
    </row>
    <row r="2794" spans="1:2" s="15" customFormat="1">
      <c r="A2794" s="11"/>
      <c r="B2794" s="11"/>
    </row>
    <row r="2795" spans="1:2" s="15" customFormat="1">
      <c r="A2795" s="11"/>
      <c r="B2795" s="11"/>
    </row>
    <row r="2796" spans="1:2" s="15" customFormat="1">
      <c r="A2796" s="11"/>
      <c r="B2796" s="11"/>
    </row>
    <row r="2797" spans="1:2" s="15" customFormat="1">
      <c r="A2797" s="11"/>
      <c r="B2797" s="11"/>
    </row>
    <row r="2798" spans="1:2" s="15" customFormat="1">
      <c r="A2798" s="11"/>
      <c r="B2798" s="11"/>
    </row>
    <row r="2799" spans="1:2" s="15" customFormat="1">
      <c r="A2799" s="11"/>
      <c r="B2799" s="11"/>
    </row>
    <row r="2800" spans="1:2" s="15" customFormat="1">
      <c r="A2800" s="11"/>
      <c r="B2800" s="11"/>
    </row>
    <row r="2801" spans="1:2" s="15" customFormat="1">
      <c r="A2801" s="11"/>
      <c r="B2801" s="11"/>
    </row>
    <row r="2802" spans="1:2" s="15" customFormat="1">
      <c r="A2802" s="11"/>
      <c r="B2802" s="11"/>
    </row>
    <row r="2803" spans="1:2" s="15" customFormat="1">
      <c r="A2803" s="11"/>
      <c r="B2803" s="11"/>
    </row>
    <row r="2804" spans="1:2" s="15" customFormat="1">
      <c r="A2804" s="11"/>
      <c r="B2804" s="11"/>
    </row>
    <row r="2805" spans="1:2" s="15" customFormat="1">
      <c r="A2805" s="11"/>
      <c r="B2805" s="11"/>
    </row>
    <row r="2806" spans="1:2" s="15" customFormat="1">
      <c r="A2806" s="11"/>
      <c r="B2806" s="11"/>
    </row>
    <row r="2807" spans="1:2" s="15" customFormat="1">
      <c r="A2807" s="11"/>
      <c r="B2807" s="11"/>
    </row>
    <row r="2808" spans="1:2" s="15" customFormat="1">
      <c r="A2808" s="11"/>
      <c r="B2808" s="11"/>
    </row>
    <row r="2809" spans="1:2" s="15" customFormat="1">
      <c r="A2809" s="11"/>
      <c r="B2809" s="11"/>
    </row>
    <row r="2810" spans="1:2" s="15" customFormat="1">
      <c r="A2810" s="11"/>
      <c r="B2810" s="11"/>
    </row>
    <row r="2811" spans="1:2" s="15" customFormat="1">
      <c r="A2811" s="11"/>
      <c r="B2811" s="11"/>
    </row>
    <row r="2812" spans="1:2" s="15" customFormat="1">
      <c r="A2812" s="11"/>
      <c r="B2812" s="11"/>
    </row>
    <row r="2813" spans="1:2" s="15" customFormat="1">
      <c r="A2813" s="11"/>
      <c r="B2813" s="11"/>
    </row>
    <row r="2814" spans="1:2" s="15" customFormat="1">
      <c r="A2814" s="11"/>
      <c r="B2814" s="11"/>
    </row>
    <row r="2815" spans="1:2" s="15" customFormat="1">
      <c r="A2815" s="11"/>
      <c r="B2815" s="11"/>
    </row>
    <row r="2816" spans="1:2" s="15" customFormat="1">
      <c r="A2816" s="11"/>
      <c r="B2816" s="11"/>
    </row>
    <row r="2817" spans="1:2" s="15" customFormat="1">
      <c r="A2817" s="11"/>
      <c r="B2817" s="11"/>
    </row>
    <row r="2818" spans="1:2" s="15" customFormat="1">
      <c r="A2818" s="11"/>
      <c r="B2818" s="11"/>
    </row>
    <row r="2819" spans="1:2" s="15" customFormat="1">
      <c r="A2819" s="11"/>
      <c r="B2819" s="11"/>
    </row>
    <row r="2820" spans="1:2" s="15" customFormat="1">
      <c r="A2820" s="11"/>
      <c r="B2820" s="11"/>
    </row>
    <row r="2821" spans="1:2" s="15" customFormat="1">
      <c r="A2821" s="11"/>
      <c r="B2821" s="11"/>
    </row>
    <row r="2822" spans="1:2" s="15" customFormat="1">
      <c r="A2822" s="11"/>
      <c r="B2822" s="11"/>
    </row>
    <row r="2823" spans="1:2" s="15" customFormat="1">
      <c r="A2823" s="11"/>
      <c r="B2823" s="11"/>
    </row>
    <row r="2824" spans="1:2" s="15" customFormat="1">
      <c r="A2824" s="11"/>
      <c r="B2824" s="11"/>
    </row>
    <row r="2825" spans="1:2" s="15" customFormat="1">
      <c r="A2825" s="11"/>
      <c r="B2825" s="11"/>
    </row>
    <row r="2826" spans="1:2" s="15" customFormat="1">
      <c r="A2826" s="11"/>
      <c r="B2826" s="11"/>
    </row>
    <row r="2827" spans="1:2" s="15" customFormat="1">
      <c r="A2827" s="11"/>
      <c r="B2827" s="11"/>
    </row>
    <row r="2828" spans="1:2" s="15" customFormat="1">
      <c r="A2828" s="11"/>
      <c r="B2828" s="11"/>
    </row>
    <row r="2829" spans="1:2" s="15" customFormat="1">
      <c r="A2829" s="11"/>
      <c r="B2829" s="11"/>
    </row>
    <row r="2830" spans="1:2" s="15" customFormat="1">
      <c r="A2830" s="11"/>
      <c r="B2830" s="11"/>
    </row>
    <row r="2831" spans="1:2" s="15" customFormat="1">
      <c r="A2831" s="11"/>
      <c r="B2831" s="11"/>
    </row>
    <row r="2832" spans="1:2" s="15" customFormat="1">
      <c r="A2832" s="11"/>
      <c r="B2832" s="11"/>
    </row>
    <row r="2833" spans="1:2" s="15" customFormat="1">
      <c r="A2833" s="11"/>
      <c r="B2833" s="11"/>
    </row>
    <row r="2834" spans="1:2" s="15" customFormat="1">
      <c r="A2834" s="11"/>
      <c r="B2834" s="11"/>
    </row>
    <row r="2835" spans="1:2" s="15" customFormat="1">
      <c r="A2835" s="11"/>
      <c r="B2835" s="11"/>
    </row>
    <row r="2836" spans="1:2" s="15" customFormat="1">
      <c r="A2836" s="11"/>
      <c r="B2836" s="11"/>
    </row>
    <row r="2837" spans="1:2" s="15" customFormat="1">
      <c r="A2837" s="11"/>
      <c r="B2837" s="11"/>
    </row>
    <row r="2838" spans="1:2" s="15" customFormat="1">
      <c r="A2838" s="11"/>
      <c r="B2838" s="11"/>
    </row>
    <row r="2839" spans="1:2" s="15" customFormat="1">
      <c r="A2839" s="11"/>
      <c r="B2839" s="11"/>
    </row>
    <row r="2840" spans="1:2" s="15" customFormat="1">
      <c r="A2840" s="11"/>
      <c r="B2840" s="11"/>
    </row>
    <row r="2841" spans="1:2" s="15" customFormat="1">
      <c r="A2841" s="11"/>
      <c r="B2841" s="11"/>
    </row>
    <row r="2842" spans="1:2" s="15" customFormat="1">
      <c r="A2842" s="11"/>
      <c r="B2842" s="11"/>
    </row>
    <row r="2843" spans="1:2" s="15" customFormat="1">
      <c r="A2843" s="11"/>
      <c r="B2843" s="11"/>
    </row>
    <row r="2844" spans="1:2" s="15" customFormat="1">
      <c r="A2844" s="11"/>
      <c r="B2844" s="11"/>
    </row>
    <row r="2845" spans="1:2" s="15" customFormat="1">
      <c r="A2845" s="11"/>
      <c r="B2845" s="11"/>
    </row>
    <row r="2846" spans="1:2" s="15" customFormat="1">
      <c r="A2846" s="11"/>
      <c r="B2846" s="11"/>
    </row>
    <row r="2847" spans="1:2" s="15" customFormat="1">
      <c r="A2847" s="11"/>
      <c r="B2847" s="11"/>
    </row>
    <row r="2848" spans="1:2" s="15" customFormat="1">
      <c r="A2848" s="11"/>
      <c r="B2848" s="11"/>
    </row>
    <row r="2849" spans="1:2" s="15" customFormat="1">
      <c r="A2849" s="11"/>
      <c r="B2849" s="11"/>
    </row>
    <row r="2850" spans="1:2" s="15" customFormat="1">
      <c r="A2850" s="11"/>
      <c r="B2850" s="11"/>
    </row>
    <row r="2851" spans="1:2" s="15" customFormat="1">
      <c r="A2851" s="11"/>
      <c r="B2851" s="11"/>
    </row>
    <row r="2852" spans="1:2" s="15" customFormat="1">
      <c r="A2852" s="11"/>
      <c r="B2852" s="11"/>
    </row>
    <row r="2853" spans="1:2" s="15" customFormat="1">
      <c r="A2853" s="11"/>
      <c r="B2853" s="11"/>
    </row>
    <row r="2854" spans="1:2" s="15" customFormat="1">
      <c r="A2854" s="11"/>
      <c r="B2854" s="11"/>
    </row>
    <row r="2855" spans="1:2" s="15" customFormat="1">
      <c r="A2855" s="11"/>
      <c r="B2855" s="11"/>
    </row>
    <row r="2856" spans="1:2" s="15" customFormat="1">
      <c r="A2856" s="11"/>
      <c r="B2856" s="11"/>
    </row>
    <row r="2857" spans="1:2" s="15" customFormat="1">
      <c r="A2857" s="11"/>
      <c r="B2857" s="11"/>
    </row>
    <row r="2858" spans="1:2" s="15" customFormat="1">
      <c r="A2858" s="11"/>
      <c r="B2858" s="11"/>
    </row>
    <row r="2859" spans="1:2" s="15" customFormat="1">
      <c r="A2859" s="11"/>
      <c r="B2859" s="11"/>
    </row>
    <row r="2860" spans="1:2" s="15" customFormat="1">
      <c r="A2860" s="11"/>
      <c r="B2860" s="11"/>
    </row>
    <row r="2861" spans="1:2" s="15" customFormat="1">
      <c r="A2861" s="11"/>
      <c r="B2861" s="11"/>
    </row>
    <row r="2862" spans="1:2" s="15" customFormat="1">
      <c r="A2862" s="11"/>
      <c r="B2862" s="11"/>
    </row>
    <row r="2863" spans="1:2" s="15" customFormat="1">
      <c r="A2863" s="11"/>
      <c r="B2863" s="11"/>
    </row>
    <row r="2864" spans="1:2" s="15" customFormat="1">
      <c r="A2864" s="11"/>
      <c r="B2864" s="11"/>
    </row>
    <row r="2865" spans="1:2" s="15" customFormat="1">
      <c r="A2865" s="11"/>
      <c r="B2865" s="11"/>
    </row>
    <row r="2866" spans="1:2" s="15" customFormat="1">
      <c r="A2866" s="11"/>
      <c r="B2866" s="11"/>
    </row>
    <row r="2867" spans="1:2" s="15" customFormat="1">
      <c r="A2867" s="11"/>
      <c r="B2867" s="11"/>
    </row>
    <row r="2868" spans="1:2" s="15" customFormat="1">
      <c r="A2868" s="11"/>
      <c r="B2868" s="11"/>
    </row>
    <row r="2869" spans="1:2" s="15" customFormat="1">
      <c r="A2869" s="11"/>
      <c r="B2869" s="11"/>
    </row>
    <row r="2870" spans="1:2" s="15" customFormat="1">
      <c r="A2870" s="11"/>
      <c r="B2870" s="11"/>
    </row>
    <row r="2871" spans="1:2" s="15" customFormat="1">
      <c r="A2871" s="11"/>
      <c r="B2871" s="11"/>
    </row>
    <row r="2872" spans="1:2" s="15" customFormat="1">
      <c r="A2872" s="11"/>
      <c r="B2872" s="11"/>
    </row>
    <row r="2873" spans="1:2" s="15" customFormat="1">
      <c r="A2873" s="11"/>
      <c r="B2873" s="11"/>
    </row>
    <row r="2874" spans="1:2" s="15" customFormat="1">
      <c r="A2874" s="11"/>
      <c r="B2874" s="11"/>
    </row>
    <row r="2875" spans="1:2" s="15" customFormat="1">
      <c r="A2875" s="11"/>
      <c r="B2875" s="11"/>
    </row>
    <row r="2876" spans="1:2" s="15" customFormat="1">
      <c r="A2876" s="11"/>
      <c r="B2876" s="11"/>
    </row>
    <row r="2877" spans="1:2" s="15" customFormat="1">
      <c r="A2877" s="11"/>
      <c r="B2877" s="11"/>
    </row>
    <row r="2878" spans="1:2" s="15" customFormat="1">
      <c r="A2878" s="11"/>
      <c r="B2878" s="11"/>
    </row>
    <row r="2879" spans="1:2" s="15" customFormat="1">
      <c r="A2879" s="11"/>
      <c r="B2879" s="11"/>
    </row>
    <row r="2880" spans="1:2" s="15" customFormat="1">
      <c r="A2880" s="11"/>
      <c r="B2880" s="11"/>
    </row>
    <row r="2881" spans="1:2" s="15" customFormat="1">
      <c r="A2881" s="11"/>
      <c r="B2881" s="11"/>
    </row>
    <row r="2882" spans="1:2" s="15" customFormat="1">
      <c r="A2882" s="11"/>
      <c r="B2882" s="11"/>
    </row>
    <row r="2883" spans="1:2" s="15" customFormat="1">
      <c r="A2883" s="11"/>
      <c r="B2883" s="11"/>
    </row>
    <row r="2884" spans="1:2" s="15" customFormat="1">
      <c r="A2884" s="11"/>
      <c r="B2884" s="11"/>
    </row>
    <row r="2885" spans="1:2" s="15" customFormat="1">
      <c r="A2885" s="11"/>
      <c r="B2885" s="11"/>
    </row>
    <row r="2886" spans="1:2" s="15" customFormat="1">
      <c r="A2886" s="11"/>
      <c r="B2886" s="11"/>
    </row>
    <row r="2887" spans="1:2" s="15" customFormat="1">
      <c r="A2887" s="11"/>
      <c r="B2887" s="11"/>
    </row>
    <row r="2888" spans="1:2" s="15" customFormat="1">
      <c r="A2888" s="11"/>
      <c r="B2888" s="11"/>
    </row>
    <row r="2889" spans="1:2" s="15" customFormat="1">
      <c r="A2889" s="11"/>
      <c r="B2889" s="11"/>
    </row>
    <row r="2890" spans="1:2" s="15" customFormat="1">
      <c r="A2890" s="11"/>
      <c r="B2890" s="11"/>
    </row>
    <row r="2891" spans="1:2" s="15" customFormat="1">
      <c r="A2891" s="11"/>
      <c r="B2891" s="11"/>
    </row>
    <row r="2892" spans="1:2" s="15" customFormat="1">
      <c r="A2892" s="11"/>
      <c r="B2892" s="11"/>
    </row>
    <row r="2893" spans="1:2" s="15" customFormat="1">
      <c r="A2893" s="11"/>
      <c r="B2893" s="11"/>
    </row>
    <row r="2894" spans="1:2" s="15" customFormat="1">
      <c r="A2894" s="11"/>
      <c r="B2894" s="11"/>
    </row>
    <row r="2895" spans="1:2" s="15" customFormat="1">
      <c r="A2895" s="11"/>
      <c r="B2895" s="11"/>
    </row>
    <row r="2896" spans="1:2" s="15" customFormat="1">
      <c r="A2896" s="11"/>
      <c r="B2896" s="11"/>
    </row>
    <row r="2897" spans="1:2" s="15" customFormat="1">
      <c r="A2897" s="11"/>
      <c r="B2897" s="11"/>
    </row>
    <row r="2898" spans="1:2" s="15" customFormat="1">
      <c r="A2898" s="11"/>
      <c r="B2898" s="11"/>
    </row>
    <row r="2899" spans="1:2" s="15" customFormat="1">
      <c r="A2899" s="11"/>
      <c r="B2899" s="11"/>
    </row>
    <row r="2900" spans="1:2" s="15" customFormat="1">
      <c r="A2900" s="11"/>
      <c r="B2900" s="11"/>
    </row>
    <row r="2901" spans="1:2" s="15" customFormat="1">
      <c r="A2901" s="11"/>
      <c r="B2901" s="11"/>
    </row>
    <row r="2902" spans="1:2" s="15" customFormat="1">
      <c r="A2902" s="11"/>
      <c r="B2902" s="11"/>
    </row>
    <row r="2903" spans="1:2" s="15" customFormat="1">
      <c r="A2903" s="11"/>
      <c r="B2903" s="11"/>
    </row>
    <row r="2904" spans="1:2" s="15" customFormat="1">
      <c r="A2904" s="11"/>
      <c r="B2904" s="11"/>
    </row>
    <row r="2905" spans="1:2" s="15" customFormat="1">
      <c r="A2905" s="11"/>
      <c r="B2905" s="11"/>
    </row>
    <row r="2906" spans="1:2" s="15" customFormat="1">
      <c r="A2906" s="11"/>
      <c r="B2906" s="11"/>
    </row>
    <row r="2907" spans="1:2" s="15" customFormat="1">
      <c r="A2907" s="11"/>
      <c r="B2907" s="11"/>
    </row>
    <row r="2908" spans="1:2" s="15" customFormat="1">
      <c r="A2908" s="11"/>
      <c r="B2908" s="11"/>
    </row>
    <row r="2909" spans="1:2" s="15" customFormat="1">
      <c r="A2909" s="11"/>
      <c r="B2909" s="11"/>
    </row>
    <row r="2910" spans="1:2" s="15" customFormat="1">
      <c r="A2910" s="11"/>
      <c r="B2910" s="11"/>
    </row>
    <row r="2911" spans="1:2" s="15" customFormat="1">
      <c r="A2911" s="11"/>
      <c r="B2911" s="11"/>
    </row>
    <row r="2912" spans="1:2" s="15" customFormat="1">
      <c r="A2912" s="11"/>
      <c r="B2912" s="11"/>
    </row>
    <row r="2913" spans="1:2" s="15" customFormat="1">
      <c r="A2913" s="11"/>
      <c r="B2913" s="11"/>
    </row>
    <row r="2914" spans="1:2" s="15" customFormat="1">
      <c r="A2914" s="11"/>
      <c r="B2914" s="11"/>
    </row>
    <row r="2915" spans="1:2" s="15" customFormat="1">
      <c r="A2915" s="11"/>
      <c r="B2915" s="11"/>
    </row>
    <row r="2916" spans="1:2" s="15" customFormat="1">
      <c r="A2916" s="11"/>
      <c r="B2916" s="11"/>
    </row>
    <row r="2917" spans="1:2" s="15" customFormat="1">
      <c r="A2917" s="11"/>
      <c r="B2917" s="11"/>
    </row>
    <row r="2918" spans="1:2" s="15" customFormat="1">
      <c r="A2918" s="11"/>
      <c r="B2918" s="11"/>
    </row>
    <row r="2919" spans="1:2" s="15" customFormat="1">
      <c r="A2919" s="11"/>
      <c r="B2919" s="11"/>
    </row>
    <row r="2920" spans="1:2" s="15" customFormat="1">
      <c r="A2920" s="11"/>
      <c r="B2920" s="11"/>
    </row>
    <row r="2921" spans="1:2" s="15" customFormat="1">
      <c r="A2921" s="11"/>
      <c r="B2921" s="11"/>
    </row>
    <row r="2922" spans="1:2" s="15" customFormat="1">
      <c r="A2922" s="11"/>
      <c r="B2922" s="11"/>
    </row>
    <row r="2923" spans="1:2" s="15" customFormat="1">
      <c r="A2923" s="11"/>
      <c r="B2923" s="11"/>
    </row>
    <row r="2924" spans="1:2" s="15" customFormat="1">
      <c r="A2924" s="11"/>
      <c r="B2924" s="11"/>
    </row>
    <row r="2925" spans="1:2" s="15" customFormat="1">
      <c r="A2925" s="11"/>
      <c r="B2925" s="11"/>
    </row>
    <row r="2926" spans="1:2" s="15" customFormat="1">
      <c r="A2926" s="11"/>
      <c r="B2926" s="11"/>
    </row>
    <row r="2927" spans="1:2" s="15" customFormat="1">
      <c r="A2927" s="11"/>
      <c r="B2927" s="11"/>
    </row>
    <row r="2928" spans="1:2" s="15" customFormat="1">
      <c r="A2928" s="11"/>
      <c r="B2928" s="11"/>
    </row>
    <row r="2929" spans="1:2" s="15" customFormat="1">
      <c r="A2929" s="11"/>
      <c r="B2929" s="11"/>
    </row>
    <row r="2930" spans="1:2" s="15" customFormat="1">
      <c r="A2930" s="11"/>
      <c r="B2930" s="11"/>
    </row>
    <row r="2931" spans="1:2" s="15" customFormat="1">
      <c r="A2931" s="11"/>
      <c r="B2931" s="11"/>
    </row>
    <row r="2932" spans="1:2" s="15" customFormat="1">
      <c r="A2932" s="11"/>
      <c r="B2932" s="11"/>
    </row>
    <row r="2933" spans="1:2" s="15" customFormat="1">
      <c r="A2933" s="11"/>
      <c r="B2933" s="11"/>
    </row>
    <row r="2934" spans="1:2" s="15" customFormat="1">
      <c r="A2934" s="11"/>
      <c r="B2934" s="11"/>
    </row>
    <row r="2935" spans="1:2" s="15" customFormat="1">
      <c r="A2935" s="11"/>
      <c r="B2935" s="11"/>
    </row>
    <row r="2936" spans="1:2" s="15" customFormat="1">
      <c r="A2936" s="11"/>
      <c r="B2936" s="11"/>
    </row>
    <row r="2937" spans="1:2" s="15" customFormat="1">
      <c r="A2937" s="11"/>
      <c r="B2937" s="11"/>
    </row>
    <row r="2938" spans="1:2" s="15" customFormat="1">
      <c r="A2938" s="11"/>
      <c r="B2938" s="11"/>
    </row>
    <row r="2939" spans="1:2" s="15" customFormat="1">
      <c r="A2939" s="11"/>
      <c r="B2939" s="11"/>
    </row>
    <row r="2940" spans="1:2" s="15" customFormat="1">
      <c r="A2940" s="11"/>
      <c r="B2940" s="11"/>
    </row>
    <row r="2941" spans="1:2" s="15" customFormat="1">
      <c r="A2941" s="11"/>
      <c r="B2941" s="11"/>
    </row>
    <row r="2942" spans="1:2" s="15" customFormat="1">
      <c r="A2942" s="11"/>
      <c r="B2942" s="11"/>
    </row>
    <row r="2943" spans="1:2" s="15" customFormat="1">
      <c r="A2943" s="11"/>
      <c r="B2943" s="11"/>
    </row>
    <row r="2944" spans="1:2" s="15" customFormat="1">
      <c r="A2944" s="11"/>
      <c r="B2944" s="11"/>
    </row>
    <row r="2945" spans="1:2" s="15" customFormat="1">
      <c r="A2945" s="11"/>
      <c r="B2945" s="11"/>
    </row>
    <row r="2946" spans="1:2" s="15" customFormat="1">
      <c r="A2946" s="11"/>
      <c r="B2946" s="11"/>
    </row>
    <row r="2947" spans="1:2" s="15" customFormat="1">
      <c r="A2947" s="11"/>
      <c r="B2947" s="11"/>
    </row>
    <row r="2948" spans="1:2" s="15" customFormat="1">
      <c r="A2948" s="11"/>
      <c r="B2948" s="11"/>
    </row>
    <row r="2949" spans="1:2" s="15" customFormat="1">
      <c r="A2949" s="11"/>
      <c r="B2949" s="11"/>
    </row>
    <row r="2950" spans="1:2" s="15" customFormat="1">
      <c r="A2950" s="11"/>
      <c r="B2950" s="11"/>
    </row>
    <row r="2951" spans="1:2" s="15" customFormat="1">
      <c r="A2951" s="11"/>
      <c r="B2951" s="11"/>
    </row>
    <row r="2952" spans="1:2" s="15" customFormat="1">
      <c r="A2952" s="11"/>
      <c r="B2952" s="11"/>
    </row>
    <row r="2953" spans="1:2" s="15" customFormat="1">
      <c r="A2953" s="11"/>
      <c r="B2953" s="11"/>
    </row>
    <row r="2954" spans="1:2" s="15" customFormat="1">
      <c r="A2954" s="11"/>
      <c r="B2954" s="11"/>
    </row>
    <row r="2955" spans="1:2" s="15" customFormat="1">
      <c r="A2955" s="11"/>
      <c r="B2955" s="11"/>
    </row>
    <row r="2956" spans="1:2" s="15" customFormat="1">
      <c r="A2956" s="11"/>
      <c r="B2956" s="11"/>
    </row>
    <row r="2957" spans="1:2" s="15" customFormat="1">
      <c r="A2957" s="11"/>
      <c r="B2957" s="11"/>
    </row>
    <row r="2958" spans="1:2" s="15" customFormat="1">
      <c r="A2958" s="11"/>
      <c r="B2958" s="11"/>
    </row>
    <row r="2959" spans="1:2" s="15" customFormat="1">
      <c r="A2959" s="11"/>
      <c r="B2959" s="11"/>
    </row>
    <row r="2960" spans="1:2" s="15" customFormat="1">
      <c r="A2960" s="11"/>
      <c r="B2960" s="11"/>
    </row>
    <row r="2961" spans="1:2" s="15" customFormat="1">
      <c r="A2961" s="11"/>
      <c r="B2961" s="11"/>
    </row>
    <row r="2962" spans="1:2" s="15" customFormat="1">
      <c r="A2962" s="11"/>
      <c r="B2962" s="11"/>
    </row>
    <row r="2963" spans="1:2" s="15" customFormat="1">
      <c r="A2963" s="11"/>
      <c r="B2963" s="11"/>
    </row>
    <row r="2964" spans="1:2" s="15" customFormat="1">
      <c r="A2964" s="11"/>
      <c r="B2964" s="11"/>
    </row>
    <row r="2965" spans="1:2" s="15" customFormat="1">
      <c r="A2965" s="11"/>
      <c r="B2965" s="11"/>
    </row>
    <row r="2966" spans="1:2" s="15" customFormat="1">
      <c r="A2966" s="11"/>
      <c r="B2966" s="11"/>
    </row>
    <row r="2967" spans="1:2" s="15" customFormat="1">
      <c r="A2967" s="11"/>
      <c r="B2967" s="11"/>
    </row>
    <row r="2968" spans="1:2" s="15" customFormat="1">
      <c r="A2968" s="11"/>
      <c r="B2968" s="11"/>
    </row>
    <row r="2969" spans="1:2" s="15" customFormat="1">
      <c r="A2969" s="11"/>
      <c r="B2969" s="11"/>
    </row>
    <row r="2970" spans="1:2" s="15" customFormat="1">
      <c r="A2970" s="11"/>
      <c r="B2970" s="11"/>
    </row>
    <row r="2971" spans="1:2" s="15" customFormat="1">
      <c r="A2971" s="11"/>
      <c r="B2971" s="11"/>
    </row>
    <row r="2972" spans="1:2" s="15" customFormat="1">
      <c r="A2972" s="11"/>
      <c r="B2972" s="11"/>
    </row>
    <row r="2973" spans="1:2" s="15" customFormat="1">
      <c r="A2973" s="11"/>
      <c r="B2973" s="11"/>
    </row>
    <row r="2974" spans="1:2" s="15" customFormat="1">
      <c r="A2974" s="11"/>
      <c r="B2974" s="11"/>
    </row>
    <row r="2975" spans="1:2" s="15" customFormat="1">
      <c r="A2975" s="11"/>
      <c r="B2975" s="11"/>
    </row>
    <row r="2976" spans="1:2" s="15" customFormat="1">
      <c r="A2976" s="11"/>
      <c r="B2976" s="11"/>
    </row>
    <row r="2977" spans="1:2" s="15" customFormat="1">
      <c r="A2977" s="11"/>
      <c r="B2977" s="11"/>
    </row>
    <row r="2978" spans="1:2" s="15" customFormat="1">
      <c r="A2978" s="11"/>
      <c r="B2978" s="11"/>
    </row>
    <row r="2979" spans="1:2" s="15" customFormat="1">
      <c r="A2979" s="11"/>
      <c r="B2979" s="11"/>
    </row>
    <row r="2980" spans="1:2" s="15" customFormat="1">
      <c r="A2980" s="11"/>
      <c r="B2980" s="11"/>
    </row>
    <row r="2981" spans="1:2" s="15" customFormat="1">
      <c r="A2981" s="11"/>
      <c r="B2981" s="11"/>
    </row>
    <row r="2982" spans="1:2" s="15" customFormat="1">
      <c r="A2982" s="11"/>
      <c r="B2982" s="11"/>
    </row>
    <row r="2983" spans="1:2" s="15" customFormat="1">
      <c r="A2983" s="11"/>
      <c r="B2983" s="11"/>
    </row>
    <row r="2984" spans="1:2" s="15" customFormat="1">
      <c r="A2984" s="11"/>
      <c r="B2984" s="11"/>
    </row>
    <row r="2985" spans="1:2" s="15" customFormat="1">
      <c r="A2985" s="11"/>
      <c r="B2985" s="11"/>
    </row>
    <row r="2986" spans="1:2" s="15" customFormat="1">
      <c r="A2986" s="11"/>
      <c r="B2986" s="11"/>
    </row>
    <row r="2987" spans="1:2" s="15" customFormat="1">
      <c r="A2987" s="11"/>
      <c r="B2987" s="11"/>
    </row>
    <row r="2988" spans="1:2" s="15" customFormat="1">
      <c r="A2988" s="11"/>
      <c r="B2988" s="11"/>
    </row>
    <row r="2989" spans="1:2" s="15" customFormat="1">
      <c r="A2989" s="11"/>
      <c r="B2989" s="11"/>
    </row>
    <row r="2990" spans="1:2" s="15" customFormat="1">
      <c r="A2990" s="11"/>
      <c r="B2990" s="11"/>
    </row>
    <row r="2991" spans="1:2" s="15" customFormat="1">
      <c r="A2991" s="11"/>
      <c r="B2991" s="11"/>
    </row>
    <row r="2992" spans="1:2" s="15" customFormat="1">
      <c r="A2992" s="11"/>
      <c r="B2992" s="11"/>
    </row>
    <row r="2993" spans="1:2" s="15" customFormat="1">
      <c r="A2993" s="11"/>
      <c r="B2993" s="11"/>
    </row>
    <row r="2994" spans="1:2" s="15" customFormat="1">
      <c r="A2994" s="11"/>
      <c r="B2994" s="11"/>
    </row>
    <row r="2995" spans="1:2" s="15" customFormat="1">
      <c r="A2995" s="11"/>
      <c r="B2995" s="11"/>
    </row>
    <row r="2996" spans="1:2" s="15" customFormat="1">
      <c r="A2996" s="11"/>
      <c r="B2996" s="11"/>
    </row>
    <row r="2997" spans="1:2" s="15" customFormat="1">
      <c r="A2997" s="11"/>
      <c r="B2997" s="11"/>
    </row>
    <row r="2998" spans="1:2" s="15" customFormat="1">
      <c r="A2998" s="11"/>
      <c r="B2998" s="11"/>
    </row>
    <row r="2999" spans="1:2" s="15" customFormat="1">
      <c r="A2999" s="11"/>
      <c r="B2999" s="11"/>
    </row>
    <row r="3000" spans="1:2" s="15" customFormat="1">
      <c r="A3000" s="11"/>
      <c r="B3000" s="11"/>
    </row>
    <row r="3001" spans="1:2" s="15" customFormat="1">
      <c r="A3001" s="11"/>
      <c r="B3001" s="11"/>
    </row>
    <row r="3002" spans="1:2" s="15" customFormat="1">
      <c r="A3002" s="11"/>
      <c r="B3002" s="11"/>
    </row>
    <row r="3003" spans="1:2" s="15" customFormat="1">
      <c r="A3003" s="11"/>
      <c r="B3003" s="11"/>
    </row>
    <row r="3004" spans="1:2" s="15" customFormat="1">
      <c r="A3004" s="11"/>
      <c r="B3004" s="11"/>
    </row>
    <row r="3005" spans="1:2" s="15" customFormat="1">
      <c r="A3005" s="11"/>
      <c r="B3005" s="11"/>
    </row>
    <row r="3006" spans="1:2" s="15" customFormat="1">
      <c r="A3006" s="11"/>
      <c r="B3006" s="11"/>
    </row>
    <row r="3007" spans="1:2" s="15" customFormat="1">
      <c r="A3007" s="11"/>
      <c r="B3007" s="11"/>
    </row>
    <row r="3008" spans="1:2" s="15" customFormat="1">
      <c r="A3008" s="11"/>
      <c r="B3008" s="11"/>
    </row>
    <row r="3009" spans="1:2" s="15" customFormat="1">
      <c r="A3009" s="11"/>
      <c r="B3009" s="11"/>
    </row>
    <row r="3010" spans="1:2" s="15" customFormat="1">
      <c r="A3010" s="11"/>
      <c r="B3010" s="11"/>
    </row>
    <row r="3011" spans="1:2" s="15" customFormat="1">
      <c r="A3011" s="11"/>
      <c r="B3011" s="11"/>
    </row>
    <row r="3012" spans="1:2" s="15" customFormat="1">
      <c r="A3012" s="11"/>
      <c r="B3012" s="11"/>
    </row>
    <row r="3013" spans="1:2" s="15" customFormat="1">
      <c r="A3013" s="11"/>
      <c r="B3013" s="11"/>
    </row>
    <row r="3014" spans="1:2" s="15" customFormat="1">
      <c r="A3014" s="11"/>
      <c r="B3014" s="11"/>
    </row>
    <row r="3015" spans="1:2" s="15" customFormat="1">
      <c r="A3015" s="11"/>
      <c r="B3015" s="11"/>
    </row>
    <row r="3016" spans="1:2" s="15" customFormat="1">
      <c r="A3016" s="11"/>
      <c r="B3016" s="11"/>
    </row>
    <row r="3017" spans="1:2" s="15" customFormat="1">
      <c r="A3017" s="11"/>
      <c r="B3017" s="11"/>
    </row>
    <row r="3018" spans="1:2" s="15" customFormat="1">
      <c r="A3018" s="11"/>
      <c r="B3018" s="11"/>
    </row>
    <row r="3019" spans="1:2" s="15" customFormat="1">
      <c r="A3019" s="11"/>
      <c r="B3019" s="11"/>
    </row>
    <row r="3020" spans="1:2" s="15" customFormat="1">
      <c r="A3020" s="11"/>
      <c r="B3020" s="11"/>
    </row>
    <row r="3021" spans="1:2" s="15" customFormat="1">
      <c r="A3021" s="11"/>
      <c r="B3021" s="11"/>
    </row>
    <row r="3022" spans="1:2" s="15" customFormat="1">
      <c r="A3022" s="11"/>
      <c r="B3022" s="11"/>
    </row>
    <row r="3023" spans="1:2" s="15" customFormat="1">
      <c r="A3023" s="11"/>
      <c r="B3023" s="11"/>
    </row>
    <row r="3024" spans="1:2" s="15" customFormat="1">
      <c r="A3024" s="11"/>
      <c r="B3024" s="11"/>
    </row>
    <row r="3025" spans="1:2" s="15" customFormat="1">
      <c r="A3025" s="11"/>
      <c r="B3025" s="11"/>
    </row>
    <row r="3026" spans="1:2" s="15" customFormat="1">
      <c r="A3026" s="11"/>
      <c r="B3026" s="11"/>
    </row>
    <row r="3027" spans="1:2" s="15" customFormat="1">
      <c r="A3027" s="11"/>
      <c r="B3027" s="11"/>
    </row>
    <row r="3028" spans="1:2" s="15" customFormat="1">
      <c r="A3028" s="11"/>
      <c r="B3028" s="11"/>
    </row>
    <row r="3029" spans="1:2" s="15" customFormat="1">
      <c r="A3029" s="11"/>
      <c r="B3029" s="11"/>
    </row>
    <row r="3030" spans="1:2" s="15" customFormat="1">
      <c r="A3030" s="11"/>
      <c r="B3030" s="11"/>
    </row>
    <row r="3031" spans="1:2" s="15" customFormat="1">
      <c r="A3031" s="11"/>
      <c r="B3031" s="11"/>
    </row>
    <row r="3032" spans="1:2" s="15" customFormat="1">
      <c r="A3032" s="11"/>
      <c r="B3032" s="11"/>
    </row>
    <row r="3033" spans="1:2" s="15" customFormat="1">
      <c r="A3033" s="11"/>
      <c r="B3033" s="11"/>
    </row>
    <row r="3034" spans="1:2" s="15" customFormat="1">
      <c r="A3034" s="11"/>
      <c r="B3034" s="11"/>
    </row>
    <row r="3035" spans="1:2" s="15" customFormat="1">
      <c r="A3035" s="11"/>
      <c r="B3035" s="11"/>
    </row>
    <row r="3036" spans="1:2" s="15" customFormat="1">
      <c r="A3036" s="11"/>
      <c r="B3036" s="11"/>
    </row>
    <row r="3037" spans="1:2" s="15" customFormat="1">
      <c r="A3037" s="11"/>
      <c r="B3037" s="11"/>
    </row>
    <row r="3038" spans="1:2" s="15" customFormat="1">
      <c r="A3038" s="11"/>
      <c r="B3038" s="11"/>
    </row>
    <row r="3039" spans="1:2" s="15" customFormat="1">
      <c r="A3039" s="11"/>
      <c r="B3039" s="11"/>
    </row>
    <row r="3040" spans="1:2" s="15" customFormat="1">
      <c r="A3040" s="11"/>
      <c r="B3040" s="11"/>
    </row>
    <row r="3041" spans="1:2" s="15" customFormat="1">
      <c r="A3041" s="11"/>
      <c r="B3041" s="11"/>
    </row>
    <row r="3042" spans="1:2" s="15" customFormat="1">
      <c r="A3042" s="11"/>
      <c r="B3042" s="11"/>
    </row>
    <row r="3043" spans="1:2" s="15" customFormat="1">
      <c r="A3043" s="11"/>
      <c r="B3043" s="11"/>
    </row>
    <row r="3044" spans="1:2" s="15" customFormat="1">
      <c r="A3044" s="11"/>
      <c r="B3044" s="11"/>
    </row>
    <row r="3045" spans="1:2" s="15" customFormat="1">
      <c r="A3045" s="11"/>
      <c r="B3045" s="11"/>
    </row>
    <row r="3046" spans="1:2" s="15" customFormat="1">
      <c r="A3046" s="11"/>
      <c r="B3046" s="11"/>
    </row>
    <row r="3047" spans="1:2" s="15" customFormat="1">
      <c r="A3047" s="11"/>
      <c r="B3047" s="11"/>
    </row>
    <row r="3048" spans="1:2" s="15" customFormat="1">
      <c r="A3048" s="11"/>
      <c r="B3048" s="11"/>
    </row>
    <row r="3049" spans="1:2" s="15" customFormat="1">
      <c r="A3049" s="11"/>
      <c r="B3049" s="11"/>
    </row>
    <row r="3050" spans="1:2" s="15" customFormat="1">
      <c r="A3050" s="11"/>
      <c r="B3050" s="11"/>
    </row>
    <row r="3051" spans="1:2" s="15" customFormat="1">
      <c r="A3051" s="11"/>
      <c r="B3051" s="11"/>
    </row>
    <row r="3052" spans="1:2" s="15" customFormat="1">
      <c r="A3052" s="11"/>
      <c r="B3052" s="11"/>
    </row>
    <row r="3053" spans="1:2" s="15" customFormat="1">
      <c r="A3053" s="11"/>
      <c r="B3053" s="11"/>
    </row>
    <row r="3054" spans="1:2" s="15" customFormat="1">
      <c r="A3054" s="11"/>
      <c r="B3054" s="11"/>
    </row>
    <row r="3055" spans="1:2" s="15" customFormat="1">
      <c r="A3055" s="11"/>
      <c r="B3055" s="11"/>
    </row>
    <row r="3056" spans="1:2" s="15" customFormat="1">
      <c r="A3056" s="11"/>
      <c r="B3056" s="11"/>
    </row>
    <row r="3057" spans="1:2" s="15" customFormat="1">
      <c r="A3057" s="11"/>
      <c r="B3057" s="11"/>
    </row>
    <row r="3058" spans="1:2" s="15" customFormat="1">
      <c r="A3058" s="11"/>
      <c r="B3058" s="11"/>
    </row>
    <row r="3059" spans="1:2" s="15" customFormat="1">
      <c r="A3059" s="11"/>
      <c r="B3059" s="11"/>
    </row>
    <row r="3060" spans="1:2" s="15" customFormat="1">
      <c r="A3060" s="11"/>
      <c r="B3060" s="11"/>
    </row>
    <row r="3061" spans="1:2" s="15" customFormat="1">
      <c r="A3061" s="11"/>
      <c r="B3061" s="11"/>
    </row>
    <row r="3062" spans="1:2" s="15" customFormat="1">
      <c r="A3062" s="11"/>
      <c r="B3062" s="11"/>
    </row>
    <row r="3063" spans="1:2" s="15" customFormat="1">
      <c r="A3063" s="11"/>
      <c r="B3063" s="11"/>
    </row>
    <row r="3064" spans="1:2" s="15" customFormat="1">
      <c r="A3064" s="11"/>
      <c r="B3064" s="11"/>
    </row>
    <row r="3065" spans="1:2" s="15" customFormat="1">
      <c r="A3065" s="11"/>
      <c r="B3065" s="11"/>
    </row>
    <row r="3066" spans="1:2" s="15" customFormat="1">
      <c r="A3066" s="11"/>
      <c r="B3066" s="11"/>
    </row>
    <row r="3067" spans="1:2" s="15" customFormat="1">
      <c r="A3067" s="11"/>
      <c r="B3067" s="11"/>
    </row>
    <row r="3068" spans="1:2" s="15" customFormat="1">
      <c r="A3068" s="11"/>
      <c r="B3068" s="11"/>
    </row>
    <row r="3069" spans="1:2" s="15" customFormat="1">
      <c r="A3069" s="11"/>
      <c r="B3069" s="11"/>
    </row>
    <row r="3070" spans="1:2" s="15" customFormat="1">
      <c r="A3070" s="11"/>
      <c r="B3070" s="11"/>
    </row>
    <row r="3071" spans="1:2" s="15" customFormat="1">
      <c r="A3071" s="11"/>
      <c r="B3071" s="11"/>
    </row>
    <row r="3072" spans="1:2" s="15" customFormat="1">
      <c r="A3072" s="11"/>
      <c r="B3072" s="11"/>
    </row>
    <row r="3073" spans="1:2" s="15" customFormat="1">
      <c r="A3073" s="11"/>
      <c r="B3073" s="11"/>
    </row>
    <row r="3074" spans="1:2" s="15" customFormat="1">
      <c r="A3074" s="11"/>
      <c r="B3074" s="11"/>
    </row>
    <row r="3075" spans="1:2" s="15" customFormat="1">
      <c r="A3075" s="11"/>
      <c r="B3075" s="11"/>
    </row>
    <row r="3076" spans="1:2" s="15" customFormat="1">
      <c r="A3076" s="11"/>
      <c r="B3076" s="11"/>
    </row>
    <row r="3077" spans="1:2" s="15" customFormat="1">
      <c r="A3077" s="11"/>
      <c r="B3077" s="11"/>
    </row>
    <row r="3078" spans="1:2" s="15" customFormat="1">
      <c r="A3078" s="11"/>
      <c r="B3078" s="11"/>
    </row>
    <row r="3079" spans="1:2" s="15" customFormat="1">
      <c r="A3079" s="11"/>
      <c r="B3079" s="11"/>
    </row>
    <row r="3080" spans="1:2" s="15" customFormat="1">
      <c r="A3080" s="11"/>
      <c r="B3080" s="11"/>
    </row>
    <row r="3081" spans="1:2" s="15" customFormat="1">
      <c r="A3081" s="11"/>
      <c r="B3081" s="11"/>
    </row>
    <row r="3082" spans="1:2" s="15" customFormat="1">
      <c r="A3082" s="11"/>
      <c r="B3082" s="11"/>
    </row>
    <row r="3083" spans="1:2" s="15" customFormat="1">
      <c r="A3083" s="11"/>
      <c r="B3083" s="11"/>
    </row>
    <row r="3084" spans="1:2" s="15" customFormat="1">
      <c r="A3084" s="11"/>
      <c r="B3084" s="11"/>
    </row>
    <row r="3085" spans="1:2" s="15" customFormat="1">
      <c r="A3085" s="11"/>
      <c r="B3085" s="11"/>
    </row>
    <row r="3086" spans="1:2" s="15" customFormat="1">
      <c r="A3086" s="11"/>
      <c r="B3086" s="11"/>
    </row>
    <row r="3087" spans="1:2" s="15" customFormat="1">
      <c r="A3087" s="11"/>
      <c r="B3087" s="11"/>
    </row>
    <row r="3088" spans="1:2" s="15" customFormat="1">
      <c r="A3088" s="11"/>
      <c r="B3088" s="11"/>
    </row>
    <row r="3089" spans="1:2" s="15" customFormat="1">
      <c r="A3089" s="11"/>
      <c r="B3089" s="11"/>
    </row>
    <row r="3090" spans="1:2" s="15" customFormat="1">
      <c r="A3090" s="11"/>
      <c r="B3090" s="11"/>
    </row>
    <row r="3091" spans="1:2" s="15" customFormat="1">
      <c r="A3091" s="11"/>
      <c r="B3091" s="11"/>
    </row>
    <row r="3092" spans="1:2" s="15" customFormat="1">
      <c r="A3092" s="11"/>
      <c r="B3092" s="11"/>
    </row>
    <row r="3093" spans="1:2" s="15" customFormat="1">
      <c r="A3093" s="11"/>
      <c r="B3093" s="11"/>
    </row>
    <row r="3094" spans="1:2" s="15" customFormat="1">
      <c r="A3094" s="11"/>
      <c r="B3094" s="11"/>
    </row>
    <row r="3095" spans="1:2" s="15" customFormat="1">
      <c r="A3095" s="11"/>
      <c r="B3095" s="11"/>
    </row>
    <row r="3096" spans="1:2" s="15" customFormat="1">
      <c r="A3096" s="11"/>
      <c r="B3096" s="11"/>
    </row>
    <row r="3097" spans="1:2" s="15" customFormat="1">
      <c r="A3097" s="11"/>
      <c r="B3097" s="11"/>
    </row>
    <row r="3098" spans="1:2" s="15" customFormat="1">
      <c r="A3098" s="11"/>
      <c r="B3098" s="11"/>
    </row>
    <row r="3099" spans="1:2" s="15" customFormat="1">
      <c r="A3099" s="11"/>
      <c r="B3099" s="11"/>
    </row>
    <row r="3100" spans="1:2" s="15" customFormat="1">
      <c r="A3100" s="11"/>
      <c r="B3100" s="11"/>
    </row>
    <row r="3101" spans="1:2" s="15" customFormat="1">
      <c r="A3101" s="11"/>
      <c r="B3101" s="11"/>
    </row>
    <row r="3102" spans="1:2" s="15" customFormat="1">
      <c r="A3102" s="11"/>
      <c r="B3102" s="11"/>
    </row>
    <row r="3103" spans="1:2" s="15" customFormat="1">
      <c r="A3103" s="11"/>
      <c r="B3103" s="11"/>
    </row>
    <row r="3104" spans="1:2" s="15" customFormat="1">
      <c r="A3104" s="11"/>
      <c r="B3104" s="11"/>
    </row>
    <row r="3105" spans="1:2" s="15" customFormat="1">
      <c r="A3105" s="11"/>
      <c r="B3105" s="11"/>
    </row>
    <row r="3106" spans="1:2" s="15" customFormat="1">
      <c r="A3106" s="11"/>
      <c r="B3106" s="11"/>
    </row>
    <row r="3107" spans="1:2" s="15" customFormat="1">
      <c r="A3107" s="11"/>
      <c r="B3107" s="11"/>
    </row>
    <row r="3108" spans="1:2" s="15" customFormat="1">
      <c r="A3108" s="11"/>
      <c r="B3108" s="11"/>
    </row>
    <row r="3109" spans="1:2" s="15" customFormat="1">
      <c r="A3109" s="11"/>
      <c r="B3109" s="11"/>
    </row>
    <row r="3110" spans="1:2" s="15" customFormat="1">
      <c r="A3110" s="11"/>
      <c r="B3110" s="11"/>
    </row>
    <row r="3111" spans="1:2" s="15" customFormat="1">
      <c r="A3111" s="11"/>
      <c r="B3111" s="11"/>
    </row>
    <row r="3112" spans="1:2" s="15" customFormat="1">
      <c r="A3112" s="11"/>
      <c r="B3112" s="11"/>
    </row>
    <row r="3113" spans="1:2" s="15" customFormat="1">
      <c r="A3113" s="11"/>
      <c r="B3113" s="11"/>
    </row>
    <row r="3114" spans="1:2" s="15" customFormat="1">
      <c r="A3114" s="11"/>
      <c r="B3114" s="11"/>
    </row>
    <row r="3115" spans="1:2" s="15" customFormat="1">
      <c r="A3115" s="11"/>
      <c r="B3115" s="11"/>
    </row>
    <row r="3116" spans="1:2" s="15" customFormat="1">
      <c r="A3116" s="11"/>
      <c r="B3116" s="11"/>
    </row>
    <row r="3117" spans="1:2" s="15" customFormat="1">
      <c r="A3117" s="11"/>
      <c r="B3117" s="11"/>
    </row>
    <row r="3118" spans="1:2" s="15" customFormat="1">
      <c r="A3118" s="11"/>
      <c r="B3118" s="11"/>
    </row>
    <row r="3119" spans="1:2" s="15" customFormat="1">
      <c r="A3119" s="11"/>
      <c r="B3119" s="11"/>
    </row>
    <row r="3120" spans="1:2" s="15" customFormat="1">
      <c r="A3120" s="11"/>
      <c r="B3120" s="11"/>
    </row>
    <row r="3121" spans="1:2" s="15" customFormat="1">
      <c r="A3121" s="11"/>
      <c r="B3121" s="11"/>
    </row>
    <row r="3122" spans="1:2" s="15" customFormat="1">
      <c r="A3122" s="11"/>
      <c r="B3122" s="11"/>
    </row>
    <row r="3123" spans="1:2" s="15" customFormat="1">
      <c r="A3123" s="11"/>
      <c r="B3123" s="11"/>
    </row>
    <row r="3124" spans="1:2" s="15" customFormat="1">
      <c r="A3124" s="11"/>
      <c r="B3124" s="11"/>
    </row>
    <row r="3125" spans="1:2" s="15" customFormat="1">
      <c r="A3125" s="11"/>
      <c r="B3125" s="11"/>
    </row>
    <row r="3126" spans="1:2" s="15" customFormat="1">
      <c r="A3126" s="11"/>
      <c r="B3126" s="11"/>
    </row>
    <row r="3127" spans="1:2" s="15" customFormat="1">
      <c r="A3127" s="11"/>
      <c r="B3127" s="11"/>
    </row>
    <row r="3128" spans="1:2" s="15" customFormat="1">
      <c r="A3128" s="11"/>
      <c r="B3128" s="11"/>
    </row>
    <row r="3129" spans="1:2" s="15" customFormat="1">
      <c r="A3129" s="11"/>
      <c r="B3129" s="11"/>
    </row>
    <row r="3130" spans="1:2" s="15" customFormat="1">
      <c r="A3130" s="11"/>
      <c r="B3130" s="11"/>
    </row>
    <row r="3131" spans="1:2" s="15" customFormat="1">
      <c r="A3131" s="11"/>
      <c r="B3131" s="11"/>
    </row>
    <row r="3132" spans="1:2" s="15" customFormat="1">
      <c r="A3132" s="11"/>
      <c r="B3132" s="11"/>
    </row>
    <row r="3133" spans="1:2" s="15" customFormat="1">
      <c r="A3133" s="11"/>
      <c r="B3133" s="11"/>
    </row>
    <row r="3134" spans="1:2" s="15" customFormat="1">
      <c r="A3134" s="11"/>
      <c r="B3134" s="11"/>
    </row>
    <row r="3135" spans="1:2" s="15" customFormat="1">
      <c r="A3135" s="11"/>
      <c r="B3135" s="11"/>
    </row>
    <row r="3136" spans="1:2" s="15" customFormat="1">
      <c r="A3136" s="11"/>
      <c r="B3136" s="11"/>
    </row>
    <row r="3137" spans="1:2" s="15" customFormat="1">
      <c r="A3137" s="11"/>
      <c r="B3137" s="11"/>
    </row>
    <row r="3138" spans="1:2" s="15" customFormat="1">
      <c r="A3138" s="11"/>
      <c r="B3138" s="11"/>
    </row>
    <row r="3139" spans="1:2" s="15" customFormat="1">
      <c r="A3139" s="11"/>
      <c r="B3139" s="11"/>
    </row>
    <row r="3140" spans="1:2" s="15" customFormat="1">
      <c r="A3140" s="11"/>
      <c r="B3140" s="11"/>
    </row>
    <row r="3141" spans="1:2" s="15" customFormat="1">
      <c r="A3141" s="11"/>
      <c r="B3141" s="11"/>
    </row>
    <row r="3142" spans="1:2" s="15" customFormat="1">
      <c r="A3142" s="11"/>
      <c r="B3142" s="11"/>
    </row>
    <row r="3143" spans="1:2" s="15" customFormat="1">
      <c r="A3143" s="11"/>
      <c r="B3143" s="11"/>
    </row>
    <row r="3144" spans="1:2" s="15" customFormat="1">
      <c r="A3144" s="11"/>
      <c r="B3144" s="11"/>
    </row>
    <row r="3145" spans="1:2" s="15" customFormat="1">
      <c r="A3145" s="11"/>
      <c r="B3145" s="11"/>
    </row>
    <row r="3146" spans="1:2" s="15" customFormat="1">
      <c r="A3146" s="11"/>
      <c r="B3146" s="11"/>
    </row>
    <row r="3147" spans="1:2" s="15" customFormat="1">
      <c r="A3147" s="11"/>
      <c r="B3147" s="11"/>
    </row>
    <row r="3148" spans="1:2" s="15" customFormat="1">
      <c r="A3148" s="11"/>
      <c r="B3148" s="11"/>
    </row>
    <row r="3149" spans="1:2" s="15" customFormat="1">
      <c r="A3149" s="11"/>
      <c r="B3149" s="11"/>
    </row>
    <row r="3150" spans="1:2" s="15" customFormat="1">
      <c r="A3150" s="11"/>
      <c r="B3150" s="11"/>
    </row>
    <row r="3151" spans="1:2" s="15" customFormat="1">
      <c r="A3151" s="11"/>
      <c r="B3151" s="11"/>
    </row>
    <row r="3152" spans="1:2" s="15" customFormat="1">
      <c r="A3152" s="11"/>
      <c r="B3152" s="11"/>
    </row>
    <row r="3153" spans="1:2" s="15" customFormat="1">
      <c r="A3153" s="11"/>
      <c r="B3153" s="11"/>
    </row>
    <row r="3154" spans="1:2" s="15" customFormat="1">
      <c r="A3154" s="11"/>
      <c r="B3154" s="11"/>
    </row>
    <row r="3155" spans="1:2" s="15" customFormat="1">
      <c r="A3155" s="11"/>
      <c r="B3155" s="11"/>
    </row>
    <row r="3156" spans="1:2" s="15" customFormat="1">
      <c r="A3156" s="11"/>
      <c r="B3156" s="11"/>
    </row>
    <row r="3157" spans="1:2" s="15" customFormat="1">
      <c r="A3157" s="11"/>
      <c r="B3157" s="11"/>
    </row>
    <row r="3158" spans="1:2" s="15" customFormat="1">
      <c r="A3158" s="11"/>
      <c r="B3158" s="11"/>
    </row>
    <row r="3159" spans="1:2" s="15" customFormat="1">
      <c r="A3159" s="11"/>
      <c r="B3159" s="11"/>
    </row>
    <row r="3160" spans="1:2" s="15" customFormat="1">
      <c r="A3160" s="11"/>
      <c r="B3160" s="11"/>
    </row>
    <row r="3161" spans="1:2" s="15" customFormat="1">
      <c r="A3161" s="11"/>
      <c r="B3161" s="11"/>
    </row>
    <row r="3162" spans="1:2" s="15" customFormat="1">
      <c r="A3162" s="11"/>
      <c r="B3162" s="11"/>
    </row>
    <row r="3163" spans="1:2" s="15" customFormat="1">
      <c r="A3163" s="11"/>
      <c r="B3163" s="11"/>
    </row>
    <row r="3164" spans="1:2" s="15" customFormat="1">
      <c r="A3164" s="11"/>
      <c r="B3164" s="11"/>
    </row>
    <row r="3165" spans="1:2" s="15" customFormat="1">
      <c r="A3165" s="11"/>
      <c r="B3165" s="11"/>
    </row>
    <row r="3166" spans="1:2" s="15" customFormat="1">
      <c r="A3166" s="11"/>
      <c r="B3166" s="11"/>
    </row>
    <row r="3167" spans="1:2" s="15" customFormat="1">
      <c r="A3167" s="11"/>
      <c r="B3167" s="11"/>
    </row>
    <row r="3168" spans="1:2" s="15" customFormat="1">
      <c r="A3168" s="11"/>
      <c r="B3168" s="11"/>
    </row>
    <row r="3169" spans="1:2" s="15" customFormat="1">
      <c r="A3169" s="11"/>
      <c r="B3169" s="11"/>
    </row>
    <row r="3170" spans="1:2" s="15" customFormat="1">
      <c r="A3170" s="11"/>
      <c r="B3170" s="11"/>
    </row>
    <row r="3171" spans="1:2" s="15" customFormat="1">
      <c r="A3171" s="11"/>
      <c r="B3171" s="11"/>
    </row>
    <row r="3172" spans="1:2" s="15" customFormat="1">
      <c r="A3172" s="11"/>
      <c r="B3172" s="11"/>
    </row>
    <row r="3173" spans="1:2" s="15" customFormat="1">
      <c r="A3173" s="11"/>
      <c r="B3173" s="11"/>
    </row>
    <row r="3174" spans="1:2" s="15" customFormat="1">
      <c r="A3174" s="11"/>
      <c r="B3174" s="11"/>
    </row>
    <row r="3175" spans="1:2" s="15" customFormat="1">
      <c r="A3175" s="11"/>
      <c r="B3175" s="11"/>
    </row>
    <row r="3176" spans="1:2" s="15" customFormat="1">
      <c r="A3176" s="11"/>
      <c r="B3176" s="11"/>
    </row>
    <row r="3177" spans="1:2" s="15" customFormat="1">
      <c r="A3177" s="11"/>
      <c r="B3177" s="11"/>
    </row>
    <row r="3178" spans="1:2" s="15" customFormat="1">
      <c r="A3178" s="11"/>
      <c r="B3178" s="11"/>
    </row>
    <row r="3179" spans="1:2" s="15" customFormat="1">
      <c r="A3179" s="11"/>
      <c r="B3179" s="11"/>
    </row>
    <row r="3180" spans="1:2" s="15" customFormat="1">
      <c r="A3180" s="11"/>
      <c r="B3180" s="11"/>
    </row>
    <row r="3181" spans="1:2" s="15" customFormat="1">
      <c r="A3181" s="11"/>
      <c r="B3181" s="11"/>
    </row>
    <row r="3182" spans="1:2" s="15" customFormat="1">
      <c r="A3182" s="11"/>
      <c r="B3182" s="11"/>
    </row>
    <row r="3183" spans="1:2" s="15" customFormat="1">
      <c r="A3183" s="11"/>
      <c r="B3183" s="11"/>
    </row>
    <row r="3184" spans="1:2" s="15" customFormat="1">
      <c r="A3184" s="11"/>
      <c r="B3184" s="11"/>
    </row>
    <row r="3185" spans="1:2" s="15" customFormat="1">
      <c r="A3185" s="11"/>
      <c r="B3185" s="11"/>
    </row>
    <row r="3186" spans="1:2" s="15" customFormat="1">
      <c r="A3186" s="11"/>
      <c r="B3186" s="11"/>
    </row>
    <row r="3187" spans="1:2" s="15" customFormat="1">
      <c r="A3187" s="11"/>
      <c r="B3187" s="11"/>
    </row>
    <row r="3188" spans="1:2" s="15" customFormat="1">
      <c r="A3188" s="11"/>
      <c r="B3188" s="11"/>
    </row>
    <row r="3189" spans="1:2" s="15" customFormat="1">
      <c r="A3189" s="11"/>
      <c r="B3189" s="11"/>
    </row>
    <row r="3190" spans="1:2" s="15" customFormat="1">
      <c r="A3190" s="11"/>
      <c r="B3190" s="11"/>
    </row>
    <row r="3191" spans="1:2" s="15" customFormat="1">
      <c r="A3191" s="11"/>
      <c r="B3191" s="11"/>
    </row>
    <row r="3192" spans="1:2" s="15" customFormat="1">
      <c r="A3192" s="11"/>
      <c r="B3192" s="11"/>
    </row>
    <row r="3193" spans="1:2" s="15" customFormat="1">
      <c r="A3193" s="11"/>
      <c r="B3193" s="11"/>
    </row>
    <row r="3194" spans="1:2" s="15" customFormat="1">
      <c r="A3194" s="11"/>
      <c r="B3194" s="11"/>
    </row>
    <row r="3195" spans="1:2" s="15" customFormat="1">
      <c r="A3195" s="11"/>
      <c r="B3195" s="11"/>
    </row>
    <row r="3196" spans="1:2" s="15" customFormat="1">
      <c r="A3196" s="11"/>
      <c r="B3196" s="11"/>
    </row>
    <row r="3197" spans="1:2" s="15" customFormat="1">
      <c r="A3197" s="11"/>
      <c r="B3197" s="11"/>
    </row>
    <row r="3198" spans="1:2" s="15" customFormat="1">
      <c r="A3198" s="11"/>
      <c r="B3198" s="11"/>
    </row>
    <row r="3199" spans="1:2" s="15" customFormat="1">
      <c r="A3199" s="11"/>
      <c r="B3199" s="11"/>
    </row>
    <row r="3200" spans="1:2" s="15" customFormat="1">
      <c r="A3200" s="11"/>
      <c r="B3200" s="11"/>
    </row>
    <row r="3201" spans="1:2" s="15" customFormat="1">
      <c r="A3201" s="11"/>
      <c r="B3201" s="11"/>
    </row>
    <row r="3202" spans="1:2" s="15" customFormat="1">
      <c r="A3202" s="11"/>
      <c r="B3202" s="11"/>
    </row>
    <row r="3203" spans="1:2" s="15" customFormat="1">
      <c r="A3203" s="11"/>
      <c r="B3203" s="11"/>
    </row>
    <row r="3204" spans="1:2" s="15" customFormat="1">
      <c r="A3204" s="11"/>
      <c r="B3204" s="11"/>
    </row>
    <row r="3205" spans="1:2" s="15" customFormat="1">
      <c r="A3205" s="11"/>
      <c r="B3205" s="11"/>
    </row>
    <row r="3206" spans="1:2" s="15" customFormat="1">
      <c r="A3206" s="11"/>
      <c r="B3206" s="11"/>
    </row>
    <row r="3207" spans="1:2" s="15" customFormat="1">
      <c r="A3207" s="11"/>
      <c r="B3207" s="11"/>
    </row>
    <row r="3208" spans="1:2" s="15" customFormat="1">
      <c r="A3208" s="11"/>
      <c r="B3208" s="11"/>
    </row>
    <row r="3209" spans="1:2" s="15" customFormat="1">
      <c r="A3209" s="11"/>
      <c r="B3209" s="11"/>
    </row>
    <row r="3210" spans="1:2" s="15" customFormat="1">
      <c r="A3210" s="11"/>
      <c r="B3210" s="11"/>
    </row>
    <row r="3211" spans="1:2" s="15" customFormat="1">
      <c r="A3211" s="11"/>
      <c r="B3211" s="11"/>
    </row>
    <row r="3212" spans="1:2" s="15" customFormat="1">
      <c r="A3212" s="11"/>
      <c r="B3212" s="11"/>
    </row>
    <row r="3213" spans="1:2" s="15" customFormat="1">
      <c r="A3213" s="11"/>
      <c r="B3213" s="11"/>
    </row>
    <row r="3214" spans="1:2" s="15" customFormat="1">
      <c r="A3214" s="11"/>
      <c r="B3214" s="11"/>
    </row>
    <row r="3215" spans="1:2" s="15" customFormat="1">
      <c r="A3215" s="11"/>
      <c r="B3215" s="11"/>
    </row>
    <row r="3216" spans="1:2" s="15" customFormat="1">
      <c r="A3216" s="11"/>
      <c r="B3216" s="11"/>
    </row>
    <row r="3217" spans="1:2" s="15" customFormat="1">
      <c r="A3217" s="11"/>
      <c r="B3217" s="11"/>
    </row>
    <row r="3218" spans="1:2" s="15" customFormat="1">
      <c r="A3218" s="11"/>
      <c r="B3218" s="11"/>
    </row>
    <row r="3219" spans="1:2" s="15" customFormat="1">
      <c r="A3219" s="11"/>
      <c r="B3219" s="11"/>
    </row>
    <row r="3220" spans="1:2" s="15" customFormat="1">
      <c r="A3220" s="11"/>
      <c r="B3220" s="11"/>
    </row>
    <row r="3221" spans="1:2" s="15" customFormat="1">
      <c r="A3221" s="11"/>
      <c r="B3221" s="11"/>
    </row>
    <row r="3222" spans="1:2" s="15" customFormat="1">
      <c r="A3222" s="11"/>
      <c r="B3222" s="11"/>
    </row>
    <row r="3223" spans="1:2" s="15" customFormat="1">
      <c r="A3223" s="11"/>
      <c r="B3223" s="11"/>
    </row>
    <row r="3224" spans="1:2" s="15" customFormat="1">
      <c r="A3224" s="11"/>
      <c r="B3224" s="11"/>
    </row>
    <row r="3225" spans="1:2" s="15" customFormat="1">
      <c r="A3225" s="11"/>
      <c r="B3225" s="11"/>
    </row>
    <row r="3226" spans="1:2" s="15" customFormat="1">
      <c r="A3226" s="11"/>
      <c r="B3226" s="11"/>
    </row>
    <row r="3227" spans="1:2" s="15" customFormat="1">
      <c r="A3227" s="11"/>
      <c r="B3227" s="11"/>
    </row>
    <row r="3228" spans="1:2" s="15" customFormat="1">
      <c r="A3228" s="11"/>
      <c r="B3228" s="11"/>
    </row>
    <row r="3229" spans="1:2" s="15" customFormat="1">
      <c r="A3229" s="11"/>
      <c r="B3229" s="11"/>
    </row>
    <row r="3230" spans="1:2" s="15" customFormat="1">
      <c r="A3230" s="11"/>
      <c r="B3230" s="11"/>
    </row>
    <row r="3231" spans="1:2" s="15" customFormat="1">
      <c r="A3231" s="11"/>
      <c r="B3231" s="11"/>
    </row>
    <row r="3232" spans="1:2" s="15" customFormat="1">
      <c r="A3232" s="11"/>
      <c r="B3232" s="11"/>
    </row>
    <row r="3233" spans="1:2" s="15" customFormat="1">
      <c r="A3233" s="11"/>
      <c r="B3233" s="11"/>
    </row>
    <row r="3234" spans="1:2" s="15" customFormat="1">
      <c r="A3234" s="11"/>
      <c r="B3234" s="11"/>
    </row>
    <row r="3235" spans="1:2" s="15" customFormat="1">
      <c r="A3235" s="11"/>
      <c r="B3235" s="11"/>
    </row>
    <row r="3236" spans="1:2" s="15" customFormat="1">
      <c r="A3236" s="11"/>
      <c r="B3236" s="11"/>
    </row>
    <row r="3237" spans="1:2" s="15" customFormat="1">
      <c r="A3237" s="11"/>
      <c r="B3237" s="11"/>
    </row>
    <row r="3238" spans="1:2" s="15" customFormat="1">
      <c r="A3238" s="11"/>
      <c r="B3238" s="11"/>
    </row>
    <row r="3239" spans="1:2" s="15" customFormat="1">
      <c r="A3239" s="11"/>
      <c r="B3239" s="11"/>
    </row>
    <row r="3240" spans="1:2" s="15" customFormat="1">
      <c r="A3240" s="11"/>
      <c r="B3240" s="11"/>
    </row>
    <row r="3241" spans="1:2" s="15" customFormat="1">
      <c r="A3241" s="11"/>
      <c r="B3241" s="11"/>
    </row>
    <row r="3242" spans="1:2" s="15" customFormat="1">
      <c r="A3242" s="11"/>
      <c r="B3242" s="11"/>
    </row>
    <row r="3243" spans="1:2" s="15" customFormat="1">
      <c r="A3243" s="11"/>
      <c r="B3243" s="11"/>
    </row>
    <row r="3244" spans="1:2" s="15" customFormat="1">
      <c r="A3244" s="11"/>
      <c r="B3244" s="11"/>
    </row>
    <row r="3245" spans="1:2" s="15" customFormat="1">
      <c r="A3245" s="11"/>
      <c r="B3245" s="11"/>
    </row>
    <row r="3246" spans="1:2" s="15" customFormat="1">
      <c r="A3246" s="11"/>
      <c r="B3246" s="11"/>
    </row>
    <row r="3247" spans="1:2" s="15" customFormat="1">
      <c r="A3247" s="11"/>
      <c r="B3247" s="11"/>
    </row>
    <row r="3248" spans="1:2" s="15" customFormat="1">
      <c r="A3248" s="11"/>
      <c r="B3248" s="11"/>
    </row>
    <row r="3249" spans="1:2" s="15" customFormat="1">
      <c r="A3249" s="11"/>
      <c r="B3249" s="11"/>
    </row>
    <row r="3250" spans="1:2" s="15" customFormat="1">
      <c r="A3250" s="11"/>
      <c r="B3250" s="11"/>
    </row>
    <row r="3251" spans="1:2" s="15" customFormat="1">
      <c r="A3251" s="11"/>
      <c r="B3251" s="11"/>
    </row>
    <row r="3252" spans="1:2" s="15" customFormat="1">
      <c r="A3252" s="11"/>
      <c r="B3252" s="11"/>
    </row>
    <row r="3253" spans="1:2" s="15" customFormat="1">
      <c r="A3253" s="11"/>
      <c r="B3253" s="11"/>
    </row>
    <row r="3254" spans="1:2" s="15" customFormat="1">
      <c r="A3254" s="11"/>
      <c r="B3254" s="11"/>
    </row>
    <row r="3255" spans="1:2" s="15" customFormat="1">
      <c r="A3255" s="11"/>
      <c r="B3255" s="11"/>
    </row>
    <row r="3256" spans="1:2" s="15" customFormat="1">
      <c r="A3256" s="11"/>
      <c r="B3256" s="11"/>
    </row>
    <row r="3257" spans="1:2" s="15" customFormat="1">
      <c r="A3257" s="11"/>
      <c r="B3257" s="11"/>
    </row>
    <row r="3258" spans="1:2" s="15" customFormat="1">
      <c r="A3258" s="11"/>
      <c r="B3258" s="11"/>
    </row>
    <row r="3259" spans="1:2" s="15" customFormat="1">
      <c r="A3259" s="11"/>
      <c r="B3259" s="11"/>
    </row>
    <row r="3260" spans="1:2" s="15" customFormat="1">
      <c r="A3260" s="11"/>
      <c r="B3260" s="11"/>
    </row>
    <row r="3261" spans="1:2" s="15" customFormat="1">
      <c r="A3261" s="11"/>
      <c r="B3261" s="11"/>
    </row>
    <row r="3262" spans="1:2" s="15" customFormat="1">
      <c r="A3262" s="11"/>
      <c r="B3262" s="11"/>
    </row>
    <row r="3263" spans="1:2" s="15" customFormat="1">
      <c r="A3263" s="11"/>
      <c r="B3263" s="11"/>
    </row>
    <row r="3264" spans="1:2" s="15" customFormat="1">
      <c r="A3264" s="11"/>
      <c r="B3264" s="11"/>
    </row>
    <row r="3265" spans="1:2" s="15" customFormat="1">
      <c r="A3265" s="11"/>
      <c r="B3265" s="11"/>
    </row>
    <row r="3266" spans="1:2" s="15" customFormat="1">
      <c r="A3266" s="11"/>
      <c r="B3266" s="11"/>
    </row>
    <row r="3267" spans="1:2" s="15" customFormat="1">
      <c r="A3267" s="11"/>
      <c r="B3267" s="11"/>
    </row>
    <row r="3268" spans="1:2" s="15" customFormat="1">
      <c r="A3268" s="11"/>
      <c r="B3268" s="11"/>
    </row>
    <row r="3269" spans="1:2" s="15" customFormat="1">
      <c r="A3269" s="11"/>
      <c r="B3269" s="11"/>
    </row>
    <row r="3270" spans="1:2" s="15" customFormat="1">
      <c r="A3270" s="11"/>
      <c r="B3270" s="11"/>
    </row>
    <row r="3271" spans="1:2" s="15" customFormat="1">
      <c r="A3271" s="11"/>
      <c r="B3271" s="11"/>
    </row>
    <row r="3272" spans="1:2" s="15" customFormat="1">
      <c r="A3272" s="11"/>
      <c r="B3272" s="11"/>
    </row>
    <row r="3273" spans="1:2" s="15" customFormat="1">
      <c r="A3273" s="11"/>
      <c r="B3273" s="11"/>
    </row>
    <row r="3274" spans="1:2" s="15" customFormat="1">
      <c r="A3274" s="11"/>
      <c r="B3274" s="11"/>
    </row>
    <row r="3275" spans="1:2" s="15" customFormat="1">
      <c r="A3275" s="11"/>
      <c r="B3275" s="11"/>
    </row>
    <row r="3276" spans="1:2" s="15" customFormat="1">
      <c r="A3276" s="11"/>
      <c r="B3276" s="11"/>
    </row>
    <row r="3277" spans="1:2" s="15" customFormat="1">
      <c r="A3277" s="11"/>
      <c r="B3277" s="11"/>
    </row>
    <row r="3278" spans="1:2" s="15" customFormat="1">
      <c r="A3278" s="11"/>
      <c r="B3278" s="11"/>
    </row>
    <row r="3279" spans="1:2" s="15" customFormat="1">
      <c r="A3279" s="11"/>
      <c r="B3279" s="11"/>
    </row>
    <row r="3280" spans="1:2" s="15" customFormat="1">
      <c r="A3280" s="11"/>
      <c r="B3280" s="11"/>
    </row>
    <row r="3281" spans="1:2" s="15" customFormat="1">
      <c r="A3281" s="11"/>
      <c r="B3281" s="11"/>
    </row>
    <row r="3282" spans="1:2" s="15" customFormat="1">
      <c r="A3282" s="11"/>
      <c r="B3282" s="11"/>
    </row>
    <row r="3283" spans="1:2" s="15" customFormat="1">
      <c r="A3283" s="11"/>
      <c r="B3283" s="11"/>
    </row>
    <row r="3284" spans="1:2" s="15" customFormat="1">
      <c r="A3284" s="11"/>
      <c r="B3284" s="11"/>
    </row>
    <row r="3285" spans="1:2" s="15" customFormat="1">
      <c r="A3285" s="11"/>
      <c r="B3285" s="11"/>
    </row>
    <row r="3286" spans="1:2" s="15" customFormat="1">
      <c r="A3286" s="11"/>
      <c r="B3286" s="11"/>
    </row>
    <row r="3287" spans="1:2" s="15" customFormat="1">
      <c r="A3287" s="11"/>
      <c r="B3287" s="11"/>
    </row>
    <row r="3288" spans="1:2" s="15" customFormat="1">
      <c r="A3288" s="11"/>
      <c r="B3288" s="11"/>
    </row>
    <row r="3289" spans="1:2" s="15" customFormat="1">
      <c r="A3289" s="11"/>
      <c r="B3289" s="11"/>
    </row>
    <row r="3290" spans="1:2" s="15" customFormat="1">
      <c r="A3290" s="11"/>
      <c r="B3290" s="11"/>
    </row>
    <row r="3291" spans="1:2" s="15" customFormat="1">
      <c r="A3291" s="11"/>
      <c r="B3291" s="11"/>
    </row>
    <row r="3292" spans="1:2" s="15" customFormat="1">
      <c r="A3292" s="11"/>
      <c r="B3292" s="11"/>
    </row>
    <row r="3293" spans="1:2" s="15" customFormat="1">
      <c r="A3293" s="11"/>
      <c r="B3293" s="11"/>
    </row>
    <row r="3294" spans="1:2" s="15" customFormat="1">
      <c r="A3294" s="11"/>
      <c r="B3294" s="11"/>
    </row>
    <row r="3295" spans="1:2" s="15" customFormat="1">
      <c r="A3295" s="11"/>
      <c r="B3295" s="11"/>
    </row>
    <row r="3296" spans="1:2" s="15" customFormat="1">
      <c r="A3296" s="11"/>
      <c r="B3296" s="11"/>
    </row>
    <row r="3297" spans="1:2" s="15" customFormat="1">
      <c r="A3297" s="11"/>
      <c r="B3297" s="11"/>
    </row>
    <row r="3298" spans="1:2" s="15" customFormat="1">
      <c r="A3298" s="11"/>
      <c r="B3298" s="11"/>
    </row>
    <row r="3299" spans="1:2" s="15" customFormat="1">
      <c r="A3299" s="11"/>
      <c r="B3299" s="11"/>
    </row>
    <row r="3300" spans="1:2" s="15" customFormat="1">
      <c r="A3300" s="11"/>
      <c r="B3300" s="11"/>
    </row>
    <row r="3301" spans="1:2" s="15" customFormat="1">
      <c r="A3301" s="11"/>
      <c r="B3301" s="11"/>
    </row>
    <row r="3302" spans="1:2" s="15" customFormat="1">
      <c r="A3302" s="11"/>
      <c r="B3302" s="11"/>
    </row>
    <row r="3303" spans="1:2" s="15" customFormat="1">
      <c r="A3303" s="11"/>
      <c r="B3303" s="11"/>
    </row>
    <row r="3304" spans="1:2" s="15" customFormat="1">
      <c r="A3304" s="11"/>
      <c r="B3304" s="11"/>
    </row>
    <row r="3305" spans="1:2" s="15" customFormat="1">
      <c r="A3305" s="11"/>
      <c r="B3305" s="11"/>
    </row>
    <row r="3306" spans="1:2" s="15" customFormat="1">
      <c r="A3306" s="11"/>
      <c r="B3306" s="11"/>
    </row>
    <row r="3307" spans="1:2" s="15" customFormat="1">
      <c r="A3307" s="11"/>
      <c r="B3307" s="11"/>
    </row>
    <row r="3308" spans="1:2" s="15" customFormat="1">
      <c r="A3308" s="11"/>
      <c r="B3308" s="11"/>
    </row>
    <row r="3309" spans="1:2" s="15" customFormat="1">
      <c r="A3309" s="11"/>
      <c r="B3309" s="11"/>
    </row>
    <row r="3310" spans="1:2" s="15" customFormat="1">
      <c r="A3310" s="11"/>
      <c r="B3310" s="11"/>
    </row>
    <row r="3311" spans="1:2" s="15" customFormat="1">
      <c r="A3311" s="11"/>
      <c r="B3311" s="11"/>
    </row>
    <row r="3312" spans="1:2" s="15" customFormat="1">
      <c r="A3312" s="11"/>
      <c r="B3312" s="11"/>
    </row>
    <row r="3313" spans="1:2" s="15" customFormat="1">
      <c r="A3313" s="11"/>
      <c r="B3313" s="11"/>
    </row>
    <row r="3314" spans="1:2" s="15" customFormat="1">
      <c r="A3314" s="11"/>
      <c r="B3314" s="11"/>
    </row>
    <row r="3315" spans="1:2" s="15" customFormat="1">
      <c r="A3315" s="11"/>
      <c r="B3315" s="11"/>
    </row>
    <row r="3316" spans="1:2" s="15" customFormat="1">
      <c r="A3316" s="11"/>
      <c r="B3316" s="11"/>
    </row>
    <row r="3317" spans="1:2" s="15" customFormat="1">
      <c r="A3317" s="11"/>
      <c r="B3317" s="11"/>
    </row>
    <row r="3318" spans="1:2" s="15" customFormat="1">
      <c r="A3318" s="11"/>
      <c r="B3318" s="11"/>
    </row>
    <row r="3319" spans="1:2" s="15" customFormat="1">
      <c r="A3319" s="11"/>
      <c r="B3319" s="11"/>
    </row>
    <row r="3320" spans="1:2" s="15" customFormat="1">
      <c r="A3320" s="11"/>
      <c r="B3320" s="11"/>
    </row>
    <row r="3321" spans="1:2" s="15" customFormat="1">
      <c r="A3321" s="11"/>
      <c r="B3321" s="11"/>
    </row>
    <row r="3322" spans="1:2" s="15" customFormat="1">
      <c r="A3322" s="11"/>
      <c r="B3322" s="11"/>
    </row>
    <row r="3323" spans="1:2" s="15" customFormat="1">
      <c r="A3323" s="11"/>
      <c r="B3323" s="11"/>
    </row>
    <row r="3324" spans="1:2" s="15" customFormat="1">
      <c r="A3324" s="11"/>
      <c r="B3324" s="11"/>
    </row>
    <row r="3325" spans="1:2" s="15" customFormat="1">
      <c r="A3325" s="11"/>
      <c r="B3325" s="11"/>
    </row>
    <row r="3326" spans="1:2" s="15" customFormat="1">
      <c r="A3326" s="11"/>
      <c r="B3326" s="11"/>
    </row>
    <row r="3327" spans="1:2" s="15" customFormat="1">
      <c r="A3327" s="11"/>
      <c r="B3327" s="11"/>
    </row>
    <row r="3328" spans="1:2" s="15" customFormat="1">
      <c r="A3328" s="11"/>
      <c r="B3328" s="11"/>
    </row>
    <row r="3329" spans="1:2" s="15" customFormat="1">
      <c r="A3329" s="11"/>
      <c r="B3329" s="11"/>
    </row>
    <row r="3330" spans="1:2" s="15" customFormat="1">
      <c r="A3330" s="11"/>
      <c r="B3330" s="11"/>
    </row>
    <row r="3331" spans="1:2" s="15" customFormat="1">
      <c r="A3331" s="11"/>
      <c r="B3331" s="11"/>
    </row>
    <row r="3332" spans="1:2" s="15" customFormat="1">
      <c r="A3332" s="11"/>
      <c r="B3332" s="11"/>
    </row>
    <row r="3333" spans="1:2" s="15" customFormat="1">
      <c r="A3333" s="11"/>
      <c r="B3333" s="11"/>
    </row>
    <row r="3334" spans="1:2" s="15" customFormat="1">
      <c r="A3334" s="11"/>
      <c r="B3334" s="11"/>
    </row>
    <row r="3335" spans="1:2" s="15" customFormat="1">
      <c r="A3335" s="11"/>
      <c r="B3335" s="11"/>
    </row>
    <row r="3336" spans="1:2" s="15" customFormat="1">
      <c r="A3336" s="11"/>
      <c r="B3336" s="11"/>
    </row>
    <row r="3337" spans="1:2" s="15" customFormat="1">
      <c r="A3337" s="11"/>
      <c r="B3337" s="11"/>
    </row>
    <row r="3338" spans="1:2" s="15" customFormat="1">
      <c r="A3338" s="11"/>
      <c r="B3338" s="11"/>
    </row>
    <row r="3339" spans="1:2" s="15" customFormat="1">
      <c r="A3339" s="11"/>
      <c r="B3339" s="11"/>
    </row>
    <row r="3340" spans="1:2" s="15" customFormat="1">
      <c r="A3340" s="11"/>
      <c r="B3340" s="11"/>
    </row>
    <row r="3341" spans="1:2" s="15" customFormat="1">
      <c r="A3341" s="11"/>
      <c r="B3341" s="11"/>
    </row>
    <row r="3342" spans="1:2" s="15" customFormat="1">
      <c r="A3342" s="11"/>
      <c r="B3342" s="11"/>
    </row>
    <row r="3343" spans="1:2" s="15" customFormat="1">
      <c r="A3343" s="11"/>
      <c r="B3343" s="11"/>
    </row>
    <row r="3344" spans="1:2" s="15" customFormat="1">
      <c r="A3344" s="11"/>
      <c r="B3344" s="11"/>
    </row>
    <row r="3345" spans="1:2" s="15" customFormat="1">
      <c r="A3345" s="11"/>
      <c r="B3345" s="11"/>
    </row>
    <row r="3346" spans="1:2" s="15" customFormat="1">
      <c r="A3346" s="11"/>
      <c r="B3346" s="11"/>
    </row>
    <row r="3347" spans="1:2" s="15" customFormat="1">
      <c r="A3347" s="11"/>
      <c r="B3347" s="11"/>
    </row>
    <row r="3348" spans="1:2" s="15" customFormat="1">
      <c r="A3348" s="11"/>
      <c r="B3348" s="11"/>
    </row>
    <row r="3349" spans="1:2" s="15" customFormat="1">
      <c r="A3349" s="11"/>
      <c r="B3349" s="11"/>
    </row>
    <row r="3350" spans="1:2" s="15" customFormat="1">
      <c r="A3350" s="11"/>
      <c r="B3350" s="11"/>
    </row>
    <row r="3351" spans="1:2" s="15" customFormat="1">
      <c r="A3351" s="11"/>
      <c r="B3351" s="11"/>
    </row>
    <row r="3352" spans="1:2" s="15" customFormat="1">
      <c r="A3352" s="11"/>
      <c r="B3352" s="11"/>
    </row>
    <row r="3353" spans="1:2" s="15" customFormat="1">
      <c r="A3353" s="11"/>
      <c r="B3353" s="11"/>
    </row>
    <row r="3354" spans="1:2" s="15" customFormat="1">
      <c r="A3354" s="11"/>
      <c r="B3354" s="11"/>
    </row>
    <row r="3355" spans="1:2" s="15" customFormat="1">
      <c r="A3355" s="11"/>
      <c r="B3355" s="11"/>
    </row>
    <row r="3356" spans="1:2" s="15" customFormat="1">
      <c r="A3356" s="11"/>
      <c r="B3356" s="11"/>
    </row>
    <row r="3357" spans="1:2" s="15" customFormat="1">
      <c r="A3357" s="11"/>
      <c r="B3357" s="11"/>
    </row>
    <row r="3358" spans="1:2" s="15" customFormat="1">
      <c r="A3358" s="11"/>
      <c r="B3358" s="11"/>
    </row>
    <row r="3359" spans="1:2" s="15" customFormat="1">
      <c r="A3359" s="11"/>
      <c r="B3359" s="11"/>
    </row>
    <row r="3360" spans="1:2" s="15" customFormat="1">
      <c r="A3360" s="11"/>
      <c r="B3360" s="11"/>
    </row>
    <row r="3361" spans="1:2" s="15" customFormat="1">
      <c r="A3361" s="11"/>
      <c r="B3361" s="11"/>
    </row>
    <row r="3362" spans="1:2" s="15" customFormat="1">
      <c r="A3362" s="11"/>
      <c r="B3362" s="11"/>
    </row>
    <row r="3363" spans="1:2" s="15" customFormat="1">
      <c r="A3363" s="11"/>
      <c r="B3363" s="11"/>
    </row>
    <row r="3364" spans="1:2" s="15" customFormat="1">
      <c r="A3364" s="11"/>
      <c r="B3364" s="11"/>
    </row>
    <row r="3365" spans="1:2" s="15" customFormat="1">
      <c r="A3365" s="11"/>
      <c r="B3365" s="11"/>
    </row>
    <row r="3366" spans="1:2" s="15" customFormat="1">
      <c r="A3366" s="11"/>
      <c r="B3366" s="11"/>
    </row>
    <row r="3367" spans="1:2" s="15" customFormat="1">
      <c r="A3367" s="11"/>
      <c r="B3367" s="11"/>
    </row>
    <row r="3368" spans="1:2" s="15" customFormat="1">
      <c r="A3368" s="11"/>
      <c r="B3368" s="11"/>
    </row>
    <row r="3369" spans="1:2" s="15" customFormat="1">
      <c r="A3369" s="11"/>
      <c r="B3369" s="11"/>
    </row>
    <row r="3370" spans="1:2" s="15" customFormat="1">
      <c r="A3370" s="11"/>
      <c r="B3370" s="11"/>
    </row>
    <row r="3371" spans="1:2" s="15" customFormat="1">
      <c r="A3371" s="11"/>
      <c r="B3371" s="11"/>
    </row>
    <row r="3372" spans="1:2" s="15" customFormat="1">
      <c r="A3372" s="11"/>
      <c r="B3372" s="11"/>
    </row>
    <row r="3373" spans="1:2" s="15" customFormat="1">
      <c r="A3373" s="11"/>
      <c r="B3373" s="11"/>
    </row>
    <row r="3374" spans="1:2" s="15" customFormat="1">
      <c r="A3374" s="11"/>
      <c r="B3374" s="11"/>
    </row>
    <row r="3375" spans="1:2" s="15" customFormat="1">
      <c r="A3375" s="11"/>
      <c r="B3375" s="11"/>
    </row>
    <row r="3376" spans="1:2" s="15" customFormat="1">
      <c r="A3376" s="11"/>
      <c r="B3376" s="11"/>
    </row>
    <row r="3377" spans="1:2" s="15" customFormat="1">
      <c r="A3377" s="11"/>
      <c r="B3377" s="11"/>
    </row>
    <row r="3378" spans="1:2" s="15" customFormat="1">
      <c r="A3378" s="11"/>
      <c r="B3378" s="11"/>
    </row>
    <row r="3379" spans="1:2" s="15" customFormat="1">
      <c r="A3379" s="11"/>
      <c r="B3379" s="11"/>
    </row>
    <row r="3380" spans="1:2" s="15" customFormat="1">
      <c r="A3380" s="11"/>
      <c r="B3380" s="11"/>
    </row>
    <row r="3381" spans="1:2" s="15" customFormat="1">
      <c r="A3381" s="11"/>
      <c r="B3381" s="11"/>
    </row>
    <row r="3382" spans="1:2" s="15" customFormat="1">
      <c r="A3382" s="11"/>
      <c r="B3382" s="11"/>
    </row>
    <row r="3383" spans="1:2" s="15" customFormat="1">
      <c r="A3383" s="11"/>
      <c r="B3383" s="11"/>
    </row>
    <row r="3384" spans="1:2" s="15" customFormat="1">
      <c r="A3384" s="11"/>
      <c r="B3384" s="11"/>
    </row>
    <row r="3385" spans="1:2" s="15" customFormat="1">
      <c r="A3385" s="11"/>
      <c r="B3385" s="11"/>
    </row>
    <row r="3386" spans="1:2" s="15" customFormat="1">
      <c r="A3386" s="11"/>
      <c r="B3386" s="11"/>
    </row>
    <row r="3387" spans="1:2" s="15" customFormat="1">
      <c r="A3387" s="11"/>
      <c r="B3387" s="11"/>
    </row>
    <row r="3388" spans="1:2" s="15" customFormat="1">
      <c r="A3388" s="11"/>
      <c r="B3388" s="11"/>
    </row>
    <row r="3389" spans="1:2" s="15" customFormat="1">
      <c r="A3389" s="11"/>
      <c r="B3389" s="11"/>
    </row>
    <row r="3390" spans="1:2" s="15" customFormat="1">
      <c r="A3390" s="11"/>
      <c r="B3390" s="11"/>
    </row>
    <row r="3391" spans="1:2" s="15" customFormat="1">
      <c r="A3391" s="11"/>
      <c r="B3391" s="11"/>
    </row>
    <row r="3392" spans="1:2" s="15" customFormat="1">
      <c r="A3392" s="11"/>
      <c r="B3392" s="11"/>
    </row>
    <row r="3393" spans="1:2" s="15" customFormat="1">
      <c r="A3393" s="11"/>
      <c r="B3393" s="11"/>
    </row>
    <row r="3394" spans="1:2" s="15" customFormat="1">
      <c r="A3394" s="11"/>
      <c r="B3394" s="11"/>
    </row>
    <row r="3395" spans="1:2" s="15" customFormat="1">
      <c r="A3395" s="11"/>
      <c r="B3395" s="11"/>
    </row>
    <row r="3396" spans="1:2" s="15" customFormat="1">
      <c r="A3396" s="11"/>
      <c r="B3396" s="11"/>
    </row>
    <row r="3397" spans="1:2" s="15" customFormat="1">
      <c r="A3397" s="11"/>
      <c r="B3397" s="11"/>
    </row>
    <row r="3398" spans="1:2" s="15" customFormat="1">
      <c r="A3398" s="11"/>
      <c r="B3398" s="11"/>
    </row>
    <row r="3399" spans="1:2" s="15" customFormat="1">
      <c r="A3399" s="11"/>
      <c r="B3399" s="11"/>
    </row>
    <row r="3400" spans="1:2" s="15" customFormat="1">
      <c r="A3400" s="11"/>
      <c r="B3400" s="11"/>
    </row>
    <row r="3401" spans="1:2" s="15" customFormat="1">
      <c r="A3401" s="11"/>
      <c r="B3401" s="11"/>
    </row>
    <row r="3402" spans="1:2" s="15" customFormat="1">
      <c r="A3402" s="11"/>
      <c r="B3402" s="11"/>
    </row>
    <row r="3403" spans="1:2" s="15" customFormat="1">
      <c r="A3403" s="11"/>
      <c r="B3403" s="11"/>
    </row>
    <row r="3404" spans="1:2" s="15" customFormat="1">
      <c r="A3404" s="11"/>
      <c r="B3404" s="11"/>
    </row>
    <row r="3405" spans="1:2" s="15" customFormat="1">
      <c r="A3405" s="11"/>
      <c r="B3405" s="11"/>
    </row>
    <row r="3406" spans="1:2" s="15" customFormat="1">
      <c r="A3406" s="11"/>
      <c r="B3406" s="11"/>
    </row>
    <row r="3407" spans="1:2" s="15" customFormat="1">
      <c r="A3407" s="11"/>
      <c r="B3407" s="11"/>
    </row>
    <row r="3408" spans="1:2" s="15" customFormat="1">
      <c r="A3408" s="11"/>
      <c r="B3408" s="11"/>
    </row>
    <row r="3409" spans="1:2" s="15" customFormat="1">
      <c r="A3409" s="11"/>
      <c r="B3409" s="11"/>
    </row>
    <row r="3410" spans="1:2" s="15" customFormat="1">
      <c r="A3410" s="11"/>
      <c r="B3410" s="11"/>
    </row>
    <row r="3411" spans="1:2" s="15" customFormat="1">
      <c r="A3411" s="11"/>
      <c r="B3411" s="11"/>
    </row>
    <row r="3412" spans="1:2" s="15" customFormat="1">
      <c r="A3412" s="11"/>
      <c r="B3412" s="11"/>
    </row>
    <row r="3413" spans="1:2" s="15" customFormat="1">
      <c r="A3413" s="11"/>
      <c r="B3413" s="11"/>
    </row>
    <row r="3414" spans="1:2" s="15" customFormat="1">
      <c r="A3414" s="11"/>
      <c r="B3414" s="11"/>
    </row>
    <row r="3415" spans="1:2" s="15" customFormat="1">
      <c r="A3415" s="11"/>
      <c r="B3415" s="11"/>
    </row>
    <row r="3416" spans="1:2" s="15" customFormat="1">
      <c r="A3416" s="11"/>
      <c r="B3416" s="11"/>
    </row>
    <row r="3417" spans="1:2" s="15" customFormat="1">
      <c r="A3417" s="11"/>
      <c r="B3417" s="11"/>
    </row>
    <row r="3418" spans="1:2" s="15" customFormat="1">
      <c r="A3418" s="11"/>
      <c r="B3418" s="11"/>
    </row>
    <row r="3419" spans="1:2" s="15" customFormat="1">
      <c r="A3419" s="11"/>
      <c r="B3419" s="11"/>
    </row>
    <row r="3420" spans="1:2" s="15" customFormat="1">
      <c r="A3420" s="11"/>
      <c r="B3420" s="11"/>
    </row>
    <row r="3421" spans="1:2" s="15" customFormat="1">
      <c r="A3421" s="11"/>
      <c r="B3421" s="11"/>
    </row>
    <row r="3422" spans="1:2" s="15" customFormat="1">
      <c r="A3422" s="11"/>
      <c r="B3422" s="11"/>
    </row>
    <row r="3423" spans="1:2" s="15" customFormat="1">
      <c r="A3423" s="11"/>
      <c r="B3423" s="11"/>
    </row>
    <row r="3424" spans="1:2" s="15" customFormat="1">
      <c r="A3424" s="11"/>
      <c r="B3424" s="11"/>
    </row>
    <row r="3425" spans="1:2" s="15" customFormat="1">
      <c r="A3425" s="11"/>
      <c r="B3425" s="11"/>
    </row>
    <row r="3426" spans="1:2" s="15" customFormat="1">
      <c r="A3426" s="11"/>
      <c r="B3426" s="11"/>
    </row>
    <row r="3427" spans="1:2" s="15" customFormat="1">
      <c r="A3427" s="11"/>
      <c r="B3427" s="11"/>
    </row>
    <row r="3428" spans="1:2" s="15" customFormat="1">
      <c r="A3428" s="11"/>
      <c r="B3428" s="11"/>
    </row>
    <row r="3429" spans="1:2" s="15" customFormat="1">
      <c r="A3429" s="11"/>
      <c r="B3429" s="11"/>
    </row>
    <row r="3430" spans="1:2" s="15" customFormat="1">
      <c r="A3430" s="11"/>
      <c r="B3430" s="11"/>
    </row>
    <row r="3431" spans="1:2" s="15" customFormat="1">
      <c r="A3431" s="11"/>
      <c r="B3431" s="11"/>
    </row>
    <row r="3432" spans="1:2" s="15" customFormat="1">
      <c r="A3432" s="11"/>
      <c r="B3432" s="11"/>
    </row>
    <row r="3433" spans="1:2" s="15" customFormat="1">
      <c r="A3433" s="11"/>
      <c r="B3433" s="11"/>
    </row>
    <row r="3434" spans="1:2" s="15" customFormat="1">
      <c r="A3434" s="11"/>
      <c r="B3434" s="11"/>
    </row>
    <row r="3435" spans="1:2" s="15" customFormat="1">
      <c r="A3435" s="11"/>
      <c r="B3435" s="11"/>
    </row>
    <row r="3436" spans="1:2" s="15" customFormat="1">
      <c r="A3436" s="11"/>
      <c r="B3436" s="11"/>
    </row>
    <row r="3437" spans="1:2" s="15" customFormat="1">
      <c r="A3437" s="11"/>
      <c r="B3437" s="11"/>
    </row>
    <row r="3438" spans="1:2" s="15" customFormat="1">
      <c r="A3438" s="11"/>
      <c r="B3438" s="11"/>
    </row>
    <row r="3439" spans="1:2" s="15" customFormat="1">
      <c r="A3439" s="11"/>
      <c r="B3439" s="11"/>
    </row>
    <row r="3440" spans="1:2" s="15" customFormat="1">
      <c r="A3440" s="11"/>
      <c r="B3440" s="11"/>
    </row>
    <row r="3441" spans="1:2" s="15" customFormat="1">
      <c r="A3441" s="11"/>
      <c r="B3441" s="11"/>
    </row>
    <row r="3442" spans="1:2" s="15" customFormat="1">
      <c r="A3442" s="11"/>
      <c r="B3442" s="11"/>
    </row>
    <row r="3443" spans="1:2" s="15" customFormat="1">
      <c r="A3443" s="11"/>
      <c r="B3443" s="11"/>
    </row>
    <row r="3444" spans="1:2" s="15" customFormat="1">
      <c r="A3444" s="11"/>
      <c r="B3444" s="11"/>
    </row>
    <row r="3445" spans="1:2" s="15" customFormat="1">
      <c r="A3445" s="11"/>
      <c r="B3445" s="11"/>
    </row>
    <row r="3446" spans="1:2" s="15" customFormat="1">
      <c r="A3446" s="11"/>
      <c r="B3446" s="11"/>
    </row>
    <row r="3447" spans="1:2" s="15" customFormat="1">
      <c r="A3447" s="11"/>
      <c r="B3447" s="11"/>
    </row>
    <row r="3448" spans="1:2" s="15" customFormat="1">
      <c r="A3448" s="11"/>
      <c r="B3448" s="11"/>
    </row>
    <row r="3449" spans="1:2" s="15" customFormat="1">
      <c r="A3449" s="11"/>
      <c r="B3449" s="11"/>
    </row>
    <row r="3450" spans="1:2" s="15" customFormat="1">
      <c r="A3450" s="11"/>
      <c r="B3450" s="11"/>
    </row>
    <row r="3451" spans="1:2" s="15" customFormat="1">
      <c r="A3451" s="11"/>
      <c r="B3451" s="11"/>
    </row>
    <row r="3452" spans="1:2" s="15" customFormat="1">
      <c r="A3452" s="11"/>
      <c r="B3452" s="11"/>
    </row>
    <row r="3453" spans="1:2" s="15" customFormat="1">
      <c r="A3453" s="11"/>
      <c r="B3453" s="11"/>
    </row>
    <row r="3454" spans="1:2" s="15" customFormat="1">
      <c r="A3454" s="11"/>
      <c r="B3454" s="11"/>
    </row>
    <row r="3455" spans="1:2" s="15" customFormat="1">
      <c r="A3455" s="11"/>
      <c r="B3455" s="11"/>
    </row>
    <row r="3456" spans="1:2" s="15" customFormat="1">
      <c r="A3456" s="11"/>
      <c r="B3456" s="11"/>
    </row>
    <row r="3457" spans="1:2" s="15" customFormat="1">
      <c r="A3457" s="11"/>
      <c r="B3457" s="11"/>
    </row>
    <row r="3458" spans="1:2" s="15" customFormat="1">
      <c r="A3458" s="11"/>
      <c r="B3458" s="11"/>
    </row>
    <row r="3459" spans="1:2" s="15" customFormat="1">
      <c r="A3459" s="11"/>
      <c r="B3459" s="11"/>
    </row>
    <row r="3460" spans="1:2" s="15" customFormat="1">
      <c r="A3460" s="11"/>
      <c r="B3460" s="11"/>
    </row>
    <row r="3461" spans="1:2" s="15" customFormat="1">
      <c r="A3461" s="11"/>
      <c r="B3461" s="11"/>
    </row>
    <row r="3462" spans="1:2" s="15" customFormat="1">
      <c r="A3462" s="11"/>
      <c r="B3462" s="11"/>
    </row>
    <row r="3463" spans="1:2" s="15" customFormat="1">
      <c r="A3463" s="11"/>
      <c r="B3463" s="11"/>
    </row>
    <row r="3464" spans="1:2" s="15" customFormat="1">
      <c r="A3464" s="11"/>
      <c r="B3464" s="11"/>
    </row>
    <row r="3465" spans="1:2" s="15" customFormat="1">
      <c r="A3465" s="11"/>
      <c r="B3465" s="11"/>
    </row>
    <row r="3466" spans="1:2" s="15" customFormat="1">
      <c r="A3466" s="11"/>
      <c r="B3466" s="11"/>
    </row>
    <row r="3467" spans="1:2" s="15" customFormat="1">
      <c r="A3467" s="11"/>
      <c r="B3467" s="11"/>
    </row>
    <row r="3468" spans="1:2" s="15" customFormat="1">
      <c r="A3468" s="11"/>
      <c r="B3468" s="11"/>
    </row>
    <row r="3469" spans="1:2" s="15" customFormat="1">
      <c r="A3469" s="11"/>
      <c r="B3469" s="11"/>
    </row>
    <row r="3470" spans="1:2" s="15" customFormat="1">
      <c r="A3470" s="11"/>
      <c r="B3470" s="11"/>
    </row>
    <row r="3471" spans="1:2" s="15" customFormat="1">
      <c r="A3471" s="11"/>
      <c r="B3471" s="11"/>
    </row>
    <row r="3472" spans="1:2" s="15" customFormat="1">
      <c r="A3472" s="11"/>
      <c r="B3472" s="11"/>
    </row>
    <row r="3473" spans="1:2" s="15" customFormat="1">
      <c r="A3473" s="11"/>
      <c r="B3473" s="11"/>
    </row>
    <row r="3474" spans="1:2" s="15" customFormat="1">
      <c r="A3474" s="11"/>
      <c r="B3474" s="11"/>
    </row>
    <row r="3475" spans="1:2" s="15" customFormat="1">
      <c r="A3475" s="11"/>
      <c r="B3475" s="11"/>
    </row>
    <row r="3476" spans="1:2" s="15" customFormat="1">
      <c r="A3476" s="11"/>
      <c r="B3476" s="11"/>
    </row>
    <row r="3477" spans="1:2" s="15" customFormat="1">
      <c r="A3477" s="11"/>
      <c r="B3477" s="11"/>
    </row>
    <row r="3478" spans="1:2" s="15" customFormat="1">
      <c r="A3478" s="11"/>
      <c r="B3478" s="11"/>
    </row>
    <row r="3479" spans="1:2" s="15" customFormat="1">
      <c r="A3479" s="11"/>
      <c r="B3479" s="11"/>
    </row>
    <row r="3480" spans="1:2" s="15" customFormat="1">
      <c r="A3480" s="11"/>
      <c r="B3480" s="11"/>
    </row>
    <row r="3481" spans="1:2" s="15" customFormat="1">
      <c r="A3481" s="11"/>
      <c r="B3481" s="11"/>
    </row>
    <row r="3482" spans="1:2" s="15" customFormat="1">
      <c r="A3482" s="11"/>
      <c r="B3482" s="11"/>
    </row>
    <row r="3483" spans="1:2" s="15" customFormat="1">
      <c r="A3483" s="11"/>
      <c r="B3483" s="11"/>
    </row>
    <row r="3484" spans="1:2" s="15" customFormat="1">
      <c r="A3484" s="11"/>
      <c r="B3484" s="11"/>
    </row>
    <row r="3485" spans="1:2" s="15" customFormat="1">
      <c r="A3485" s="11"/>
      <c r="B3485" s="11"/>
    </row>
    <row r="3486" spans="1:2" s="15" customFormat="1">
      <c r="A3486" s="11"/>
      <c r="B3486" s="11"/>
    </row>
    <row r="3487" spans="1:2" s="15" customFormat="1">
      <c r="A3487" s="11"/>
      <c r="B3487" s="11"/>
    </row>
    <row r="3488" spans="1:2" s="15" customFormat="1">
      <c r="A3488" s="11"/>
      <c r="B3488" s="11"/>
    </row>
    <row r="3489" spans="1:2" s="15" customFormat="1">
      <c r="A3489" s="11"/>
      <c r="B3489" s="11"/>
    </row>
    <row r="3490" spans="1:2" s="15" customFormat="1">
      <c r="A3490" s="11"/>
      <c r="B3490" s="11"/>
    </row>
    <row r="3491" spans="1:2" s="15" customFormat="1">
      <c r="A3491" s="11"/>
      <c r="B3491" s="11"/>
    </row>
    <row r="3492" spans="1:2" s="15" customFormat="1">
      <c r="A3492" s="11"/>
      <c r="B3492" s="11"/>
    </row>
    <row r="3493" spans="1:2" s="15" customFormat="1">
      <c r="A3493" s="11"/>
      <c r="B3493" s="11"/>
    </row>
    <row r="3494" spans="1:2" s="15" customFormat="1">
      <c r="A3494" s="11"/>
      <c r="B3494" s="11"/>
    </row>
    <row r="3495" spans="1:2" s="15" customFormat="1">
      <c r="A3495" s="11"/>
      <c r="B3495" s="11"/>
    </row>
    <row r="3496" spans="1:2" s="15" customFormat="1">
      <c r="A3496" s="11"/>
      <c r="B3496" s="11"/>
    </row>
    <row r="3497" spans="1:2" s="15" customFormat="1">
      <c r="A3497" s="11"/>
      <c r="B3497" s="11"/>
    </row>
    <row r="3498" spans="1:2" s="15" customFormat="1">
      <c r="A3498" s="11"/>
      <c r="B3498" s="11"/>
    </row>
    <row r="3499" spans="1:2" s="15" customFormat="1">
      <c r="A3499" s="11"/>
      <c r="B3499" s="11"/>
    </row>
    <row r="3500" spans="1:2" s="15" customFormat="1">
      <c r="A3500" s="11"/>
      <c r="B3500" s="11"/>
    </row>
    <row r="3501" spans="1:2" s="15" customFormat="1">
      <c r="A3501" s="11"/>
      <c r="B3501" s="11"/>
    </row>
    <row r="3502" spans="1:2" s="15" customFormat="1">
      <c r="A3502" s="11"/>
      <c r="B3502" s="11"/>
    </row>
    <row r="3503" spans="1:2" s="15" customFormat="1">
      <c r="A3503" s="11"/>
      <c r="B3503" s="11"/>
    </row>
    <row r="3504" spans="1:2" s="15" customFormat="1">
      <c r="A3504" s="11"/>
      <c r="B3504" s="11"/>
    </row>
    <row r="3505" spans="1:2" s="15" customFormat="1">
      <c r="A3505" s="11"/>
      <c r="B3505" s="11"/>
    </row>
    <row r="3506" spans="1:2" s="15" customFormat="1">
      <c r="A3506" s="11"/>
      <c r="B3506" s="11"/>
    </row>
    <row r="3507" spans="1:2" s="15" customFormat="1">
      <c r="A3507" s="11"/>
      <c r="B3507" s="11"/>
    </row>
    <row r="3508" spans="1:2" s="15" customFormat="1">
      <c r="A3508" s="11"/>
      <c r="B3508" s="11"/>
    </row>
    <row r="3509" spans="1:2" s="15" customFormat="1">
      <c r="A3509" s="11"/>
      <c r="B3509" s="11"/>
    </row>
    <row r="3510" spans="1:2" s="15" customFormat="1">
      <c r="A3510" s="11"/>
      <c r="B3510" s="11"/>
    </row>
    <row r="3511" spans="1:2" s="15" customFormat="1">
      <c r="A3511" s="11"/>
      <c r="B3511" s="11"/>
    </row>
    <row r="3512" spans="1:2" s="15" customFormat="1">
      <c r="A3512" s="11"/>
      <c r="B3512" s="11"/>
    </row>
    <row r="3513" spans="1:2" s="15" customFormat="1">
      <c r="A3513" s="11"/>
      <c r="B3513" s="11"/>
    </row>
    <row r="3514" spans="1:2" s="15" customFormat="1">
      <c r="A3514" s="11"/>
      <c r="B3514" s="11"/>
    </row>
    <row r="3515" spans="1:2" s="15" customFormat="1">
      <c r="A3515" s="11"/>
      <c r="B3515" s="11"/>
    </row>
    <row r="3516" spans="1:2" s="15" customFormat="1">
      <c r="A3516" s="11"/>
      <c r="B3516" s="11"/>
    </row>
    <row r="3517" spans="1:2" s="15" customFormat="1">
      <c r="A3517" s="11"/>
      <c r="B3517" s="11"/>
    </row>
    <row r="3518" spans="1:2" s="15" customFormat="1">
      <c r="A3518" s="11"/>
      <c r="B3518" s="11"/>
    </row>
    <row r="3519" spans="1:2" s="15" customFormat="1">
      <c r="A3519" s="11"/>
      <c r="B3519" s="11"/>
    </row>
    <row r="3520" spans="1:2" s="15" customFormat="1">
      <c r="A3520" s="11"/>
      <c r="B3520" s="11"/>
    </row>
    <row r="3521" spans="1:2" s="15" customFormat="1">
      <c r="A3521" s="11"/>
      <c r="B3521" s="11"/>
    </row>
    <row r="3522" spans="1:2" s="15" customFormat="1">
      <c r="A3522" s="11"/>
      <c r="B3522" s="11"/>
    </row>
    <row r="3523" spans="1:2" s="15" customFormat="1">
      <c r="A3523" s="11"/>
      <c r="B3523" s="11"/>
    </row>
    <row r="3524" spans="1:2" s="15" customFormat="1">
      <c r="A3524" s="11"/>
      <c r="B3524" s="11"/>
    </row>
    <row r="3525" spans="1:2" s="15" customFormat="1">
      <c r="A3525" s="11"/>
      <c r="B3525" s="11"/>
    </row>
    <row r="3526" spans="1:2" s="15" customFormat="1">
      <c r="A3526" s="11"/>
      <c r="B3526" s="11"/>
    </row>
    <row r="3527" spans="1:2" s="15" customFormat="1">
      <c r="A3527" s="11"/>
      <c r="B3527" s="11"/>
    </row>
    <row r="3528" spans="1:2" s="15" customFormat="1">
      <c r="A3528" s="11"/>
      <c r="B3528" s="11"/>
    </row>
    <row r="3529" spans="1:2" s="15" customFormat="1">
      <c r="A3529" s="11"/>
      <c r="B3529" s="11"/>
    </row>
    <row r="3530" spans="1:2" s="15" customFormat="1">
      <c r="A3530" s="11"/>
      <c r="B3530" s="11"/>
    </row>
    <row r="3531" spans="1:2" s="15" customFormat="1">
      <c r="A3531" s="11"/>
      <c r="B3531" s="11"/>
    </row>
    <row r="3532" spans="1:2" s="15" customFormat="1">
      <c r="A3532" s="11"/>
      <c r="B3532" s="11"/>
    </row>
    <row r="3533" spans="1:2" s="15" customFormat="1">
      <c r="A3533" s="11"/>
      <c r="B3533" s="11"/>
    </row>
    <row r="3534" spans="1:2" s="15" customFormat="1">
      <c r="A3534" s="11"/>
      <c r="B3534" s="11"/>
    </row>
    <row r="3535" spans="1:2" s="15" customFormat="1">
      <c r="A3535" s="11"/>
      <c r="B3535" s="11"/>
    </row>
    <row r="3536" spans="1:2" s="15" customFormat="1">
      <c r="A3536" s="11"/>
      <c r="B3536" s="11"/>
    </row>
    <row r="3537" spans="1:2" s="15" customFormat="1">
      <c r="A3537" s="11"/>
      <c r="B3537" s="11"/>
    </row>
    <row r="3538" spans="1:2" s="15" customFormat="1">
      <c r="A3538" s="11"/>
      <c r="B3538" s="11"/>
    </row>
    <row r="3539" spans="1:2" s="15" customFormat="1">
      <c r="A3539" s="11"/>
      <c r="B3539" s="11"/>
    </row>
    <row r="3540" spans="1:2" s="15" customFormat="1">
      <c r="A3540" s="11"/>
      <c r="B3540" s="11"/>
    </row>
    <row r="3541" spans="1:2" s="15" customFormat="1">
      <c r="A3541" s="11"/>
      <c r="B3541" s="11"/>
    </row>
    <row r="3542" spans="1:2" s="15" customFormat="1">
      <c r="A3542" s="11"/>
      <c r="B3542" s="11"/>
    </row>
    <row r="3543" spans="1:2" s="15" customFormat="1">
      <c r="A3543" s="11"/>
      <c r="B3543" s="11"/>
    </row>
    <row r="3544" spans="1:2" s="15" customFormat="1">
      <c r="A3544" s="11"/>
      <c r="B3544" s="11"/>
    </row>
    <row r="3545" spans="1:2" s="15" customFormat="1">
      <c r="A3545" s="11"/>
      <c r="B3545" s="11"/>
    </row>
    <row r="3546" spans="1:2" s="15" customFormat="1">
      <c r="A3546" s="11"/>
      <c r="B3546" s="11"/>
    </row>
    <row r="3547" spans="1:2" s="15" customFormat="1">
      <c r="A3547" s="11"/>
      <c r="B3547" s="11"/>
    </row>
    <row r="3548" spans="1:2" s="15" customFormat="1">
      <c r="A3548" s="11"/>
      <c r="B3548" s="11"/>
    </row>
    <row r="3549" spans="1:2" s="15" customFormat="1">
      <c r="A3549" s="11"/>
      <c r="B3549" s="11"/>
    </row>
    <row r="3550" spans="1:2" s="15" customFormat="1">
      <c r="A3550" s="11"/>
      <c r="B3550" s="11"/>
    </row>
    <row r="3551" spans="1:2" s="15" customFormat="1">
      <c r="A3551" s="11"/>
      <c r="B3551" s="11"/>
    </row>
    <row r="3552" spans="1:2" s="15" customFormat="1">
      <c r="A3552" s="11"/>
      <c r="B3552" s="11"/>
    </row>
    <row r="3553" spans="1:2" s="15" customFormat="1">
      <c r="A3553" s="11"/>
      <c r="B3553" s="11"/>
    </row>
    <row r="3554" spans="1:2" s="15" customFormat="1">
      <c r="A3554" s="11"/>
      <c r="B3554" s="11"/>
    </row>
    <row r="3555" spans="1:2" s="15" customFormat="1">
      <c r="A3555" s="11"/>
      <c r="B3555" s="11"/>
    </row>
    <row r="3556" spans="1:2" s="15" customFormat="1">
      <c r="A3556" s="11"/>
      <c r="B3556" s="11"/>
    </row>
    <row r="3557" spans="1:2" s="15" customFormat="1">
      <c r="A3557" s="11"/>
      <c r="B3557" s="11"/>
    </row>
    <row r="3558" spans="1:2" s="15" customFormat="1">
      <c r="A3558" s="11"/>
      <c r="B3558" s="11"/>
    </row>
    <row r="3559" spans="1:2" s="15" customFormat="1">
      <c r="A3559" s="11"/>
      <c r="B3559" s="11"/>
    </row>
    <row r="3560" spans="1:2" s="15" customFormat="1">
      <c r="A3560" s="11"/>
      <c r="B3560" s="11"/>
    </row>
    <row r="3561" spans="1:2" s="15" customFormat="1">
      <c r="A3561" s="11"/>
      <c r="B3561" s="11"/>
    </row>
    <row r="3562" spans="1:2" s="15" customFormat="1">
      <c r="A3562" s="11"/>
      <c r="B3562" s="11"/>
    </row>
    <row r="3563" spans="1:2" s="15" customFormat="1">
      <c r="A3563" s="11"/>
      <c r="B3563" s="11"/>
    </row>
    <row r="3564" spans="1:2" s="15" customFormat="1">
      <c r="A3564" s="11"/>
      <c r="B3564" s="11"/>
    </row>
    <row r="3565" spans="1:2" s="15" customFormat="1">
      <c r="A3565" s="11"/>
      <c r="B3565" s="11"/>
    </row>
    <row r="3566" spans="1:2" s="15" customFormat="1">
      <c r="A3566" s="11"/>
      <c r="B3566" s="11"/>
    </row>
    <row r="3567" spans="1:2" s="15" customFormat="1">
      <c r="A3567" s="11"/>
      <c r="B3567" s="11"/>
    </row>
    <row r="3568" spans="1:2" s="15" customFormat="1">
      <c r="A3568" s="11"/>
      <c r="B3568" s="11"/>
    </row>
    <row r="3569" spans="1:2" s="15" customFormat="1">
      <c r="A3569" s="11"/>
      <c r="B3569" s="11"/>
    </row>
    <row r="3570" spans="1:2" s="15" customFormat="1">
      <c r="A3570" s="11"/>
      <c r="B3570" s="11"/>
    </row>
    <row r="3571" spans="1:2" s="15" customFormat="1">
      <c r="A3571" s="11"/>
      <c r="B3571" s="11"/>
    </row>
    <row r="3572" spans="1:2" s="15" customFormat="1">
      <c r="A3572" s="11"/>
      <c r="B3572" s="11"/>
    </row>
    <row r="3573" spans="1:2" s="15" customFormat="1">
      <c r="A3573" s="11"/>
      <c r="B3573" s="11"/>
    </row>
    <row r="3574" spans="1:2" s="15" customFormat="1">
      <c r="A3574" s="11"/>
      <c r="B3574" s="11"/>
    </row>
    <row r="3575" spans="1:2" s="15" customFormat="1">
      <c r="A3575" s="11"/>
      <c r="B3575" s="11"/>
    </row>
    <row r="3576" spans="1:2" s="15" customFormat="1">
      <c r="A3576" s="11"/>
      <c r="B3576" s="11"/>
    </row>
    <row r="3577" spans="1:2" s="15" customFormat="1">
      <c r="A3577" s="11"/>
      <c r="B3577" s="11"/>
    </row>
    <row r="3578" spans="1:2" s="15" customFormat="1">
      <c r="A3578" s="11"/>
      <c r="B3578" s="11"/>
    </row>
    <row r="3579" spans="1:2" s="15" customFormat="1">
      <c r="A3579" s="11"/>
      <c r="B3579" s="11"/>
    </row>
    <row r="3580" spans="1:2" s="15" customFormat="1">
      <c r="A3580" s="11"/>
      <c r="B3580" s="11"/>
    </row>
    <row r="3581" spans="1:2" s="15" customFormat="1">
      <c r="A3581" s="11"/>
      <c r="B3581" s="11"/>
    </row>
    <row r="3582" spans="1:2" s="15" customFormat="1">
      <c r="A3582" s="11"/>
      <c r="B3582" s="11"/>
    </row>
    <row r="3583" spans="1:2" s="15" customFormat="1">
      <c r="A3583" s="11"/>
      <c r="B3583" s="11"/>
    </row>
    <row r="3584" spans="1:2" s="15" customFormat="1">
      <c r="A3584" s="11"/>
      <c r="B3584" s="11"/>
    </row>
    <row r="3585" spans="1:2" s="15" customFormat="1">
      <c r="A3585" s="11"/>
      <c r="B3585" s="11"/>
    </row>
    <row r="3586" spans="1:2" s="15" customFormat="1">
      <c r="A3586" s="11"/>
      <c r="B3586" s="11"/>
    </row>
    <row r="3587" spans="1:2" s="15" customFormat="1">
      <c r="A3587" s="11"/>
      <c r="B3587" s="11"/>
    </row>
    <row r="3588" spans="1:2" s="15" customFormat="1">
      <c r="A3588" s="11"/>
      <c r="B3588" s="11"/>
    </row>
    <row r="3589" spans="1:2" s="15" customFormat="1">
      <c r="A3589" s="11"/>
      <c r="B3589" s="11"/>
    </row>
    <row r="3590" spans="1:2" s="15" customFormat="1">
      <c r="A3590" s="11"/>
      <c r="B3590" s="11"/>
    </row>
    <row r="3591" spans="1:2" s="15" customFormat="1">
      <c r="A3591" s="11"/>
      <c r="B3591" s="11"/>
    </row>
    <row r="3592" spans="1:2" s="15" customFormat="1">
      <c r="A3592" s="11"/>
      <c r="B3592" s="11"/>
    </row>
    <row r="3593" spans="1:2" s="15" customFormat="1">
      <c r="A3593" s="11"/>
      <c r="B3593" s="11"/>
    </row>
    <row r="3594" spans="1:2" s="15" customFormat="1">
      <c r="A3594" s="11"/>
      <c r="B3594" s="11"/>
    </row>
    <row r="3595" spans="1:2" s="15" customFormat="1">
      <c r="A3595" s="11"/>
      <c r="B3595" s="11"/>
    </row>
    <row r="3596" spans="1:2" s="15" customFormat="1">
      <c r="A3596" s="11"/>
      <c r="B3596" s="11"/>
    </row>
    <row r="3597" spans="1:2" s="15" customFormat="1">
      <c r="A3597" s="11"/>
      <c r="B3597" s="11"/>
    </row>
    <row r="3598" spans="1:2" s="15" customFormat="1">
      <c r="A3598" s="11"/>
      <c r="B3598" s="11"/>
    </row>
    <row r="3599" spans="1:2" s="15" customFormat="1">
      <c r="A3599" s="11"/>
      <c r="B3599" s="11"/>
    </row>
    <row r="3600" spans="1:2" s="15" customFormat="1">
      <c r="A3600" s="11"/>
      <c r="B3600" s="11"/>
    </row>
    <row r="3601" spans="1:2" s="15" customFormat="1">
      <c r="A3601" s="11"/>
      <c r="B3601" s="11"/>
    </row>
    <row r="3602" spans="1:2" s="15" customFormat="1">
      <c r="A3602" s="11"/>
      <c r="B3602" s="11"/>
    </row>
    <row r="3603" spans="1:2" s="15" customFormat="1">
      <c r="A3603" s="11"/>
      <c r="B3603" s="11"/>
    </row>
    <row r="3604" spans="1:2" s="15" customFormat="1">
      <c r="A3604" s="11"/>
      <c r="B3604" s="11"/>
    </row>
    <row r="3605" spans="1:2" s="15" customFormat="1">
      <c r="A3605" s="11"/>
      <c r="B3605" s="11"/>
    </row>
    <row r="3606" spans="1:2" s="15" customFormat="1">
      <c r="A3606" s="11"/>
      <c r="B3606" s="11"/>
    </row>
    <row r="3607" spans="1:2" s="15" customFormat="1">
      <c r="A3607" s="11"/>
      <c r="B3607" s="11"/>
    </row>
    <row r="3608" spans="1:2" s="15" customFormat="1">
      <c r="A3608" s="11"/>
      <c r="B3608" s="11"/>
    </row>
    <row r="3609" spans="1:2" s="15" customFormat="1">
      <c r="A3609" s="11"/>
      <c r="B3609" s="11"/>
    </row>
    <row r="3610" spans="1:2" s="15" customFormat="1">
      <c r="A3610" s="11"/>
      <c r="B3610" s="11"/>
    </row>
    <row r="3611" spans="1:2" s="15" customFormat="1">
      <c r="A3611" s="11"/>
      <c r="B3611" s="11"/>
    </row>
    <row r="3612" spans="1:2" s="15" customFormat="1">
      <c r="A3612" s="11"/>
      <c r="B3612" s="11"/>
    </row>
    <row r="3613" spans="1:2" s="15" customFormat="1">
      <c r="A3613" s="11"/>
      <c r="B3613" s="11"/>
    </row>
    <row r="3614" spans="1:2" s="15" customFormat="1">
      <c r="A3614" s="11"/>
      <c r="B3614" s="11"/>
    </row>
    <row r="3615" spans="1:2" s="15" customFormat="1">
      <c r="A3615" s="11"/>
      <c r="B3615" s="11"/>
    </row>
    <row r="3616" spans="1:2" s="15" customFormat="1">
      <c r="A3616" s="11"/>
      <c r="B3616" s="11"/>
    </row>
    <row r="3617" spans="1:2" s="15" customFormat="1">
      <c r="A3617" s="11"/>
      <c r="B3617" s="11"/>
    </row>
    <row r="3618" spans="1:2" s="15" customFormat="1">
      <c r="A3618" s="11"/>
      <c r="B3618" s="11"/>
    </row>
    <row r="3619" spans="1:2" s="15" customFormat="1">
      <c r="A3619" s="11"/>
      <c r="B3619" s="11"/>
    </row>
    <row r="3620" spans="1:2" s="15" customFormat="1">
      <c r="A3620" s="11"/>
      <c r="B3620" s="11"/>
    </row>
    <row r="3621" spans="1:2" s="15" customFormat="1">
      <c r="A3621" s="11"/>
      <c r="B3621" s="11"/>
    </row>
    <row r="3622" spans="1:2" s="15" customFormat="1">
      <c r="A3622" s="11"/>
      <c r="B3622" s="11"/>
    </row>
    <row r="3623" spans="1:2" s="15" customFormat="1">
      <c r="A3623" s="11"/>
      <c r="B3623" s="11"/>
    </row>
    <row r="3624" spans="1:2" s="15" customFormat="1">
      <c r="A3624" s="11"/>
      <c r="B3624" s="11"/>
    </row>
    <row r="3625" spans="1:2" s="15" customFormat="1">
      <c r="A3625" s="11"/>
      <c r="B3625" s="11"/>
    </row>
    <row r="3626" spans="1:2" s="15" customFormat="1">
      <c r="A3626" s="11"/>
      <c r="B3626" s="11"/>
    </row>
    <row r="3627" spans="1:2" s="15" customFormat="1">
      <c r="A3627" s="11"/>
      <c r="B3627" s="11"/>
    </row>
    <row r="3628" spans="1:2" s="15" customFormat="1">
      <c r="A3628" s="11"/>
      <c r="B3628" s="11"/>
    </row>
    <row r="3629" spans="1:2" s="15" customFormat="1">
      <c r="A3629" s="11"/>
      <c r="B3629" s="11"/>
    </row>
    <row r="3630" spans="1:2" s="15" customFormat="1">
      <c r="A3630" s="11"/>
      <c r="B3630" s="11"/>
    </row>
    <row r="3631" spans="1:2" s="15" customFormat="1">
      <c r="A3631" s="11"/>
      <c r="B3631" s="11"/>
    </row>
    <row r="3632" spans="1:2" s="15" customFormat="1">
      <c r="A3632" s="11"/>
      <c r="B3632" s="11"/>
    </row>
    <row r="3633" spans="1:2" s="15" customFormat="1">
      <c r="A3633" s="11"/>
      <c r="B3633" s="11"/>
    </row>
    <row r="3634" spans="1:2" s="15" customFormat="1">
      <c r="A3634" s="11"/>
      <c r="B3634" s="11"/>
    </row>
    <row r="3635" spans="1:2" s="15" customFormat="1">
      <c r="A3635" s="11"/>
      <c r="B3635" s="11"/>
    </row>
    <row r="3636" spans="1:2" s="15" customFormat="1">
      <c r="A3636" s="11"/>
      <c r="B3636" s="11"/>
    </row>
    <row r="3637" spans="1:2" s="15" customFormat="1">
      <c r="A3637" s="11"/>
      <c r="B3637" s="11"/>
    </row>
    <row r="3638" spans="1:2" s="15" customFormat="1">
      <c r="A3638" s="11"/>
      <c r="B3638" s="11"/>
    </row>
    <row r="3639" spans="1:2" s="15" customFormat="1">
      <c r="A3639" s="11"/>
      <c r="B3639" s="11"/>
    </row>
    <row r="3640" spans="1:2" s="15" customFormat="1">
      <c r="A3640" s="11"/>
      <c r="B3640" s="11"/>
    </row>
    <row r="3641" spans="1:2" s="15" customFormat="1">
      <c r="A3641" s="11"/>
      <c r="B3641" s="11"/>
    </row>
    <row r="3642" spans="1:2" s="15" customFormat="1">
      <c r="A3642" s="11"/>
      <c r="B3642" s="11"/>
    </row>
    <row r="3643" spans="1:2" s="15" customFormat="1">
      <c r="A3643" s="11"/>
      <c r="B3643" s="11"/>
    </row>
    <row r="3644" spans="1:2" s="15" customFormat="1">
      <c r="A3644" s="11"/>
      <c r="B3644" s="11"/>
    </row>
    <row r="3645" spans="1:2" s="15" customFormat="1">
      <c r="A3645" s="11"/>
      <c r="B3645" s="11"/>
    </row>
    <row r="3646" spans="1:2" s="15" customFormat="1">
      <c r="A3646" s="11"/>
      <c r="B3646" s="11"/>
    </row>
    <row r="3647" spans="1:2" s="15" customFormat="1">
      <c r="A3647" s="11"/>
      <c r="B3647" s="11"/>
    </row>
    <row r="3648" spans="1:2" s="15" customFormat="1">
      <c r="A3648" s="11"/>
      <c r="B3648" s="11"/>
    </row>
    <row r="3649" spans="1:2" s="15" customFormat="1">
      <c r="A3649" s="11"/>
      <c r="B3649" s="11"/>
    </row>
    <row r="3650" spans="1:2" s="15" customFormat="1">
      <c r="A3650" s="11"/>
      <c r="B3650" s="11"/>
    </row>
    <row r="3651" spans="1:2" s="15" customFormat="1">
      <c r="A3651" s="11"/>
      <c r="B3651" s="11"/>
    </row>
    <row r="3652" spans="1:2" s="15" customFormat="1">
      <c r="A3652" s="11"/>
      <c r="B3652" s="11"/>
    </row>
    <row r="3653" spans="1:2" s="15" customFormat="1">
      <c r="A3653" s="11"/>
      <c r="B3653" s="11"/>
    </row>
    <row r="3654" spans="1:2" s="15" customFormat="1">
      <c r="A3654" s="11"/>
      <c r="B3654" s="11"/>
    </row>
    <row r="3655" spans="1:2" s="15" customFormat="1">
      <c r="A3655" s="11"/>
      <c r="B3655" s="11"/>
    </row>
    <row r="3656" spans="1:2" s="15" customFormat="1">
      <c r="A3656" s="11"/>
      <c r="B3656" s="11"/>
    </row>
    <row r="3657" spans="1:2" s="15" customFormat="1">
      <c r="A3657" s="11"/>
      <c r="B3657" s="11"/>
    </row>
    <row r="3658" spans="1:2" s="15" customFormat="1">
      <c r="A3658" s="11"/>
      <c r="B3658" s="11"/>
    </row>
    <row r="3659" spans="1:2" s="15" customFormat="1">
      <c r="A3659" s="11"/>
      <c r="B3659" s="11"/>
    </row>
    <row r="3660" spans="1:2" s="15" customFormat="1">
      <c r="A3660" s="11"/>
      <c r="B3660" s="11"/>
    </row>
    <row r="3661" spans="1:2" s="15" customFormat="1">
      <c r="A3661" s="11"/>
      <c r="B3661" s="11"/>
    </row>
    <row r="3662" spans="1:2" s="15" customFormat="1">
      <c r="A3662" s="11"/>
      <c r="B3662" s="11"/>
    </row>
    <row r="3663" spans="1:2" s="15" customFormat="1">
      <c r="A3663" s="11"/>
      <c r="B3663" s="11"/>
    </row>
    <row r="3664" spans="1:2" s="15" customFormat="1">
      <c r="A3664" s="11"/>
      <c r="B3664" s="11"/>
    </row>
    <row r="3665" spans="1:2" s="15" customFormat="1">
      <c r="A3665" s="11"/>
      <c r="B3665" s="11"/>
    </row>
    <row r="3666" spans="1:2" s="15" customFormat="1">
      <c r="A3666" s="11"/>
      <c r="B3666" s="11"/>
    </row>
    <row r="3667" spans="1:2" s="15" customFormat="1">
      <c r="A3667" s="11"/>
      <c r="B3667" s="11"/>
    </row>
    <row r="3668" spans="1:2" s="15" customFormat="1">
      <c r="A3668" s="11"/>
      <c r="B3668" s="11"/>
    </row>
    <row r="3669" spans="1:2" s="15" customFormat="1">
      <c r="A3669" s="11"/>
      <c r="B3669" s="11"/>
    </row>
    <row r="3670" spans="1:2" s="15" customFormat="1">
      <c r="A3670" s="11"/>
      <c r="B3670" s="11"/>
    </row>
    <row r="3671" spans="1:2" s="15" customFormat="1">
      <c r="A3671" s="11"/>
      <c r="B3671" s="11"/>
    </row>
    <row r="3672" spans="1:2" s="15" customFormat="1">
      <c r="A3672" s="11"/>
      <c r="B3672" s="11"/>
    </row>
    <row r="3673" spans="1:2" s="15" customFormat="1">
      <c r="A3673" s="11"/>
      <c r="B3673" s="11"/>
    </row>
    <row r="3674" spans="1:2" s="15" customFormat="1">
      <c r="A3674" s="11"/>
      <c r="B3674" s="11"/>
    </row>
    <row r="3675" spans="1:2" s="15" customFormat="1">
      <c r="A3675" s="11"/>
      <c r="B3675" s="11"/>
    </row>
    <row r="3676" spans="1:2" s="15" customFormat="1">
      <c r="A3676" s="11"/>
      <c r="B3676" s="11"/>
    </row>
    <row r="3677" spans="1:2" s="15" customFormat="1">
      <c r="A3677" s="11"/>
      <c r="B3677" s="11"/>
    </row>
    <row r="3678" spans="1:2" s="15" customFormat="1">
      <c r="A3678" s="11"/>
      <c r="B3678" s="11"/>
    </row>
    <row r="3679" spans="1:2" s="15" customFormat="1">
      <c r="A3679" s="11"/>
      <c r="B3679" s="11"/>
    </row>
    <row r="3680" spans="1:2" s="15" customFormat="1">
      <c r="A3680" s="11"/>
      <c r="B3680" s="11"/>
    </row>
    <row r="3681" spans="1:2" s="15" customFormat="1">
      <c r="A3681" s="11"/>
      <c r="B3681" s="11"/>
    </row>
    <row r="3682" spans="1:2" s="15" customFormat="1">
      <c r="A3682" s="11"/>
      <c r="B3682" s="11"/>
    </row>
    <row r="3683" spans="1:2" s="15" customFormat="1">
      <c r="A3683" s="11"/>
      <c r="B3683" s="11"/>
    </row>
    <row r="3684" spans="1:2" s="15" customFormat="1">
      <c r="A3684" s="11"/>
      <c r="B3684" s="11"/>
    </row>
    <row r="3685" spans="1:2" s="15" customFormat="1">
      <c r="A3685" s="11"/>
      <c r="B3685" s="11"/>
    </row>
    <row r="3686" spans="1:2" s="15" customFormat="1">
      <c r="A3686" s="11"/>
      <c r="B3686" s="11"/>
    </row>
    <row r="3687" spans="1:2" s="15" customFormat="1">
      <c r="A3687" s="11"/>
      <c r="B3687" s="11"/>
    </row>
    <row r="3688" spans="1:2" s="15" customFormat="1">
      <c r="A3688" s="11"/>
      <c r="B3688" s="11"/>
    </row>
    <row r="3689" spans="1:2" s="15" customFormat="1">
      <c r="A3689" s="11"/>
      <c r="B3689" s="11"/>
    </row>
    <row r="3690" spans="1:2" s="15" customFormat="1">
      <c r="A3690" s="11"/>
      <c r="B3690" s="11"/>
    </row>
    <row r="3691" spans="1:2" s="15" customFormat="1">
      <c r="A3691" s="11"/>
      <c r="B3691" s="11"/>
    </row>
    <row r="3692" spans="1:2" s="15" customFormat="1">
      <c r="A3692" s="11"/>
      <c r="B3692" s="11"/>
    </row>
    <row r="3693" spans="1:2" s="15" customFormat="1">
      <c r="A3693" s="11"/>
      <c r="B3693" s="11"/>
    </row>
    <row r="3694" spans="1:2" s="15" customFormat="1">
      <c r="A3694" s="11"/>
      <c r="B3694" s="11"/>
    </row>
    <row r="3695" spans="1:2" s="15" customFormat="1">
      <c r="A3695" s="11"/>
      <c r="B3695" s="11"/>
    </row>
    <row r="3696" spans="1:2" s="15" customFormat="1">
      <c r="A3696" s="11"/>
      <c r="B3696" s="11"/>
    </row>
    <row r="3697" spans="1:2" s="15" customFormat="1">
      <c r="A3697" s="11"/>
      <c r="B3697" s="11"/>
    </row>
    <row r="3698" spans="1:2" s="15" customFormat="1">
      <c r="A3698" s="11"/>
      <c r="B3698" s="11"/>
    </row>
    <row r="3699" spans="1:2" s="15" customFormat="1">
      <c r="A3699" s="11"/>
      <c r="B3699" s="11"/>
    </row>
    <row r="3700" spans="1:2" s="15" customFormat="1">
      <c r="A3700" s="11"/>
      <c r="B3700" s="11"/>
    </row>
    <row r="3701" spans="1:2" s="15" customFormat="1">
      <c r="A3701" s="11"/>
      <c r="B3701" s="11"/>
    </row>
    <row r="3702" spans="1:2" s="15" customFormat="1">
      <c r="A3702" s="11"/>
      <c r="B3702" s="11"/>
    </row>
    <row r="3703" spans="1:2" s="15" customFormat="1">
      <c r="A3703" s="11"/>
      <c r="B3703" s="11"/>
    </row>
    <row r="3704" spans="1:2" s="15" customFormat="1">
      <c r="A3704" s="11"/>
      <c r="B3704" s="11"/>
    </row>
    <row r="3705" spans="1:2" s="15" customFormat="1">
      <c r="A3705" s="11"/>
      <c r="B3705" s="11"/>
    </row>
    <row r="3706" spans="1:2" s="15" customFormat="1">
      <c r="A3706" s="11"/>
      <c r="B3706" s="11"/>
    </row>
    <row r="3707" spans="1:2" s="15" customFormat="1">
      <c r="A3707" s="11"/>
      <c r="B3707" s="11"/>
    </row>
    <row r="3708" spans="1:2" s="15" customFormat="1">
      <c r="A3708" s="11"/>
      <c r="B3708" s="11"/>
    </row>
    <row r="3709" spans="1:2" s="15" customFormat="1">
      <c r="A3709" s="11"/>
      <c r="B3709" s="11"/>
    </row>
    <row r="3710" spans="1:2" s="15" customFormat="1">
      <c r="A3710" s="11"/>
      <c r="B3710" s="11"/>
    </row>
    <row r="3711" spans="1:2" s="15" customFormat="1">
      <c r="A3711" s="11"/>
      <c r="B3711" s="11"/>
    </row>
    <row r="3712" spans="1:2" s="15" customFormat="1">
      <c r="A3712" s="11"/>
      <c r="B3712" s="11"/>
    </row>
    <row r="3713" spans="1:2" s="15" customFormat="1">
      <c r="A3713" s="11"/>
      <c r="B3713" s="11"/>
    </row>
    <row r="3714" spans="1:2" s="15" customFormat="1">
      <c r="A3714" s="11"/>
      <c r="B3714" s="11"/>
    </row>
    <row r="3715" spans="1:2" s="15" customFormat="1">
      <c r="A3715" s="11"/>
      <c r="B3715" s="11"/>
    </row>
    <row r="3716" spans="1:2" s="15" customFormat="1">
      <c r="A3716" s="11"/>
      <c r="B3716" s="11"/>
    </row>
    <row r="3717" spans="1:2" s="15" customFormat="1">
      <c r="A3717" s="11"/>
      <c r="B3717" s="11"/>
    </row>
    <row r="3718" spans="1:2" s="15" customFormat="1">
      <c r="A3718" s="11"/>
      <c r="B3718" s="11"/>
    </row>
    <row r="3719" spans="1:2" s="15" customFormat="1">
      <c r="A3719" s="11"/>
      <c r="B3719" s="11"/>
    </row>
    <row r="3720" spans="1:2" s="15" customFormat="1">
      <c r="A3720" s="11"/>
      <c r="B3720" s="11"/>
    </row>
    <row r="3721" spans="1:2" s="15" customFormat="1">
      <c r="A3721" s="11"/>
      <c r="B3721" s="11"/>
    </row>
    <row r="3722" spans="1:2" s="15" customFormat="1">
      <c r="A3722" s="11"/>
      <c r="B3722" s="11"/>
    </row>
    <row r="3723" spans="1:2" s="15" customFormat="1">
      <c r="A3723" s="11"/>
      <c r="B3723" s="11"/>
    </row>
    <row r="3724" spans="1:2" s="15" customFormat="1">
      <c r="A3724" s="11"/>
      <c r="B3724" s="11"/>
    </row>
    <row r="3725" spans="1:2" s="15" customFormat="1">
      <c r="A3725" s="11"/>
      <c r="B3725" s="11"/>
    </row>
    <row r="3726" spans="1:2" s="15" customFormat="1">
      <c r="A3726" s="11"/>
      <c r="B3726" s="11"/>
    </row>
    <row r="3727" spans="1:2" s="15" customFormat="1">
      <c r="A3727" s="11"/>
      <c r="B3727" s="11"/>
    </row>
    <row r="3728" spans="1:2" s="15" customFormat="1">
      <c r="A3728" s="11"/>
      <c r="B3728" s="11"/>
    </row>
    <row r="3729" spans="1:2" s="15" customFormat="1">
      <c r="A3729" s="11"/>
      <c r="B3729" s="11"/>
    </row>
    <row r="3730" spans="1:2" s="15" customFormat="1">
      <c r="A3730" s="11"/>
      <c r="B3730" s="11"/>
    </row>
    <row r="3731" spans="1:2" s="15" customFormat="1">
      <c r="A3731" s="11"/>
      <c r="B3731" s="11"/>
    </row>
    <row r="3732" spans="1:2" s="15" customFormat="1">
      <c r="A3732" s="11"/>
      <c r="B3732" s="11"/>
    </row>
    <row r="3733" spans="1:2" s="15" customFormat="1">
      <c r="A3733" s="11"/>
      <c r="B3733" s="11"/>
    </row>
    <row r="3734" spans="1:2" s="15" customFormat="1">
      <c r="A3734" s="11"/>
      <c r="B3734" s="11"/>
    </row>
    <row r="3735" spans="1:2" s="15" customFormat="1">
      <c r="A3735" s="11"/>
      <c r="B3735" s="11"/>
    </row>
    <row r="3736" spans="1:2" s="15" customFormat="1">
      <c r="A3736" s="11"/>
      <c r="B3736" s="11"/>
    </row>
    <row r="3737" spans="1:2" s="15" customFormat="1">
      <c r="A3737" s="11"/>
      <c r="B3737" s="11"/>
    </row>
    <row r="3738" spans="1:2" s="15" customFormat="1">
      <c r="A3738" s="11"/>
      <c r="B3738" s="11"/>
    </row>
    <row r="3739" spans="1:2" s="15" customFormat="1">
      <c r="A3739" s="11"/>
      <c r="B3739" s="11"/>
    </row>
    <row r="3740" spans="1:2" s="15" customFormat="1">
      <c r="A3740" s="11"/>
      <c r="B3740" s="11"/>
    </row>
    <row r="3741" spans="1:2" s="15" customFormat="1">
      <c r="A3741" s="11"/>
      <c r="B3741" s="11"/>
    </row>
    <row r="3742" spans="1:2" s="15" customFormat="1">
      <c r="A3742" s="11"/>
      <c r="B3742" s="11"/>
    </row>
    <row r="3743" spans="1:2" s="15" customFormat="1">
      <c r="A3743" s="11"/>
      <c r="B3743" s="11"/>
    </row>
    <row r="3744" spans="1:2" s="15" customFormat="1">
      <c r="A3744" s="11"/>
      <c r="B3744" s="11"/>
    </row>
    <row r="3745" spans="1:2" s="15" customFormat="1">
      <c r="A3745" s="11"/>
      <c r="B3745" s="11"/>
    </row>
    <row r="3746" spans="1:2" s="15" customFormat="1">
      <c r="A3746" s="11"/>
      <c r="B3746" s="11"/>
    </row>
    <row r="3747" spans="1:2" s="15" customFormat="1">
      <c r="A3747" s="11"/>
      <c r="B3747" s="11"/>
    </row>
    <row r="3748" spans="1:2" s="15" customFormat="1">
      <c r="A3748" s="11"/>
      <c r="B3748" s="11"/>
    </row>
    <row r="3749" spans="1:2" s="15" customFormat="1">
      <c r="A3749" s="11"/>
      <c r="B3749" s="11"/>
    </row>
    <row r="3750" spans="1:2" s="15" customFormat="1">
      <c r="A3750" s="11"/>
      <c r="B3750" s="11"/>
    </row>
    <row r="3751" spans="1:2" s="15" customFormat="1">
      <c r="A3751" s="11"/>
      <c r="B3751" s="11"/>
    </row>
    <row r="3752" spans="1:2" s="15" customFormat="1">
      <c r="A3752" s="11"/>
      <c r="B3752" s="11"/>
    </row>
    <row r="3753" spans="1:2" s="15" customFormat="1">
      <c r="A3753" s="11"/>
      <c r="B3753" s="11"/>
    </row>
    <row r="3754" spans="1:2" s="15" customFormat="1">
      <c r="A3754" s="11"/>
      <c r="B3754" s="11"/>
    </row>
    <row r="3755" spans="1:2" s="15" customFormat="1">
      <c r="A3755" s="11"/>
      <c r="B3755" s="11"/>
    </row>
    <row r="3756" spans="1:2" s="15" customFormat="1">
      <c r="A3756" s="11"/>
      <c r="B3756" s="11"/>
    </row>
    <row r="3757" spans="1:2" s="15" customFormat="1">
      <c r="A3757" s="11"/>
      <c r="B3757" s="11"/>
    </row>
    <row r="3758" spans="1:2" s="15" customFormat="1">
      <c r="A3758" s="11"/>
      <c r="B3758" s="11"/>
    </row>
    <row r="3759" spans="1:2" s="15" customFormat="1">
      <c r="A3759" s="11"/>
      <c r="B3759" s="11"/>
    </row>
    <row r="3760" spans="1:2" s="15" customFormat="1">
      <c r="A3760" s="11"/>
      <c r="B3760" s="11"/>
    </row>
    <row r="3761" spans="1:2" s="15" customFormat="1">
      <c r="A3761" s="11"/>
      <c r="B3761" s="11"/>
    </row>
    <row r="3762" spans="1:2" s="15" customFormat="1">
      <c r="A3762" s="11"/>
      <c r="B3762" s="11"/>
    </row>
    <row r="3763" spans="1:2" s="15" customFormat="1">
      <c r="A3763" s="11"/>
      <c r="B3763" s="11"/>
    </row>
    <row r="3764" spans="1:2" s="15" customFormat="1">
      <c r="A3764" s="11"/>
      <c r="B3764" s="11"/>
    </row>
    <row r="3765" spans="1:2" s="15" customFormat="1">
      <c r="A3765" s="11"/>
      <c r="B3765" s="11"/>
    </row>
    <row r="3766" spans="1:2" s="15" customFormat="1">
      <c r="A3766" s="11"/>
      <c r="B3766" s="11"/>
    </row>
    <row r="3767" spans="1:2" s="15" customFormat="1">
      <c r="A3767" s="11"/>
      <c r="B3767" s="11"/>
    </row>
    <row r="3768" spans="1:2" s="15" customFormat="1">
      <c r="A3768" s="11"/>
      <c r="B3768" s="11"/>
    </row>
    <row r="3769" spans="1:2" s="15" customFormat="1">
      <c r="A3769" s="11"/>
      <c r="B3769" s="11"/>
    </row>
    <row r="3770" spans="1:2" s="15" customFormat="1">
      <c r="A3770" s="11"/>
      <c r="B3770" s="11"/>
    </row>
    <row r="3771" spans="1:2" s="15" customFormat="1">
      <c r="A3771" s="11"/>
      <c r="B3771" s="11"/>
    </row>
    <row r="3772" spans="1:2" s="15" customFormat="1">
      <c r="A3772" s="11"/>
      <c r="B3772" s="11"/>
    </row>
    <row r="3773" spans="1:2" s="15" customFormat="1">
      <c r="A3773" s="11"/>
      <c r="B3773" s="11"/>
    </row>
    <row r="3774" spans="1:2" s="15" customFormat="1">
      <c r="A3774" s="11"/>
      <c r="B3774" s="11"/>
    </row>
    <row r="3775" spans="1:2" s="15" customFormat="1">
      <c r="A3775" s="11"/>
      <c r="B3775" s="11"/>
    </row>
    <row r="3776" spans="1:2" s="15" customFormat="1">
      <c r="A3776" s="11"/>
      <c r="B3776" s="11"/>
    </row>
    <row r="3777" spans="1:2" s="15" customFormat="1">
      <c r="A3777" s="11"/>
      <c r="B3777" s="11"/>
    </row>
    <row r="3778" spans="1:2" s="15" customFormat="1">
      <c r="A3778" s="11"/>
      <c r="B3778" s="11"/>
    </row>
    <row r="3779" spans="1:2" s="15" customFormat="1">
      <c r="A3779" s="11"/>
      <c r="B3779" s="11"/>
    </row>
    <row r="3780" spans="1:2" s="15" customFormat="1">
      <c r="A3780" s="11"/>
      <c r="B3780" s="11"/>
    </row>
    <row r="3781" spans="1:2" s="15" customFormat="1">
      <c r="A3781" s="11"/>
      <c r="B3781" s="11"/>
    </row>
    <row r="3782" spans="1:2" s="15" customFormat="1">
      <c r="A3782" s="11"/>
      <c r="B3782" s="11"/>
    </row>
    <row r="3783" spans="1:2" s="15" customFormat="1">
      <c r="A3783" s="11"/>
      <c r="B3783" s="11"/>
    </row>
    <row r="3784" spans="1:2" s="15" customFormat="1">
      <c r="A3784" s="11"/>
      <c r="B3784" s="11"/>
    </row>
    <row r="3785" spans="1:2" s="15" customFormat="1">
      <c r="A3785" s="11"/>
      <c r="B3785" s="11"/>
    </row>
    <row r="3786" spans="1:2" s="15" customFormat="1">
      <c r="A3786" s="11"/>
      <c r="B3786" s="11"/>
    </row>
    <row r="3787" spans="1:2" s="15" customFormat="1">
      <c r="A3787" s="11"/>
      <c r="B3787" s="11"/>
    </row>
    <row r="3788" spans="1:2" s="15" customFormat="1">
      <c r="A3788" s="11"/>
      <c r="B3788" s="11"/>
    </row>
    <row r="3789" spans="1:2" s="15" customFormat="1">
      <c r="A3789" s="11"/>
      <c r="B3789" s="11"/>
    </row>
    <row r="3790" spans="1:2" s="15" customFormat="1">
      <c r="A3790" s="11"/>
      <c r="B3790" s="11"/>
    </row>
    <row r="3791" spans="1:2" s="15" customFormat="1">
      <c r="A3791" s="11"/>
      <c r="B3791" s="11"/>
    </row>
    <row r="3792" spans="1:2" s="15" customFormat="1">
      <c r="A3792" s="11"/>
      <c r="B3792" s="11"/>
    </row>
    <row r="3793" spans="1:2" s="15" customFormat="1">
      <c r="A3793" s="11"/>
      <c r="B3793" s="11"/>
    </row>
    <row r="3794" spans="1:2" s="15" customFormat="1">
      <c r="A3794" s="11"/>
      <c r="B3794" s="11"/>
    </row>
    <row r="3795" spans="1:2" s="15" customFormat="1">
      <c r="A3795" s="11"/>
      <c r="B3795" s="11"/>
    </row>
    <row r="3796" spans="1:2" s="15" customFormat="1">
      <c r="A3796" s="11"/>
      <c r="B3796" s="11"/>
    </row>
    <row r="3797" spans="1:2" s="15" customFormat="1">
      <c r="A3797" s="11"/>
      <c r="B3797" s="11"/>
    </row>
    <row r="3798" spans="1:2" s="15" customFormat="1">
      <c r="A3798" s="11"/>
      <c r="B3798" s="11"/>
    </row>
    <row r="3799" spans="1:2" s="15" customFormat="1">
      <c r="A3799" s="11"/>
      <c r="B3799" s="11"/>
    </row>
    <row r="3800" spans="1:2" s="15" customFormat="1">
      <c r="A3800" s="11"/>
      <c r="B3800" s="11"/>
    </row>
    <row r="3801" spans="1:2" s="15" customFormat="1">
      <c r="A3801" s="11"/>
      <c r="B3801" s="11"/>
    </row>
    <row r="3802" spans="1:2" s="15" customFormat="1">
      <c r="A3802" s="11"/>
      <c r="B3802" s="11"/>
    </row>
    <row r="3803" spans="1:2" s="15" customFormat="1">
      <c r="A3803" s="11"/>
      <c r="B3803" s="11"/>
    </row>
    <row r="3804" spans="1:2" s="15" customFormat="1">
      <c r="A3804" s="11"/>
      <c r="B3804" s="11"/>
    </row>
    <row r="3805" spans="1:2" s="15" customFormat="1">
      <c r="A3805" s="11"/>
      <c r="B3805" s="11"/>
    </row>
    <row r="3806" spans="1:2" s="15" customFormat="1">
      <c r="A3806" s="11"/>
      <c r="B3806" s="11"/>
    </row>
    <row r="3807" spans="1:2" s="15" customFormat="1">
      <c r="A3807" s="11"/>
      <c r="B3807" s="11"/>
    </row>
    <row r="3808" spans="1:2" s="15" customFormat="1">
      <c r="A3808" s="11"/>
      <c r="B3808" s="11"/>
    </row>
    <row r="3809" spans="1:2" s="15" customFormat="1">
      <c r="A3809" s="11"/>
      <c r="B3809" s="11"/>
    </row>
    <row r="3810" spans="1:2" s="15" customFormat="1">
      <c r="A3810" s="11"/>
      <c r="B3810" s="11"/>
    </row>
    <row r="3811" spans="1:2" s="15" customFormat="1">
      <c r="A3811" s="11"/>
      <c r="B3811" s="11"/>
    </row>
    <row r="3812" spans="1:2" s="15" customFormat="1">
      <c r="A3812" s="11"/>
      <c r="B3812" s="11"/>
    </row>
    <row r="3813" spans="1:2" s="15" customFormat="1">
      <c r="A3813" s="11"/>
      <c r="B3813" s="11"/>
    </row>
    <row r="3814" spans="1:2" s="15" customFormat="1">
      <c r="A3814" s="11"/>
      <c r="B3814" s="11"/>
    </row>
    <row r="3815" spans="1:2" s="15" customFormat="1">
      <c r="A3815" s="11"/>
      <c r="B3815" s="11"/>
    </row>
    <row r="3816" spans="1:2" s="15" customFormat="1">
      <c r="A3816" s="11"/>
      <c r="B3816" s="11"/>
    </row>
    <row r="3817" spans="1:2" s="15" customFormat="1">
      <c r="A3817" s="11"/>
      <c r="B3817" s="11"/>
    </row>
    <row r="3818" spans="1:2" s="15" customFormat="1">
      <c r="A3818" s="11"/>
      <c r="B3818" s="11"/>
    </row>
    <row r="3819" spans="1:2" s="15" customFormat="1">
      <c r="A3819" s="11"/>
      <c r="B3819" s="11"/>
    </row>
    <row r="3820" spans="1:2" s="15" customFormat="1">
      <c r="A3820" s="11"/>
      <c r="B3820" s="11"/>
    </row>
    <row r="3821" spans="1:2" s="15" customFormat="1">
      <c r="A3821" s="11"/>
      <c r="B3821" s="11"/>
    </row>
    <row r="3822" spans="1:2" s="15" customFormat="1">
      <c r="A3822" s="11"/>
      <c r="B3822" s="11"/>
    </row>
    <row r="3823" spans="1:2" s="15" customFormat="1">
      <c r="A3823" s="11"/>
      <c r="B3823" s="11"/>
    </row>
    <row r="3824" spans="1:2" s="15" customFormat="1">
      <c r="A3824" s="11"/>
      <c r="B3824" s="11"/>
    </row>
    <row r="3825" spans="1:2" s="15" customFormat="1">
      <c r="A3825" s="11"/>
      <c r="B3825" s="11"/>
    </row>
    <row r="3826" spans="1:2" s="15" customFormat="1">
      <c r="A3826" s="11"/>
      <c r="B3826" s="11"/>
    </row>
    <row r="3827" spans="1:2" s="15" customFormat="1">
      <c r="A3827" s="11"/>
      <c r="B3827" s="11"/>
    </row>
    <row r="3828" spans="1:2" s="15" customFormat="1">
      <c r="A3828" s="11"/>
      <c r="B3828" s="11"/>
    </row>
    <row r="3829" spans="1:2" s="15" customFormat="1">
      <c r="A3829" s="11"/>
      <c r="B3829" s="11"/>
    </row>
    <row r="3830" spans="1:2" s="15" customFormat="1">
      <c r="A3830" s="11"/>
      <c r="B3830" s="11"/>
    </row>
    <row r="3831" spans="1:2" s="15" customFormat="1">
      <c r="A3831" s="11"/>
      <c r="B3831" s="11"/>
    </row>
    <row r="3832" spans="1:2" s="15" customFormat="1">
      <c r="A3832" s="11"/>
      <c r="B3832" s="11"/>
    </row>
    <row r="3833" spans="1:2" s="15" customFormat="1">
      <c r="A3833" s="11"/>
      <c r="B3833" s="11"/>
    </row>
    <row r="3834" spans="1:2" s="15" customFormat="1">
      <c r="A3834" s="11"/>
      <c r="B3834" s="11"/>
    </row>
    <row r="3835" spans="1:2" s="15" customFormat="1">
      <c r="A3835" s="11"/>
      <c r="B3835" s="11"/>
    </row>
    <row r="3836" spans="1:2" s="15" customFormat="1">
      <c r="A3836" s="11"/>
      <c r="B3836" s="11"/>
    </row>
    <row r="3837" spans="1:2" s="15" customFormat="1">
      <c r="A3837" s="11"/>
      <c r="B3837" s="11"/>
    </row>
    <row r="3838" spans="1:2" s="15" customFormat="1">
      <c r="A3838" s="11"/>
      <c r="B3838" s="11"/>
    </row>
    <row r="3839" spans="1:2" s="15" customFormat="1">
      <c r="A3839" s="11"/>
      <c r="B3839" s="11"/>
    </row>
    <row r="3840" spans="1:2" s="15" customFormat="1">
      <c r="A3840" s="11"/>
      <c r="B3840" s="11"/>
    </row>
    <row r="3841" spans="1:2" s="15" customFormat="1">
      <c r="A3841" s="11"/>
      <c r="B3841" s="11"/>
    </row>
    <row r="3842" spans="1:2" s="15" customFormat="1">
      <c r="A3842" s="11"/>
      <c r="B3842" s="11"/>
    </row>
    <row r="3843" spans="1:2" s="15" customFormat="1">
      <c r="A3843" s="11"/>
      <c r="B3843" s="11"/>
    </row>
    <row r="3844" spans="1:2" s="15" customFormat="1">
      <c r="A3844" s="11"/>
      <c r="B3844" s="11"/>
    </row>
    <row r="3845" spans="1:2" s="15" customFormat="1">
      <c r="A3845" s="11"/>
      <c r="B3845" s="11"/>
    </row>
    <row r="3846" spans="1:2" s="15" customFormat="1">
      <c r="A3846" s="11"/>
      <c r="B3846" s="11"/>
    </row>
    <row r="3847" spans="1:2" s="15" customFormat="1">
      <c r="A3847" s="11"/>
      <c r="B3847" s="11"/>
    </row>
    <row r="3848" spans="1:2" s="15" customFormat="1">
      <c r="A3848" s="11"/>
      <c r="B3848" s="11"/>
    </row>
    <row r="3849" spans="1:2" s="15" customFormat="1">
      <c r="A3849" s="11"/>
      <c r="B3849" s="11"/>
    </row>
    <row r="3850" spans="1:2" s="15" customFormat="1">
      <c r="A3850" s="11"/>
      <c r="B3850" s="11"/>
    </row>
    <row r="3851" spans="1:2" s="15" customFormat="1">
      <c r="A3851" s="11"/>
      <c r="B3851" s="11"/>
    </row>
    <row r="3852" spans="1:2" s="15" customFormat="1">
      <c r="A3852" s="11"/>
      <c r="B3852" s="11"/>
    </row>
    <row r="3853" spans="1:2" s="15" customFormat="1">
      <c r="A3853" s="11"/>
      <c r="B3853" s="11"/>
    </row>
    <row r="3854" spans="1:2" s="15" customFormat="1">
      <c r="A3854" s="11"/>
      <c r="B3854" s="11"/>
    </row>
    <row r="3855" spans="1:2" s="15" customFormat="1">
      <c r="A3855" s="11"/>
      <c r="B3855" s="11"/>
    </row>
    <row r="3856" spans="1:2" s="15" customFormat="1">
      <c r="A3856" s="11"/>
      <c r="B3856" s="11"/>
    </row>
    <row r="3857" spans="1:2" s="15" customFormat="1">
      <c r="A3857" s="11"/>
      <c r="B3857" s="11"/>
    </row>
    <row r="3858" spans="1:2" s="15" customFormat="1">
      <c r="A3858" s="11"/>
      <c r="B3858" s="11"/>
    </row>
    <row r="3859" spans="1:2" s="15" customFormat="1">
      <c r="A3859" s="11"/>
      <c r="B3859" s="11"/>
    </row>
    <row r="3860" spans="1:2" s="15" customFormat="1">
      <c r="A3860" s="11"/>
      <c r="B3860" s="11"/>
    </row>
    <row r="3861" spans="1:2" s="15" customFormat="1">
      <c r="A3861" s="11"/>
      <c r="B3861" s="11"/>
    </row>
    <row r="3862" spans="1:2" s="15" customFormat="1">
      <c r="A3862" s="11"/>
      <c r="B3862" s="11"/>
    </row>
    <row r="3863" spans="1:2" s="15" customFormat="1">
      <c r="A3863" s="11"/>
      <c r="B3863" s="11"/>
    </row>
    <row r="3864" spans="1:2" s="15" customFormat="1">
      <c r="A3864" s="11"/>
      <c r="B3864" s="11"/>
    </row>
    <row r="3865" spans="1:2" s="15" customFormat="1">
      <c r="A3865" s="11"/>
      <c r="B3865" s="11"/>
    </row>
    <row r="3866" spans="1:2" s="15" customFormat="1">
      <c r="A3866" s="11"/>
      <c r="B3866" s="11"/>
    </row>
    <row r="3867" spans="1:2" s="15" customFormat="1">
      <c r="A3867" s="11"/>
      <c r="B3867" s="11"/>
    </row>
    <row r="3868" spans="1:2" s="15" customFormat="1">
      <c r="A3868" s="11"/>
      <c r="B3868" s="11"/>
    </row>
    <row r="3869" spans="1:2" s="15" customFormat="1">
      <c r="A3869" s="11"/>
      <c r="B3869" s="11"/>
    </row>
    <row r="3870" spans="1:2" s="15" customFormat="1">
      <c r="A3870" s="11"/>
      <c r="B3870" s="11"/>
    </row>
    <row r="3871" spans="1:2" s="15" customFormat="1">
      <c r="A3871" s="11"/>
      <c r="B3871" s="11"/>
    </row>
    <row r="3872" spans="1:2" s="15" customFormat="1">
      <c r="A3872" s="11"/>
      <c r="B3872" s="11"/>
    </row>
    <row r="3873" spans="1:2" s="15" customFormat="1">
      <c r="A3873" s="11"/>
      <c r="B3873" s="11"/>
    </row>
    <row r="3874" spans="1:2" s="15" customFormat="1">
      <c r="A3874" s="11"/>
      <c r="B3874" s="11"/>
    </row>
    <row r="3875" spans="1:2" s="15" customFormat="1">
      <c r="A3875" s="11"/>
      <c r="B3875" s="11"/>
    </row>
    <row r="3876" spans="1:2" s="15" customFormat="1">
      <c r="A3876" s="11"/>
      <c r="B3876" s="11"/>
    </row>
    <row r="3877" spans="1:2" s="15" customFormat="1">
      <c r="A3877" s="11"/>
      <c r="B3877" s="11"/>
    </row>
    <row r="3878" spans="1:2" s="15" customFormat="1">
      <c r="A3878" s="11"/>
      <c r="B3878" s="11"/>
    </row>
    <row r="3879" spans="1:2" s="15" customFormat="1">
      <c r="A3879" s="11"/>
      <c r="B3879" s="11"/>
    </row>
    <row r="3880" spans="1:2" s="15" customFormat="1">
      <c r="A3880" s="11"/>
      <c r="B3880" s="11"/>
    </row>
    <row r="3881" spans="1:2" s="15" customFormat="1">
      <c r="A3881" s="11"/>
      <c r="B3881" s="11"/>
    </row>
    <row r="3882" spans="1:2" s="15" customFormat="1">
      <c r="A3882" s="11"/>
      <c r="B3882" s="11"/>
    </row>
    <row r="3883" spans="1:2" s="15" customFormat="1">
      <c r="A3883" s="11"/>
      <c r="B3883" s="11"/>
    </row>
    <row r="3884" spans="1:2" s="15" customFormat="1">
      <c r="A3884" s="11"/>
      <c r="B3884" s="11"/>
    </row>
    <row r="3885" spans="1:2" s="15" customFormat="1">
      <c r="A3885" s="11"/>
      <c r="B3885" s="11"/>
    </row>
    <row r="3886" spans="1:2" s="15" customFormat="1">
      <c r="A3886" s="11"/>
      <c r="B3886" s="11"/>
    </row>
    <row r="3887" spans="1:2" s="15" customFormat="1">
      <c r="A3887" s="11"/>
      <c r="B3887" s="11"/>
    </row>
    <row r="3888" spans="1:2" s="15" customFormat="1">
      <c r="A3888" s="11"/>
      <c r="B3888" s="11"/>
    </row>
    <row r="3889" spans="1:2" s="15" customFormat="1">
      <c r="A3889" s="11"/>
      <c r="B3889" s="11"/>
    </row>
    <row r="3890" spans="1:2" s="15" customFormat="1">
      <c r="A3890" s="11"/>
      <c r="B3890" s="11"/>
    </row>
    <row r="3891" spans="1:2" s="15" customFormat="1">
      <c r="A3891" s="11"/>
      <c r="B3891" s="11"/>
    </row>
    <row r="3892" spans="1:2" s="15" customFormat="1">
      <c r="A3892" s="11"/>
      <c r="B3892" s="11"/>
    </row>
    <row r="3893" spans="1:2" s="15" customFormat="1">
      <c r="A3893" s="11"/>
      <c r="B3893" s="11"/>
    </row>
    <row r="3894" spans="1:2" s="15" customFormat="1">
      <c r="A3894" s="11"/>
      <c r="B3894" s="11"/>
    </row>
    <row r="3895" spans="1:2" s="15" customFormat="1">
      <c r="A3895" s="11"/>
      <c r="B3895" s="11"/>
    </row>
    <row r="3896" spans="1:2" s="15" customFormat="1">
      <c r="A3896" s="11"/>
      <c r="B3896" s="11"/>
    </row>
    <row r="3897" spans="1:2" s="15" customFormat="1">
      <c r="A3897" s="11"/>
      <c r="B3897" s="11"/>
    </row>
    <row r="3898" spans="1:2" s="15" customFormat="1">
      <c r="A3898" s="11"/>
      <c r="B3898" s="11"/>
    </row>
    <row r="3899" spans="1:2" s="15" customFormat="1">
      <c r="A3899" s="11"/>
      <c r="B3899" s="11"/>
    </row>
    <row r="3900" spans="1:2" s="15" customFormat="1">
      <c r="A3900" s="11"/>
      <c r="B3900" s="11"/>
    </row>
    <row r="3901" spans="1:2" s="15" customFormat="1">
      <c r="A3901" s="11"/>
      <c r="B3901" s="11"/>
    </row>
    <row r="3902" spans="1:2" s="15" customFormat="1">
      <c r="A3902" s="11"/>
      <c r="B3902" s="11"/>
    </row>
    <row r="3903" spans="1:2" s="15" customFormat="1">
      <c r="A3903" s="11"/>
      <c r="B3903" s="11"/>
    </row>
    <row r="3904" spans="1:2" s="15" customFormat="1">
      <c r="A3904" s="11"/>
      <c r="B3904" s="11"/>
    </row>
    <row r="3905" spans="1:2" s="15" customFormat="1">
      <c r="A3905" s="11"/>
      <c r="B3905" s="11"/>
    </row>
    <row r="3906" spans="1:2" s="15" customFormat="1">
      <c r="A3906" s="11"/>
      <c r="B3906" s="11"/>
    </row>
    <row r="3907" spans="1:2" s="15" customFormat="1">
      <c r="A3907" s="11"/>
      <c r="B3907" s="11"/>
    </row>
    <row r="3908" spans="1:2" s="15" customFormat="1">
      <c r="A3908" s="11"/>
      <c r="B3908" s="11"/>
    </row>
    <row r="3909" spans="1:2" s="15" customFormat="1">
      <c r="A3909" s="11"/>
      <c r="B3909" s="11"/>
    </row>
    <row r="3910" spans="1:2" s="15" customFormat="1">
      <c r="A3910" s="11"/>
      <c r="B3910" s="11"/>
    </row>
    <row r="3911" spans="1:2" s="15" customFormat="1">
      <c r="A3911" s="11"/>
      <c r="B3911" s="11"/>
    </row>
    <row r="3912" spans="1:2" s="15" customFormat="1">
      <c r="A3912" s="11"/>
      <c r="B3912" s="11"/>
    </row>
    <row r="3913" spans="1:2" s="15" customFormat="1">
      <c r="A3913" s="11"/>
      <c r="B3913" s="11"/>
    </row>
    <row r="3914" spans="1:2" s="15" customFormat="1">
      <c r="A3914" s="11"/>
      <c r="B3914" s="11"/>
    </row>
    <row r="3915" spans="1:2" s="15" customFormat="1">
      <c r="A3915" s="11"/>
      <c r="B3915" s="11"/>
    </row>
    <row r="3916" spans="1:2" s="15" customFormat="1">
      <c r="A3916" s="11"/>
      <c r="B3916" s="11"/>
    </row>
    <row r="3917" spans="1:2" s="15" customFormat="1">
      <c r="A3917" s="11"/>
      <c r="B3917" s="11"/>
    </row>
    <row r="3918" spans="1:2" s="15" customFormat="1">
      <c r="A3918" s="11"/>
      <c r="B3918" s="11"/>
    </row>
    <row r="3919" spans="1:2" s="15" customFormat="1">
      <c r="A3919" s="11"/>
      <c r="B3919" s="11"/>
    </row>
    <row r="3920" spans="1:2" s="15" customFormat="1">
      <c r="A3920" s="11"/>
      <c r="B3920" s="11"/>
    </row>
    <row r="3921" spans="1:2" s="15" customFormat="1">
      <c r="A3921" s="11"/>
      <c r="B3921" s="11"/>
    </row>
    <row r="3922" spans="1:2" s="15" customFormat="1">
      <c r="A3922" s="11"/>
      <c r="B3922" s="11"/>
    </row>
    <row r="3923" spans="1:2" s="15" customFormat="1">
      <c r="A3923" s="11"/>
      <c r="B3923" s="11"/>
    </row>
    <row r="3924" spans="1:2" s="15" customFormat="1">
      <c r="A3924" s="11"/>
      <c r="B3924" s="11"/>
    </row>
    <row r="3925" spans="1:2" s="15" customFormat="1">
      <c r="A3925" s="11"/>
      <c r="B3925" s="11"/>
    </row>
    <row r="3926" spans="1:2" s="15" customFormat="1">
      <c r="A3926" s="11"/>
      <c r="B3926" s="11"/>
    </row>
    <row r="3927" spans="1:2" s="15" customFormat="1">
      <c r="A3927" s="11"/>
      <c r="B3927" s="11"/>
    </row>
    <row r="3928" spans="1:2" s="15" customFormat="1">
      <c r="A3928" s="11"/>
      <c r="B3928" s="11"/>
    </row>
    <row r="3929" spans="1:2" s="15" customFormat="1">
      <c r="A3929" s="11"/>
      <c r="B3929" s="11"/>
    </row>
    <row r="3930" spans="1:2" s="15" customFormat="1">
      <c r="A3930" s="11"/>
      <c r="B3930" s="11"/>
    </row>
    <row r="3931" spans="1:2" s="15" customFormat="1">
      <c r="A3931" s="11"/>
      <c r="B3931" s="11"/>
    </row>
    <row r="3932" spans="1:2" s="15" customFormat="1">
      <c r="A3932" s="11"/>
      <c r="B3932" s="11"/>
    </row>
    <row r="3933" spans="1:2" s="15" customFormat="1">
      <c r="A3933" s="11"/>
      <c r="B3933" s="11"/>
    </row>
    <row r="3934" spans="1:2" s="15" customFormat="1">
      <c r="A3934" s="11"/>
      <c r="B3934" s="11"/>
    </row>
    <row r="3935" spans="1:2" s="15" customFormat="1">
      <c r="A3935" s="11"/>
      <c r="B3935" s="11"/>
    </row>
    <row r="3936" spans="1:2" s="15" customFormat="1">
      <c r="A3936" s="11"/>
      <c r="B3936" s="11"/>
    </row>
    <row r="3937" spans="1:2" s="15" customFormat="1">
      <c r="A3937" s="11"/>
      <c r="B3937" s="11"/>
    </row>
    <row r="3938" spans="1:2" s="15" customFormat="1">
      <c r="A3938" s="11"/>
      <c r="B3938" s="11"/>
    </row>
    <row r="3939" spans="1:2" s="15" customFormat="1">
      <c r="A3939" s="11"/>
      <c r="B3939" s="11"/>
    </row>
    <row r="3940" spans="1:2" s="15" customFormat="1">
      <c r="A3940" s="11"/>
      <c r="B3940" s="11"/>
    </row>
    <row r="3941" spans="1:2" s="15" customFormat="1">
      <c r="A3941" s="11"/>
      <c r="B3941" s="11"/>
    </row>
    <row r="3942" spans="1:2" s="15" customFormat="1">
      <c r="A3942" s="11"/>
      <c r="B3942" s="11"/>
    </row>
    <row r="3943" spans="1:2" s="15" customFormat="1">
      <c r="A3943" s="11"/>
      <c r="B3943" s="11"/>
    </row>
    <row r="3944" spans="1:2" s="15" customFormat="1">
      <c r="A3944" s="11"/>
      <c r="B3944" s="11"/>
    </row>
    <row r="3945" spans="1:2" s="15" customFormat="1">
      <c r="A3945" s="11"/>
      <c r="B3945" s="11"/>
    </row>
    <row r="3946" spans="1:2" s="15" customFormat="1">
      <c r="A3946" s="11"/>
      <c r="B3946" s="11"/>
    </row>
    <row r="3947" spans="1:2" s="15" customFormat="1">
      <c r="A3947" s="11"/>
      <c r="B3947" s="11"/>
    </row>
    <row r="3948" spans="1:2" s="15" customFormat="1">
      <c r="A3948" s="11"/>
      <c r="B3948" s="11"/>
    </row>
    <row r="3949" spans="1:2" s="15" customFormat="1">
      <c r="A3949" s="11"/>
      <c r="B3949" s="11"/>
    </row>
    <row r="3950" spans="1:2" s="15" customFormat="1">
      <c r="A3950" s="11"/>
      <c r="B3950" s="11"/>
    </row>
    <row r="3951" spans="1:2" s="15" customFormat="1">
      <c r="A3951" s="11"/>
      <c r="B3951" s="11"/>
    </row>
    <row r="3952" spans="1:2" s="15" customFormat="1">
      <c r="A3952" s="11"/>
      <c r="B3952" s="11"/>
    </row>
    <row r="3953" spans="1:2" s="15" customFormat="1">
      <c r="A3953" s="11"/>
      <c r="B3953" s="11"/>
    </row>
    <row r="3954" spans="1:2" s="15" customFormat="1">
      <c r="A3954" s="11"/>
      <c r="B3954" s="11"/>
    </row>
    <row r="3955" spans="1:2" s="15" customFormat="1">
      <c r="A3955" s="11"/>
      <c r="B3955" s="11"/>
    </row>
    <row r="3956" spans="1:2" s="15" customFormat="1">
      <c r="A3956" s="11"/>
      <c r="B3956" s="11"/>
    </row>
    <row r="3957" spans="1:2" s="15" customFormat="1">
      <c r="A3957" s="11"/>
      <c r="B3957" s="11"/>
    </row>
    <row r="3958" spans="1:2" s="15" customFormat="1">
      <c r="A3958" s="11"/>
      <c r="B3958" s="11"/>
    </row>
    <row r="3959" spans="1:2" s="15" customFormat="1">
      <c r="A3959" s="11"/>
      <c r="B3959" s="11"/>
    </row>
    <row r="3960" spans="1:2" s="15" customFormat="1">
      <c r="A3960" s="11"/>
      <c r="B3960" s="11"/>
    </row>
    <row r="3961" spans="1:2" s="15" customFormat="1">
      <c r="A3961" s="11"/>
      <c r="B3961" s="11"/>
    </row>
    <row r="3962" spans="1:2" s="15" customFormat="1">
      <c r="A3962" s="11"/>
      <c r="B3962" s="11"/>
    </row>
    <row r="3963" spans="1:2" s="15" customFormat="1">
      <c r="A3963" s="11"/>
      <c r="B3963" s="11"/>
    </row>
    <row r="3964" spans="1:2" s="15" customFormat="1">
      <c r="A3964" s="11"/>
      <c r="B3964" s="11"/>
    </row>
    <row r="3965" spans="1:2" s="15" customFormat="1">
      <c r="A3965" s="11"/>
      <c r="B3965" s="11"/>
    </row>
    <row r="3966" spans="1:2" s="15" customFormat="1">
      <c r="A3966" s="11"/>
      <c r="B3966" s="11"/>
    </row>
    <row r="3967" spans="1:2" s="15" customFormat="1">
      <c r="A3967" s="11"/>
      <c r="B3967" s="11"/>
    </row>
    <row r="3968" spans="1:2" s="15" customFormat="1">
      <c r="A3968" s="11"/>
      <c r="B3968" s="11"/>
    </row>
    <row r="3969" spans="1:2" s="15" customFormat="1">
      <c r="A3969" s="11"/>
      <c r="B3969" s="11"/>
    </row>
    <row r="3970" spans="1:2" s="15" customFormat="1">
      <c r="A3970" s="11"/>
      <c r="B3970" s="11"/>
    </row>
    <row r="3971" spans="1:2" s="15" customFormat="1">
      <c r="A3971" s="11"/>
      <c r="B3971" s="11"/>
    </row>
    <row r="3972" spans="1:2" s="15" customFormat="1">
      <c r="A3972" s="11"/>
      <c r="B3972" s="11"/>
    </row>
    <row r="3973" spans="1:2" s="15" customFormat="1">
      <c r="A3973" s="11"/>
      <c r="B3973" s="11"/>
    </row>
    <row r="3974" spans="1:2" s="15" customFormat="1">
      <c r="A3974" s="11"/>
      <c r="B3974" s="11"/>
    </row>
    <row r="3975" spans="1:2" s="15" customFormat="1">
      <c r="A3975" s="11"/>
      <c r="B3975" s="11"/>
    </row>
    <row r="3976" spans="1:2" s="15" customFormat="1">
      <c r="A3976" s="11"/>
      <c r="B3976" s="11"/>
    </row>
    <row r="3977" spans="1:2" s="15" customFormat="1">
      <c r="A3977" s="11"/>
      <c r="B3977" s="11"/>
    </row>
    <row r="3978" spans="1:2" s="15" customFormat="1">
      <c r="A3978" s="11"/>
      <c r="B3978" s="11"/>
    </row>
    <row r="3979" spans="1:2" s="15" customFormat="1">
      <c r="A3979" s="11"/>
      <c r="B3979" s="11"/>
    </row>
    <row r="3980" spans="1:2" s="15" customFormat="1">
      <c r="A3980" s="11"/>
      <c r="B3980" s="11"/>
    </row>
    <row r="3981" spans="1:2" s="15" customFormat="1">
      <c r="A3981" s="11"/>
      <c r="B3981" s="11"/>
    </row>
    <row r="3982" spans="1:2" s="15" customFormat="1">
      <c r="A3982" s="11"/>
      <c r="B3982" s="11"/>
    </row>
    <row r="3983" spans="1:2" s="15" customFormat="1">
      <c r="A3983" s="11"/>
      <c r="B3983" s="11"/>
    </row>
    <row r="3984" spans="1:2" s="15" customFormat="1">
      <c r="A3984" s="11"/>
      <c r="B3984" s="11"/>
    </row>
    <row r="3985" spans="1:2" s="15" customFormat="1">
      <c r="A3985" s="11"/>
      <c r="B3985" s="11"/>
    </row>
    <row r="3986" spans="1:2" s="15" customFormat="1">
      <c r="A3986" s="11"/>
      <c r="B3986" s="11"/>
    </row>
    <row r="3987" spans="1:2" s="15" customFormat="1">
      <c r="A3987" s="11"/>
      <c r="B3987" s="11"/>
    </row>
    <row r="3988" spans="1:2" s="15" customFormat="1">
      <c r="A3988" s="11"/>
      <c r="B3988" s="11"/>
    </row>
    <row r="3989" spans="1:2" s="15" customFormat="1">
      <c r="A3989" s="11"/>
      <c r="B3989" s="11"/>
    </row>
    <row r="3990" spans="1:2" s="15" customFormat="1">
      <c r="A3990" s="11"/>
      <c r="B3990" s="11"/>
    </row>
    <row r="3991" spans="1:2" s="15" customFormat="1">
      <c r="A3991" s="11"/>
      <c r="B3991" s="11"/>
    </row>
    <row r="3992" spans="1:2" s="15" customFormat="1">
      <c r="A3992" s="11"/>
      <c r="B3992" s="11"/>
    </row>
    <row r="3993" spans="1:2" s="15" customFormat="1">
      <c r="A3993" s="11"/>
      <c r="B3993" s="11"/>
    </row>
    <row r="3994" spans="1:2" s="15" customFormat="1">
      <c r="A3994" s="11"/>
      <c r="B3994" s="11"/>
    </row>
    <row r="3995" spans="1:2" s="15" customFormat="1">
      <c r="A3995" s="11"/>
      <c r="B3995" s="11"/>
    </row>
    <row r="3996" spans="1:2" s="15" customFormat="1">
      <c r="A3996" s="11"/>
      <c r="B3996" s="11"/>
    </row>
    <row r="3997" spans="1:2" s="15" customFormat="1">
      <c r="A3997" s="11"/>
      <c r="B3997" s="11"/>
    </row>
    <row r="3998" spans="1:2" s="15" customFormat="1">
      <c r="A3998" s="11"/>
      <c r="B3998" s="11"/>
    </row>
    <row r="3999" spans="1:2" s="15" customFormat="1">
      <c r="A3999" s="11"/>
      <c r="B3999" s="11"/>
    </row>
    <row r="4000" spans="1:2" s="15" customFormat="1">
      <c r="A4000" s="11"/>
      <c r="B4000" s="11"/>
    </row>
    <row r="4001" spans="1:2" s="15" customFormat="1">
      <c r="A4001" s="11"/>
      <c r="B4001" s="11"/>
    </row>
    <row r="4002" spans="1:2" s="15" customFormat="1">
      <c r="A4002" s="11"/>
      <c r="B4002" s="11"/>
    </row>
    <row r="4003" spans="1:2" s="15" customFormat="1">
      <c r="A4003" s="11"/>
      <c r="B4003" s="11"/>
    </row>
    <row r="4004" spans="1:2" s="15" customFormat="1">
      <c r="A4004" s="11"/>
      <c r="B4004" s="11"/>
    </row>
    <row r="4005" spans="1:2" s="15" customFormat="1">
      <c r="A4005" s="11"/>
      <c r="B4005" s="11"/>
    </row>
    <row r="4006" spans="1:2" s="15" customFormat="1">
      <c r="A4006" s="11"/>
      <c r="B4006" s="11"/>
    </row>
    <row r="4007" spans="1:2" s="15" customFormat="1">
      <c r="A4007" s="11"/>
      <c r="B4007" s="11"/>
    </row>
    <row r="4008" spans="1:2" s="15" customFormat="1">
      <c r="A4008" s="11"/>
      <c r="B4008" s="11"/>
    </row>
    <row r="4009" spans="1:2" s="15" customFormat="1">
      <c r="A4009" s="11"/>
      <c r="B4009" s="11"/>
    </row>
    <row r="4010" spans="1:2" s="15" customFormat="1">
      <c r="A4010" s="11"/>
      <c r="B4010" s="11"/>
    </row>
    <row r="4011" spans="1:2" s="15" customFormat="1">
      <c r="A4011" s="11"/>
      <c r="B4011" s="11"/>
    </row>
    <row r="4012" spans="1:2" s="15" customFormat="1">
      <c r="A4012" s="11"/>
      <c r="B4012" s="11"/>
    </row>
    <row r="4013" spans="1:2" s="15" customFormat="1">
      <c r="A4013" s="11"/>
      <c r="B4013" s="11"/>
    </row>
    <row r="4014" spans="1:2" s="15" customFormat="1">
      <c r="A4014" s="11"/>
      <c r="B4014" s="11"/>
    </row>
    <row r="4015" spans="1:2" s="15" customFormat="1">
      <c r="A4015" s="11"/>
      <c r="B4015" s="11"/>
    </row>
    <row r="4016" spans="1:2" s="15" customFormat="1">
      <c r="A4016" s="11"/>
      <c r="B4016" s="11"/>
    </row>
    <row r="4017" spans="1:2" s="15" customFormat="1">
      <c r="A4017" s="11"/>
      <c r="B4017" s="11"/>
    </row>
    <row r="4018" spans="1:2" s="15" customFormat="1">
      <c r="A4018" s="11"/>
      <c r="B4018" s="11"/>
    </row>
    <row r="4019" spans="1:2" s="15" customFormat="1">
      <c r="A4019" s="11"/>
      <c r="B4019" s="11"/>
    </row>
    <row r="4020" spans="1:2" s="15" customFormat="1">
      <c r="A4020" s="11"/>
      <c r="B4020" s="11"/>
    </row>
    <row r="4021" spans="1:2" s="15" customFormat="1">
      <c r="A4021" s="11"/>
      <c r="B4021" s="11"/>
    </row>
    <row r="4022" spans="1:2" s="15" customFormat="1">
      <c r="A4022" s="11"/>
      <c r="B4022" s="11"/>
    </row>
    <row r="4023" spans="1:2" s="15" customFormat="1">
      <c r="A4023" s="11"/>
      <c r="B4023" s="11"/>
    </row>
    <row r="4024" spans="1:2" s="15" customFormat="1">
      <c r="A4024" s="11"/>
      <c r="B4024" s="11"/>
    </row>
    <row r="4025" spans="1:2" s="15" customFormat="1">
      <c r="A4025" s="11"/>
      <c r="B4025" s="11"/>
    </row>
    <row r="4026" spans="1:2" s="15" customFormat="1">
      <c r="A4026" s="11"/>
      <c r="B4026" s="11"/>
    </row>
    <row r="4027" spans="1:2" s="15" customFormat="1">
      <c r="A4027" s="11"/>
      <c r="B4027" s="11"/>
    </row>
    <row r="4028" spans="1:2" s="15" customFormat="1">
      <c r="A4028" s="11"/>
      <c r="B4028" s="11"/>
    </row>
    <row r="4029" spans="1:2" s="15" customFormat="1">
      <c r="A4029" s="11"/>
      <c r="B4029" s="11"/>
    </row>
    <row r="4030" spans="1:2" s="15" customFormat="1">
      <c r="A4030" s="11"/>
      <c r="B4030" s="11"/>
    </row>
    <row r="4031" spans="1:2" s="15" customFormat="1">
      <c r="A4031" s="11"/>
      <c r="B4031" s="11"/>
    </row>
    <row r="4032" spans="1:2" s="15" customFormat="1">
      <c r="A4032" s="11"/>
      <c r="B4032" s="11"/>
    </row>
    <row r="4033" spans="1:2" s="15" customFormat="1">
      <c r="A4033" s="11"/>
      <c r="B4033" s="11"/>
    </row>
    <row r="4034" spans="1:2" s="15" customFormat="1">
      <c r="A4034" s="11"/>
      <c r="B4034" s="11"/>
    </row>
    <row r="4035" spans="1:2" s="15" customFormat="1">
      <c r="A4035" s="11"/>
      <c r="B4035" s="11"/>
    </row>
    <row r="4036" spans="1:2" s="15" customFormat="1">
      <c r="A4036" s="11"/>
      <c r="B4036" s="11"/>
    </row>
    <row r="4037" spans="1:2" s="15" customFormat="1">
      <c r="A4037" s="11"/>
      <c r="B4037" s="11"/>
    </row>
    <row r="4038" spans="1:2" s="15" customFormat="1">
      <c r="A4038" s="11"/>
      <c r="B4038" s="11"/>
    </row>
    <row r="4039" spans="1:2" s="15" customFormat="1">
      <c r="A4039" s="11"/>
      <c r="B4039" s="11"/>
    </row>
    <row r="4040" spans="1:2" s="15" customFormat="1">
      <c r="A4040" s="11"/>
      <c r="B4040" s="11"/>
    </row>
    <row r="4041" spans="1:2" s="15" customFormat="1">
      <c r="A4041" s="11"/>
      <c r="B4041" s="11"/>
    </row>
    <row r="4042" spans="1:2" s="15" customFormat="1">
      <c r="A4042" s="11"/>
      <c r="B4042" s="11"/>
    </row>
    <row r="4043" spans="1:2" s="15" customFormat="1">
      <c r="A4043" s="11"/>
      <c r="B4043" s="11"/>
    </row>
    <row r="4044" spans="1:2" s="15" customFormat="1">
      <c r="A4044" s="11"/>
      <c r="B4044" s="11"/>
    </row>
    <row r="4045" spans="1:2" s="15" customFormat="1">
      <c r="A4045" s="11"/>
      <c r="B4045" s="11"/>
    </row>
    <row r="4046" spans="1:2" s="15" customFormat="1">
      <c r="A4046" s="11"/>
      <c r="B4046" s="11"/>
    </row>
    <row r="4047" spans="1:2" s="15" customFormat="1">
      <c r="A4047" s="11"/>
      <c r="B4047" s="11"/>
    </row>
    <row r="4048" spans="1:2" s="15" customFormat="1">
      <c r="A4048" s="11"/>
      <c r="B4048" s="11"/>
    </row>
    <row r="4049" spans="1:2" s="15" customFormat="1">
      <c r="A4049" s="11"/>
      <c r="B4049" s="11"/>
    </row>
    <row r="4050" spans="1:2" s="15" customFormat="1">
      <c r="A4050" s="11"/>
      <c r="B4050" s="11"/>
    </row>
    <row r="4051" spans="1:2" s="15" customFormat="1">
      <c r="A4051" s="11"/>
      <c r="B4051" s="11"/>
    </row>
    <row r="4052" spans="1:2" s="15" customFormat="1">
      <c r="A4052" s="11"/>
      <c r="B4052" s="11"/>
    </row>
    <row r="4053" spans="1:2" s="15" customFormat="1">
      <c r="A4053" s="11"/>
      <c r="B4053" s="11"/>
    </row>
    <row r="4054" spans="1:2" s="15" customFormat="1">
      <c r="A4054" s="11"/>
      <c r="B4054" s="11"/>
    </row>
    <row r="4055" spans="1:2" s="15" customFormat="1">
      <c r="A4055" s="11"/>
      <c r="B4055" s="11"/>
    </row>
    <row r="4056" spans="1:2" s="15" customFormat="1">
      <c r="A4056" s="11"/>
      <c r="B4056" s="11"/>
    </row>
    <row r="4057" spans="1:2" s="15" customFormat="1">
      <c r="A4057" s="11"/>
      <c r="B4057" s="11"/>
    </row>
    <row r="4058" spans="1:2" s="15" customFormat="1">
      <c r="A4058" s="11"/>
      <c r="B4058" s="11"/>
    </row>
    <row r="4059" spans="1:2" s="15" customFormat="1">
      <c r="A4059" s="11"/>
      <c r="B4059" s="11"/>
    </row>
    <row r="4060" spans="1:2" s="15" customFormat="1">
      <c r="A4060" s="11"/>
      <c r="B4060" s="11"/>
    </row>
    <row r="4061" spans="1:2" s="15" customFormat="1">
      <c r="A4061" s="11"/>
      <c r="B4061" s="11"/>
    </row>
    <row r="4062" spans="1:2" s="15" customFormat="1">
      <c r="A4062" s="11"/>
      <c r="B4062" s="11"/>
    </row>
    <row r="4063" spans="1:2" s="15" customFormat="1">
      <c r="A4063" s="11"/>
      <c r="B4063" s="11"/>
    </row>
    <row r="4064" spans="1:2" s="15" customFormat="1">
      <c r="A4064" s="11"/>
      <c r="B4064" s="11"/>
    </row>
    <row r="4065" spans="1:2" s="15" customFormat="1">
      <c r="A4065" s="11"/>
      <c r="B4065" s="11"/>
    </row>
    <row r="4066" spans="1:2" s="15" customFormat="1">
      <c r="A4066" s="11"/>
      <c r="B4066" s="11"/>
    </row>
    <row r="4067" spans="1:2" s="15" customFormat="1">
      <c r="A4067" s="11"/>
      <c r="B4067" s="11"/>
    </row>
    <row r="4068" spans="1:2" s="15" customFormat="1">
      <c r="A4068" s="11"/>
      <c r="B4068" s="11"/>
    </row>
    <row r="4069" spans="1:2" s="15" customFormat="1">
      <c r="A4069" s="11"/>
      <c r="B4069" s="11"/>
    </row>
    <row r="4070" spans="1:2" s="15" customFormat="1">
      <c r="A4070" s="11"/>
      <c r="B4070" s="11"/>
    </row>
    <row r="4071" spans="1:2" s="15" customFormat="1">
      <c r="A4071" s="11"/>
      <c r="B4071" s="11"/>
    </row>
    <row r="4072" spans="1:2" s="15" customFormat="1">
      <c r="A4072" s="11"/>
      <c r="B4072" s="11"/>
    </row>
    <row r="4073" spans="1:2" s="15" customFormat="1">
      <c r="A4073" s="11"/>
      <c r="B4073" s="11"/>
    </row>
    <row r="4074" spans="1:2" s="15" customFormat="1">
      <c r="A4074" s="11"/>
      <c r="B4074" s="11"/>
    </row>
    <row r="4075" spans="1:2" s="15" customFormat="1">
      <c r="A4075" s="11"/>
      <c r="B4075" s="11"/>
    </row>
    <row r="4076" spans="1:2" s="15" customFormat="1">
      <c r="A4076" s="11"/>
      <c r="B4076" s="11"/>
    </row>
    <row r="4077" spans="1:2" s="15" customFormat="1">
      <c r="A4077" s="11"/>
      <c r="B4077" s="11"/>
    </row>
    <row r="4078" spans="1:2" s="15" customFormat="1">
      <c r="A4078" s="11"/>
      <c r="B4078" s="11"/>
    </row>
    <row r="4079" spans="1:2" s="15" customFormat="1">
      <c r="A4079" s="11"/>
      <c r="B4079" s="11"/>
    </row>
    <row r="4080" spans="1:2" s="15" customFormat="1">
      <c r="A4080" s="11"/>
      <c r="B4080" s="11"/>
    </row>
    <row r="4081" spans="1:2" s="15" customFormat="1">
      <c r="A4081" s="11"/>
      <c r="B4081" s="11"/>
    </row>
    <row r="4082" spans="1:2" s="15" customFormat="1">
      <c r="A4082" s="11"/>
      <c r="B4082" s="11"/>
    </row>
    <row r="4083" spans="1:2" s="15" customFormat="1">
      <c r="A4083" s="11"/>
      <c r="B4083" s="11"/>
    </row>
    <row r="4084" spans="1:2" s="15" customFormat="1">
      <c r="A4084" s="11"/>
      <c r="B4084" s="11"/>
    </row>
    <row r="4085" spans="1:2" s="15" customFormat="1">
      <c r="A4085" s="11"/>
      <c r="B4085" s="11"/>
    </row>
    <row r="4086" spans="1:2" s="15" customFormat="1">
      <c r="A4086" s="11"/>
      <c r="B4086" s="11"/>
    </row>
    <row r="4087" spans="1:2" s="15" customFormat="1">
      <c r="A4087" s="11"/>
      <c r="B4087" s="11"/>
    </row>
    <row r="4088" spans="1:2" s="15" customFormat="1">
      <c r="A4088" s="11"/>
      <c r="B4088" s="11"/>
    </row>
    <row r="4089" spans="1:2" s="15" customFormat="1">
      <c r="A4089" s="11"/>
      <c r="B4089" s="11"/>
    </row>
    <row r="4090" spans="1:2" s="15" customFormat="1">
      <c r="A4090" s="11"/>
      <c r="B4090" s="11"/>
    </row>
    <row r="4091" spans="1:2" s="15" customFormat="1">
      <c r="A4091" s="11"/>
      <c r="B4091" s="11"/>
    </row>
    <row r="4092" spans="1:2" s="15" customFormat="1">
      <c r="A4092" s="11"/>
      <c r="B4092" s="11"/>
    </row>
    <row r="4093" spans="1:2" s="15" customFormat="1">
      <c r="A4093" s="11"/>
      <c r="B4093" s="11"/>
    </row>
    <row r="4094" spans="1:2" s="15" customFormat="1">
      <c r="A4094" s="11"/>
      <c r="B4094" s="11"/>
    </row>
    <row r="4095" spans="1:2" s="15" customFormat="1">
      <c r="A4095" s="11"/>
      <c r="B4095" s="11"/>
    </row>
    <row r="4096" spans="1:2" s="15" customFormat="1">
      <c r="A4096" s="11"/>
      <c r="B4096" s="11"/>
    </row>
    <row r="4097" spans="1:2" s="15" customFormat="1">
      <c r="A4097" s="11"/>
      <c r="B4097" s="11"/>
    </row>
    <row r="4098" spans="1:2" s="15" customFormat="1">
      <c r="A4098" s="11"/>
      <c r="B4098" s="11"/>
    </row>
    <row r="4099" spans="1:2" s="15" customFormat="1">
      <c r="A4099" s="11"/>
      <c r="B4099" s="11"/>
    </row>
    <row r="4100" spans="1:2" s="15" customFormat="1">
      <c r="A4100" s="11"/>
      <c r="B4100" s="11"/>
    </row>
    <row r="4101" spans="1:2" s="15" customFormat="1">
      <c r="A4101" s="11"/>
      <c r="B4101" s="11"/>
    </row>
    <row r="4102" spans="1:2" s="15" customFormat="1">
      <c r="A4102" s="11"/>
      <c r="B4102" s="11"/>
    </row>
    <row r="4103" spans="1:2" s="15" customFormat="1">
      <c r="A4103" s="11"/>
      <c r="B4103" s="11"/>
    </row>
    <row r="4104" spans="1:2" s="15" customFormat="1">
      <c r="A4104" s="11"/>
      <c r="B4104" s="11"/>
    </row>
    <row r="4105" spans="1:2" s="15" customFormat="1">
      <c r="A4105" s="11"/>
      <c r="B4105" s="11"/>
    </row>
    <row r="4106" spans="1:2" s="15" customFormat="1">
      <c r="A4106" s="11"/>
      <c r="B4106" s="11"/>
    </row>
    <row r="4107" spans="1:2" s="15" customFormat="1">
      <c r="A4107" s="11"/>
      <c r="B4107" s="11"/>
    </row>
    <row r="4108" spans="1:2" s="15" customFormat="1">
      <c r="A4108" s="11"/>
      <c r="B4108" s="11"/>
    </row>
    <row r="4109" spans="1:2" s="15" customFormat="1">
      <c r="A4109" s="11"/>
      <c r="B4109" s="11"/>
    </row>
    <row r="4110" spans="1:2" s="15" customFormat="1">
      <c r="A4110" s="11"/>
      <c r="B4110" s="11"/>
    </row>
    <row r="4111" spans="1:2" s="15" customFormat="1">
      <c r="A4111" s="11"/>
      <c r="B4111" s="11"/>
    </row>
    <row r="4112" spans="1:2" s="15" customFormat="1">
      <c r="A4112" s="11"/>
      <c r="B4112" s="11"/>
    </row>
    <row r="4113" spans="1:2" s="15" customFormat="1">
      <c r="A4113" s="11"/>
      <c r="B4113" s="11"/>
    </row>
    <row r="4114" spans="1:2" s="15" customFormat="1">
      <c r="A4114" s="11"/>
      <c r="B4114" s="11"/>
    </row>
    <row r="4115" spans="1:2" s="15" customFormat="1">
      <c r="A4115" s="11"/>
      <c r="B4115" s="11"/>
    </row>
    <row r="4116" spans="1:2" s="15" customFormat="1">
      <c r="A4116" s="11"/>
      <c r="B4116" s="11"/>
    </row>
    <row r="4117" spans="1:2" s="15" customFormat="1">
      <c r="A4117" s="11"/>
      <c r="B4117" s="11"/>
    </row>
    <row r="4118" spans="1:2" s="15" customFormat="1">
      <c r="A4118" s="11"/>
      <c r="B4118" s="11"/>
    </row>
    <row r="4119" spans="1:2" s="15" customFormat="1">
      <c r="A4119" s="11"/>
      <c r="B4119" s="11"/>
    </row>
    <row r="4120" spans="1:2" s="15" customFormat="1">
      <c r="A4120" s="11"/>
      <c r="B4120" s="11"/>
    </row>
    <row r="4121" spans="1:2" s="15" customFormat="1">
      <c r="A4121" s="11"/>
      <c r="B4121" s="11"/>
    </row>
    <row r="4122" spans="1:2" s="15" customFormat="1">
      <c r="A4122" s="11"/>
      <c r="B4122" s="11"/>
    </row>
    <row r="4123" spans="1:2" s="15" customFormat="1">
      <c r="A4123" s="11"/>
      <c r="B4123" s="11"/>
    </row>
    <row r="4124" spans="1:2" s="15" customFormat="1">
      <c r="A4124" s="11"/>
      <c r="B4124" s="11"/>
    </row>
    <row r="4125" spans="1:2" s="15" customFormat="1">
      <c r="A4125" s="11"/>
      <c r="B4125" s="11"/>
    </row>
    <row r="4126" spans="1:2" s="15" customFormat="1">
      <c r="A4126" s="11"/>
      <c r="B4126" s="11"/>
    </row>
    <row r="4127" spans="1:2" s="15" customFormat="1">
      <c r="A4127" s="11"/>
      <c r="B4127" s="11"/>
    </row>
    <row r="4128" spans="1:2" s="15" customFormat="1">
      <c r="A4128" s="11"/>
      <c r="B4128" s="11"/>
    </row>
    <row r="4129" spans="1:2" s="15" customFormat="1">
      <c r="A4129" s="11"/>
      <c r="B4129" s="11"/>
    </row>
    <row r="4130" spans="1:2" s="15" customFormat="1">
      <c r="A4130" s="11"/>
      <c r="B4130" s="11"/>
    </row>
    <row r="4131" spans="1:2" s="15" customFormat="1">
      <c r="A4131" s="11"/>
      <c r="B4131" s="11"/>
    </row>
    <row r="4132" spans="1:2" s="15" customFormat="1">
      <c r="A4132" s="11"/>
      <c r="B4132" s="11"/>
    </row>
    <row r="4133" spans="1:2" s="15" customFormat="1">
      <c r="A4133" s="11"/>
      <c r="B4133" s="11"/>
    </row>
    <row r="4134" spans="1:2" s="15" customFormat="1">
      <c r="A4134" s="11"/>
      <c r="B4134" s="11"/>
    </row>
    <row r="4135" spans="1:2" s="15" customFormat="1">
      <c r="A4135" s="11"/>
      <c r="B4135" s="11"/>
    </row>
    <row r="4136" spans="1:2" s="15" customFormat="1">
      <c r="A4136" s="11"/>
      <c r="B4136" s="11"/>
    </row>
    <row r="4137" spans="1:2" s="15" customFormat="1">
      <c r="A4137" s="11"/>
      <c r="B4137" s="11"/>
    </row>
    <row r="4138" spans="1:2" s="15" customFormat="1">
      <c r="A4138" s="11"/>
      <c r="B4138" s="11"/>
    </row>
    <row r="4139" spans="1:2" s="15" customFormat="1">
      <c r="A4139" s="11"/>
      <c r="B4139" s="11"/>
    </row>
    <row r="4140" spans="1:2" s="15" customFormat="1">
      <c r="A4140" s="11"/>
      <c r="B4140" s="11"/>
    </row>
    <row r="4141" spans="1:2" s="15" customFormat="1">
      <c r="A4141" s="11"/>
      <c r="B4141" s="11"/>
    </row>
    <row r="4142" spans="1:2" s="15" customFormat="1">
      <c r="A4142" s="11"/>
      <c r="B4142" s="11"/>
    </row>
    <row r="4143" spans="1:2" s="15" customFormat="1">
      <c r="A4143" s="11"/>
      <c r="B4143" s="11"/>
    </row>
    <row r="4144" spans="1:2" s="15" customFormat="1">
      <c r="A4144" s="11"/>
      <c r="B4144" s="11"/>
    </row>
    <row r="4145" spans="1:2" s="15" customFormat="1">
      <c r="A4145" s="11"/>
      <c r="B4145" s="11"/>
    </row>
    <row r="4146" spans="1:2" s="15" customFormat="1">
      <c r="A4146" s="11"/>
      <c r="B4146" s="11"/>
    </row>
    <row r="4147" spans="1:2" s="15" customFormat="1">
      <c r="A4147" s="11"/>
      <c r="B4147" s="11"/>
    </row>
    <row r="4148" spans="1:2" s="15" customFormat="1">
      <c r="A4148" s="11"/>
      <c r="B4148" s="11"/>
    </row>
    <row r="4149" spans="1:2" s="15" customFormat="1">
      <c r="A4149" s="11"/>
      <c r="B4149" s="11"/>
    </row>
    <row r="4150" spans="1:2" s="15" customFormat="1">
      <c r="A4150" s="11"/>
      <c r="B4150" s="11"/>
    </row>
    <row r="4151" spans="1:2" s="15" customFormat="1">
      <c r="A4151" s="11"/>
      <c r="B4151" s="11"/>
    </row>
    <row r="4152" spans="1:2" s="15" customFormat="1">
      <c r="A4152" s="11"/>
      <c r="B4152" s="11"/>
    </row>
    <row r="4153" spans="1:2" s="15" customFormat="1">
      <c r="A4153" s="11"/>
      <c r="B4153" s="11"/>
    </row>
    <row r="4154" spans="1:2" s="15" customFormat="1">
      <c r="A4154" s="11"/>
      <c r="B4154" s="11"/>
    </row>
    <row r="4155" spans="1:2" s="15" customFormat="1">
      <c r="A4155" s="11"/>
      <c r="B4155" s="11"/>
    </row>
    <row r="4156" spans="1:2" s="15" customFormat="1">
      <c r="A4156" s="11"/>
      <c r="B4156" s="11"/>
    </row>
    <row r="4157" spans="1:2" s="15" customFormat="1">
      <c r="A4157" s="11"/>
      <c r="B4157" s="11"/>
    </row>
    <row r="4158" spans="1:2" s="15" customFormat="1">
      <c r="A4158" s="11"/>
      <c r="B4158" s="11"/>
    </row>
    <row r="4159" spans="1:2" s="15" customFormat="1">
      <c r="A4159" s="11"/>
      <c r="B4159" s="11"/>
    </row>
    <row r="4160" spans="1:2" s="15" customFormat="1">
      <c r="A4160" s="11"/>
      <c r="B4160" s="11"/>
    </row>
    <row r="4161" spans="1:2" s="15" customFormat="1">
      <c r="A4161" s="11"/>
      <c r="B4161" s="11"/>
    </row>
    <row r="4162" spans="1:2" s="15" customFormat="1">
      <c r="A4162" s="11"/>
      <c r="B4162" s="11"/>
    </row>
    <row r="4163" spans="1:2" s="15" customFormat="1">
      <c r="A4163" s="11"/>
      <c r="B4163" s="11"/>
    </row>
    <row r="4164" spans="1:2" s="15" customFormat="1">
      <c r="A4164" s="11"/>
      <c r="B4164" s="11"/>
    </row>
    <row r="4165" spans="1:2" s="15" customFormat="1">
      <c r="A4165" s="11"/>
      <c r="B4165" s="11"/>
    </row>
    <row r="4166" spans="1:2" s="15" customFormat="1">
      <c r="A4166" s="11"/>
      <c r="B4166" s="11"/>
    </row>
    <row r="4167" spans="1:2" s="15" customFormat="1">
      <c r="A4167" s="11"/>
      <c r="B4167" s="11"/>
    </row>
    <row r="4168" spans="1:2" s="15" customFormat="1">
      <c r="A4168" s="11"/>
      <c r="B4168" s="11"/>
    </row>
    <row r="4169" spans="1:2" s="15" customFormat="1">
      <c r="A4169" s="11"/>
      <c r="B4169" s="11"/>
    </row>
    <row r="4170" spans="1:2" s="15" customFormat="1">
      <c r="A4170" s="11"/>
      <c r="B4170" s="11"/>
    </row>
    <row r="4171" spans="1:2" s="15" customFormat="1">
      <c r="A4171" s="11"/>
      <c r="B4171" s="11"/>
    </row>
    <row r="4172" spans="1:2" s="15" customFormat="1">
      <c r="A4172" s="11"/>
      <c r="B4172" s="11"/>
    </row>
    <row r="4173" spans="1:2" s="15" customFormat="1">
      <c r="A4173" s="11"/>
      <c r="B4173" s="11"/>
    </row>
    <row r="4174" spans="1:2" s="15" customFormat="1">
      <c r="A4174" s="11"/>
      <c r="B4174" s="11"/>
    </row>
    <row r="4175" spans="1:2" s="15" customFormat="1">
      <c r="A4175" s="11"/>
      <c r="B4175" s="11"/>
    </row>
    <row r="4176" spans="1:2" s="15" customFormat="1">
      <c r="A4176" s="11"/>
      <c r="B4176" s="11"/>
    </row>
    <row r="4177" spans="1:2" s="15" customFormat="1">
      <c r="A4177" s="11"/>
      <c r="B4177" s="11"/>
    </row>
    <row r="4178" spans="1:2" s="15" customFormat="1">
      <c r="A4178" s="11"/>
      <c r="B4178" s="11"/>
    </row>
    <row r="4179" spans="1:2" s="15" customFormat="1">
      <c r="A4179" s="11"/>
      <c r="B4179" s="11"/>
    </row>
    <row r="4180" spans="1:2" s="15" customFormat="1">
      <c r="A4180" s="11"/>
      <c r="B4180" s="11"/>
    </row>
    <row r="4181" spans="1:2" s="15" customFormat="1">
      <c r="A4181" s="11"/>
      <c r="B4181" s="11"/>
    </row>
    <row r="4182" spans="1:2" s="15" customFormat="1">
      <c r="A4182" s="11"/>
      <c r="B4182" s="11"/>
    </row>
    <row r="4183" spans="1:2" s="15" customFormat="1">
      <c r="A4183" s="11"/>
      <c r="B4183" s="11"/>
    </row>
    <row r="4184" spans="1:2" s="15" customFormat="1">
      <c r="A4184" s="11"/>
      <c r="B4184" s="11"/>
    </row>
    <row r="4185" spans="1:2" s="15" customFormat="1">
      <c r="A4185" s="11"/>
      <c r="B4185" s="11"/>
    </row>
    <row r="4186" spans="1:2" s="15" customFormat="1">
      <c r="A4186" s="11"/>
      <c r="B4186" s="11"/>
    </row>
    <row r="4187" spans="1:2" s="15" customFormat="1">
      <c r="A4187" s="11"/>
      <c r="B4187" s="11"/>
    </row>
    <row r="4188" spans="1:2" s="15" customFormat="1">
      <c r="A4188" s="11"/>
      <c r="B4188" s="11"/>
    </row>
    <row r="4189" spans="1:2" s="15" customFormat="1">
      <c r="A4189" s="11"/>
      <c r="B4189" s="11"/>
    </row>
    <row r="4190" spans="1:2" s="15" customFormat="1">
      <c r="A4190" s="11"/>
      <c r="B4190" s="11"/>
    </row>
    <row r="4191" spans="1:2" s="15" customFormat="1">
      <c r="A4191" s="11"/>
      <c r="B4191" s="11"/>
    </row>
    <row r="4192" spans="1:2" s="15" customFormat="1">
      <c r="A4192" s="11"/>
      <c r="B4192" s="11"/>
    </row>
    <row r="4193" spans="1:2" s="15" customFormat="1">
      <c r="A4193" s="11"/>
      <c r="B4193" s="11"/>
    </row>
    <row r="4194" spans="1:2" s="15" customFormat="1">
      <c r="A4194" s="11"/>
      <c r="B4194" s="11"/>
    </row>
    <row r="4195" spans="1:2" s="15" customFormat="1">
      <c r="A4195" s="11"/>
      <c r="B4195" s="11"/>
    </row>
    <row r="4196" spans="1:2" s="15" customFormat="1">
      <c r="A4196" s="11"/>
      <c r="B4196" s="11"/>
    </row>
    <row r="4197" spans="1:2" s="15" customFormat="1">
      <c r="A4197" s="11"/>
      <c r="B4197" s="11"/>
    </row>
    <row r="4198" spans="1:2" s="15" customFormat="1">
      <c r="A4198" s="11"/>
      <c r="B4198" s="11"/>
    </row>
    <row r="4199" spans="1:2" s="15" customFormat="1">
      <c r="A4199" s="11"/>
      <c r="B4199" s="11"/>
    </row>
    <row r="4200" spans="1:2" s="15" customFormat="1">
      <c r="A4200" s="11"/>
      <c r="B4200" s="11"/>
    </row>
    <row r="4201" spans="1:2" s="15" customFormat="1">
      <c r="A4201" s="11"/>
      <c r="B4201" s="11"/>
    </row>
    <row r="4202" spans="1:2" s="15" customFormat="1">
      <c r="A4202" s="11"/>
      <c r="B4202" s="11"/>
    </row>
    <row r="4203" spans="1:2" s="15" customFormat="1">
      <c r="A4203" s="11"/>
      <c r="B4203" s="11"/>
    </row>
    <row r="4204" spans="1:2" s="15" customFormat="1">
      <c r="A4204" s="11"/>
      <c r="B4204" s="11"/>
    </row>
    <row r="4205" spans="1:2" s="15" customFormat="1">
      <c r="A4205" s="11"/>
      <c r="B4205" s="11"/>
    </row>
    <row r="4206" spans="1:2" s="15" customFormat="1">
      <c r="A4206" s="11"/>
      <c r="B4206" s="11"/>
    </row>
    <row r="4207" spans="1:2" s="15" customFormat="1">
      <c r="A4207" s="11"/>
      <c r="B4207" s="11"/>
    </row>
    <row r="4208" spans="1:2" s="15" customFormat="1">
      <c r="A4208" s="11"/>
      <c r="B4208" s="11"/>
    </row>
    <row r="4209" spans="1:2" s="15" customFormat="1">
      <c r="A4209" s="11"/>
      <c r="B4209" s="11"/>
    </row>
    <row r="4210" spans="1:2" s="15" customFormat="1">
      <c r="A4210" s="11"/>
      <c r="B4210" s="11"/>
    </row>
    <row r="4211" spans="1:2" s="15" customFormat="1">
      <c r="A4211" s="11"/>
      <c r="B4211" s="11"/>
    </row>
    <row r="4212" spans="1:2" s="15" customFormat="1">
      <c r="A4212" s="11"/>
      <c r="B4212" s="11"/>
    </row>
    <row r="4213" spans="1:2" s="15" customFormat="1">
      <c r="A4213" s="11"/>
      <c r="B4213" s="11"/>
    </row>
    <row r="4214" spans="1:2" s="15" customFormat="1">
      <c r="A4214" s="11"/>
      <c r="B4214" s="11"/>
    </row>
    <row r="4215" spans="1:2" s="15" customFormat="1">
      <c r="A4215" s="11"/>
      <c r="B4215" s="11"/>
    </row>
    <row r="4216" spans="1:2" s="15" customFormat="1">
      <c r="A4216" s="11"/>
      <c r="B4216" s="11"/>
    </row>
    <row r="4217" spans="1:2" s="15" customFormat="1">
      <c r="A4217" s="11"/>
      <c r="B4217" s="11"/>
    </row>
    <row r="4218" spans="1:2" s="15" customFormat="1">
      <c r="A4218" s="11"/>
      <c r="B4218" s="11"/>
    </row>
    <row r="4219" spans="1:2" s="15" customFormat="1">
      <c r="A4219" s="11"/>
      <c r="B4219" s="11"/>
    </row>
    <row r="4220" spans="1:2" s="15" customFormat="1">
      <c r="A4220" s="11"/>
      <c r="B4220" s="11"/>
    </row>
    <row r="4221" spans="1:2" s="15" customFormat="1">
      <c r="A4221" s="11"/>
      <c r="B4221" s="11"/>
    </row>
    <row r="4222" spans="1:2" s="15" customFormat="1">
      <c r="A4222" s="11"/>
      <c r="B4222" s="11"/>
    </row>
    <row r="4223" spans="1:2" s="15" customFormat="1">
      <c r="A4223" s="11"/>
      <c r="B4223" s="11"/>
    </row>
    <row r="4224" spans="1:2" s="15" customFormat="1">
      <c r="A4224" s="11"/>
      <c r="B4224" s="11"/>
    </row>
    <row r="4225" spans="1:2" s="15" customFormat="1">
      <c r="A4225" s="11"/>
      <c r="B4225" s="11"/>
    </row>
    <row r="4226" spans="1:2" s="15" customFormat="1">
      <c r="A4226" s="11"/>
      <c r="B4226" s="11"/>
    </row>
    <row r="4227" spans="1:2" s="15" customFormat="1">
      <c r="A4227" s="11"/>
      <c r="B4227" s="11"/>
    </row>
    <row r="4228" spans="1:2" s="15" customFormat="1">
      <c r="A4228" s="11"/>
      <c r="B4228" s="11"/>
    </row>
    <row r="4229" spans="1:2" s="15" customFormat="1">
      <c r="A4229" s="11"/>
      <c r="B4229" s="11"/>
    </row>
    <row r="4230" spans="1:2" s="15" customFormat="1">
      <c r="A4230" s="11"/>
      <c r="B4230" s="11"/>
    </row>
    <row r="4231" spans="1:2" s="15" customFormat="1">
      <c r="A4231" s="11"/>
      <c r="B4231" s="11"/>
    </row>
    <row r="4232" spans="1:2" s="15" customFormat="1">
      <c r="A4232" s="11"/>
      <c r="B4232" s="11"/>
    </row>
    <row r="4233" spans="1:2" s="15" customFormat="1">
      <c r="A4233" s="11"/>
      <c r="B4233" s="11"/>
    </row>
    <row r="4234" spans="1:2" s="15" customFormat="1">
      <c r="A4234" s="11"/>
      <c r="B4234" s="11"/>
    </row>
    <row r="4235" spans="1:2" s="15" customFormat="1">
      <c r="A4235" s="11"/>
      <c r="B4235" s="11"/>
    </row>
    <row r="4236" spans="1:2" s="15" customFormat="1">
      <c r="A4236" s="11"/>
      <c r="B4236" s="11"/>
    </row>
    <row r="4237" spans="1:2" s="15" customFormat="1">
      <c r="A4237" s="11"/>
      <c r="B4237" s="11"/>
    </row>
    <row r="4238" spans="1:2" s="15" customFormat="1">
      <c r="A4238" s="11"/>
      <c r="B4238" s="11"/>
    </row>
    <row r="4239" spans="1:2" s="15" customFormat="1">
      <c r="A4239" s="11"/>
      <c r="B4239" s="11"/>
    </row>
    <row r="4240" spans="1:2" s="15" customFormat="1">
      <c r="A4240" s="11"/>
      <c r="B4240" s="11"/>
    </row>
    <row r="4241" spans="1:2" s="15" customFormat="1">
      <c r="A4241" s="11"/>
      <c r="B4241" s="11"/>
    </row>
    <row r="4242" spans="1:2" s="15" customFormat="1">
      <c r="A4242" s="11"/>
      <c r="B4242" s="11"/>
    </row>
    <row r="4243" spans="1:2" s="15" customFormat="1">
      <c r="A4243" s="11"/>
      <c r="B4243" s="11"/>
    </row>
    <row r="4244" spans="1:2" s="15" customFormat="1">
      <c r="A4244" s="11"/>
      <c r="B4244" s="11"/>
    </row>
    <row r="4245" spans="1:2" s="15" customFormat="1">
      <c r="A4245" s="11"/>
      <c r="B4245" s="11"/>
    </row>
    <row r="4246" spans="1:2" s="15" customFormat="1">
      <c r="A4246" s="11"/>
      <c r="B4246" s="11"/>
    </row>
    <row r="4247" spans="1:2" s="15" customFormat="1">
      <c r="A4247" s="11"/>
      <c r="B4247" s="11"/>
    </row>
    <row r="4248" spans="1:2" s="15" customFormat="1">
      <c r="A4248" s="11"/>
      <c r="B4248" s="11"/>
    </row>
    <row r="4249" spans="1:2" s="15" customFormat="1">
      <c r="A4249" s="11"/>
      <c r="B4249" s="11"/>
    </row>
    <row r="4250" spans="1:2" s="15" customFormat="1">
      <c r="A4250" s="11"/>
      <c r="B4250" s="11"/>
    </row>
    <row r="4251" spans="1:2" s="15" customFormat="1">
      <c r="A4251" s="11"/>
      <c r="B4251" s="11"/>
    </row>
    <row r="4252" spans="1:2" s="15" customFormat="1">
      <c r="A4252" s="11"/>
      <c r="B4252" s="11"/>
    </row>
    <row r="4253" spans="1:2" s="15" customFormat="1">
      <c r="A4253" s="11"/>
      <c r="B4253" s="11"/>
    </row>
    <row r="4254" spans="1:2" s="15" customFormat="1">
      <c r="A4254" s="11"/>
      <c r="B4254" s="11"/>
    </row>
    <row r="4255" spans="1:2" s="15" customFormat="1">
      <c r="A4255" s="11"/>
      <c r="B4255" s="11"/>
    </row>
    <row r="4256" spans="1:2" s="15" customFormat="1">
      <c r="A4256" s="11"/>
      <c r="B4256" s="11"/>
    </row>
    <row r="4257" spans="1:2" s="15" customFormat="1">
      <c r="A4257" s="11"/>
      <c r="B4257" s="11"/>
    </row>
    <row r="4258" spans="1:2" s="15" customFormat="1">
      <c r="A4258" s="11"/>
      <c r="B4258" s="11"/>
    </row>
    <row r="4259" spans="1:2" s="15" customFormat="1">
      <c r="A4259" s="11"/>
      <c r="B4259" s="11"/>
    </row>
    <row r="4260" spans="1:2" s="15" customFormat="1">
      <c r="A4260" s="11"/>
      <c r="B4260" s="11"/>
    </row>
    <row r="4261" spans="1:2" s="15" customFormat="1">
      <c r="A4261" s="11"/>
      <c r="B4261" s="11"/>
    </row>
    <row r="4262" spans="1:2" s="15" customFormat="1">
      <c r="A4262" s="11"/>
      <c r="B4262" s="11"/>
    </row>
    <row r="4263" spans="1:2" s="15" customFormat="1">
      <c r="A4263" s="11"/>
      <c r="B4263" s="11"/>
    </row>
    <row r="4264" spans="1:2" s="15" customFormat="1">
      <c r="A4264" s="11"/>
      <c r="B4264" s="11"/>
    </row>
    <row r="4265" spans="1:2" s="15" customFormat="1">
      <c r="A4265" s="11"/>
      <c r="B4265" s="11"/>
    </row>
    <row r="4266" spans="1:2" s="15" customFormat="1">
      <c r="A4266" s="11"/>
      <c r="B4266" s="11"/>
    </row>
    <row r="4267" spans="1:2" s="15" customFormat="1">
      <c r="A4267" s="11"/>
      <c r="B4267" s="11"/>
    </row>
    <row r="4268" spans="1:2" s="15" customFormat="1">
      <c r="A4268" s="11"/>
      <c r="B4268" s="11"/>
    </row>
    <row r="4269" spans="1:2" s="15" customFormat="1">
      <c r="A4269" s="11"/>
      <c r="B4269" s="11"/>
    </row>
    <row r="4270" spans="1:2" s="15" customFormat="1">
      <c r="A4270" s="11"/>
      <c r="B4270" s="11"/>
    </row>
    <row r="4271" spans="1:2" s="15" customFormat="1">
      <c r="A4271" s="11"/>
      <c r="B4271" s="11"/>
    </row>
    <row r="4272" spans="1:2" s="15" customFormat="1">
      <c r="A4272" s="11"/>
      <c r="B4272" s="11"/>
    </row>
    <row r="4273" spans="1:2" s="15" customFormat="1">
      <c r="A4273" s="11"/>
      <c r="B4273" s="11"/>
    </row>
    <row r="4274" spans="1:2" s="15" customFormat="1">
      <c r="A4274" s="11"/>
      <c r="B4274" s="11"/>
    </row>
    <row r="4275" spans="1:2" s="15" customFormat="1">
      <c r="A4275" s="11"/>
      <c r="B4275" s="11"/>
    </row>
    <row r="4276" spans="1:2" s="15" customFormat="1">
      <c r="A4276" s="11"/>
      <c r="B4276" s="11"/>
    </row>
    <row r="4277" spans="1:2" s="15" customFormat="1">
      <c r="A4277" s="11"/>
      <c r="B4277" s="11"/>
    </row>
    <row r="4278" spans="1:2" s="15" customFormat="1">
      <c r="A4278" s="11"/>
      <c r="B4278" s="11"/>
    </row>
    <row r="4279" spans="1:2" s="15" customFormat="1">
      <c r="A4279" s="11"/>
      <c r="B4279" s="11"/>
    </row>
    <row r="4280" spans="1:2" s="15" customFormat="1">
      <c r="A4280" s="11"/>
      <c r="B4280" s="11"/>
    </row>
    <row r="4281" spans="1:2" s="15" customFormat="1">
      <c r="A4281" s="11"/>
      <c r="B4281" s="11"/>
    </row>
    <row r="4282" spans="1:2" s="15" customFormat="1">
      <c r="A4282" s="11"/>
      <c r="B4282" s="11"/>
    </row>
    <row r="4283" spans="1:2" s="15" customFormat="1">
      <c r="A4283" s="11"/>
      <c r="B4283" s="11"/>
    </row>
    <row r="4284" spans="1:2" s="15" customFormat="1">
      <c r="A4284" s="11"/>
      <c r="B4284" s="11"/>
    </row>
    <row r="4285" spans="1:2" s="15" customFormat="1">
      <c r="A4285" s="11"/>
      <c r="B4285" s="11"/>
    </row>
    <row r="4286" spans="1:2" s="15" customFormat="1">
      <c r="A4286" s="11"/>
      <c r="B4286" s="11"/>
    </row>
    <row r="4287" spans="1:2" s="15" customFormat="1">
      <c r="A4287" s="11"/>
      <c r="B4287" s="11"/>
    </row>
    <row r="4288" spans="1:2" s="15" customFormat="1">
      <c r="A4288" s="11"/>
      <c r="B4288" s="11"/>
    </row>
    <row r="4289" spans="1:2" s="15" customFormat="1">
      <c r="A4289" s="11"/>
      <c r="B4289" s="11"/>
    </row>
    <row r="4290" spans="1:2" s="15" customFormat="1">
      <c r="A4290" s="11"/>
      <c r="B4290" s="11"/>
    </row>
    <row r="4291" spans="1:2" s="15" customFormat="1">
      <c r="A4291" s="11"/>
      <c r="B4291" s="11"/>
    </row>
    <row r="4292" spans="1:2" s="15" customFormat="1">
      <c r="A4292" s="11"/>
      <c r="B4292" s="11"/>
    </row>
    <row r="4293" spans="1:2" s="15" customFormat="1">
      <c r="A4293" s="11"/>
      <c r="B4293" s="11"/>
    </row>
    <row r="4294" spans="1:2" s="15" customFormat="1">
      <c r="A4294" s="11"/>
      <c r="B4294" s="11"/>
    </row>
    <row r="4295" spans="1:2" s="15" customFormat="1">
      <c r="A4295" s="11"/>
      <c r="B4295" s="11"/>
    </row>
    <row r="4296" spans="1:2" s="15" customFormat="1">
      <c r="A4296" s="11"/>
      <c r="B4296" s="11"/>
    </row>
    <row r="4297" spans="1:2" s="15" customFormat="1">
      <c r="A4297" s="11"/>
      <c r="B4297" s="11"/>
    </row>
    <row r="4298" spans="1:2" s="15" customFormat="1">
      <c r="A4298" s="11"/>
      <c r="B4298" s="11"/>
    </row>
    <row r="4299" spans="1:2" s="15" customFormat="1">
      <c r="A4299" s="11"/>
      <c r="B4299" s="11"/>
    </row>
    <row r="4300" spans="1:2" s="15" customFormat="1">
      <c r="A4300" s="11"/>
      <c r="B4300" s="11"/>
    </row>
    <row r="4301" spans="1:2" s="15" customFormat="1">
      <c r="A4301" s="11"/>
      <c r="B4301" s="11"/>
    </row>
    <row r="4302" spans="1:2" s="15" customFormat="1">
      <c r="A4302" s="11"/>
      <c r="B4302" s="11"/>
    </row>
    <row r="4303" spans="1:2" s="15" customFormat="1">
      <c r="A4303" s="11"/>
      <c r="B4303" s="11"/>
    </row>
    <row r="4304" spans="1:2" s="15" customFormat="1">
      <c r="A4304" s="11"/>
      <c r="B4304" s="11"/>
    </row>
    <row r="4305" spans="1:2" s="15" customFormat="1">
      <c r="A4305" s="11"/>
      <c r="B4305" s="11"/>
    </row>
    <row r="4306" spans="1:2" s="15" customFormat="1">
      <c r="A4306" s="11"/>
      <c r="B4306" s="11"/>
    </row>
    <row r="4307" spans="1:2" s="15" customFormat="1">
      <c r="A4307" s="11"/>
      <c r="B4307" s="11"/>
    </row>
    <row r="4308" spans="1:2" s="15" customFormat="1">
      <c r="A4308" s="11"/>
      <c r="B4308" s="11"/>
    </row>
    <row r="4309" spans="1:2" s="15" customFormat="1">
      <c r="A4309" s="11"/>
      <c r="B4309" s="11"/>
    </row>
    <row r="4310" spans="1:2" s="15" customFormat="1">
      <c r="A4310" s="11"/>
      <c r="B4310" s="11"/>
    </row>
    <row r="4311" spans="1:2" s="15" customFormat="1">
      <c r="A4311" s="11"/>
      <c r="B4311" s="11"/>
    </row>
    <row r="4312" spans="1:2" s="15" customFormat="1">
      <c r="A4312" s="11"/>
      <c r="B4312" s="11"/>
    </row>
    <row r="4313" spans="1:2" s="15" customFormat="1">
      <c r="A4313" s="11"/>
      <c r="B4313" s="11"/>
    </row>
    <row r="4314" spans="1:2" s="15" customFormat="1">
      <c r="A4314" s="11"/>
      <c r="B4314" s="11"/>
    </row>
    <row r="4315" spans="1:2" s="15" customFormat="1">
      <c r="A4315" s="11"/>
      <c r="B4315" s="11"/>
    </row>
    <row r="4316" spans="1:2" s="15" customFormat="1">
      <c r="A4316" s="11"/>
      <c r="B4316" s="11"/>
    </row>
    <row r="4317" spans="1:2" s="15" customFormat="1">
      <c r="A4317" s="11"/>
      <c r="B4317" s="11"/>
    </row>
    <row r="4318" spans="1:2" s="15" customFormat="1">
      <c r="A4318" s="11"/>
      <c r="B4318" s="11"/>
    </row>
    <row r="4319" spans="1:2" s="15" customFormat="1">
      <c r="A4319" s="11"/>
      <c r="B4319" s="11"/>
    </row>
    <row r="4320" spans="1:2" s="15" customFormat="1">
      <c r="A4320" s="11"/>
      <c r="B4320" s="11"/>
    </row>
    <row r="4321" spans="1:2" s="15" customFormat="1">
      <c r="A4321" s="11"/>
      <c r="B4321" s="11"/>
    </row>
    <row r="4322" spans="1:2" s="15" customFormat="1">
      <c r="A4322" s="11"/>
      <c r="B4322" s="11"/>
    </row>
    <row r="4323" spans="1:2" s="15" customFormat="1">
      <c r="A4323" s="11"/>
      <c r="B4323" s="11"/>
    </row>
    <row r="4324" spans="1:2" s="15" customFormat="1">
      <c r="A4324" s="11"/>
      <c r="B4324" s="11"/>
    </row>
    <row r="4325" spans="1:2" s="15" customFormat="1">
      <c r="A4325" s="11"/>
      <c r="B4325" s="11"/>
    </row>
    <row r="4326" spans="1:2" s="15" customFormat="1">
      <c r="A4326" s="11"/>
      <c r="B4326" s="11"/>
    </row>
    <row r="4327" spans="1:2" s="15" customFormat="1">
      <c r="A4327" s="11"/>
      <c r="B4327" s="11"/>
    </row>
    <row r="4328" spans="1:2" s="15" customFormat="1">
      <c r="A4328" s="11"/>
      <c r="B4328" s="11"/>
    </row>
    <row r="4329" spans="1:2" s="15" customFormat="1">
      <c r="A4329" s="11"/>
      <c r="B4329" s="11"/>
    </row>
    <row r="4330" spans="1:2" s="15" customFormat="1">
      <c r="A4330" s="11"/>
      <c r="B4330" s="11"/>
    </row>
    <row r="4331" spans="1:2" s="15" customFormat="1">
      <c r="A4331" s="11"/>
      <c r="B4331" s="11"/>
    </row>
    <row r="4332" spans="1:2" s="15" customFormat="1">
      <c r="A4332" s="11"/>
      <c r="B4332" s="11"/>
    </row>
    <row r="4333" spans="1:2" s="15" customFormat="1">
      <c r="A4333" s="11"/>
      <c r="B4333" s="11"/>
    </row>
    <row r="4334" spans="1:2" s="15" customFormat="1">
      <c r="A4334" s="11"/>
      <c r="B4334" s="11"/>
    </row>
    <row r="4335" spans="1:2" s="15" customFormat="1">
      <c r="A4335" s="11"/>
      <c r="B4335" s="11"/>
    </row>
    <row r="4336" spans="1:2" s="15" customFormat="1">
      <c r="A4336" s="11"/>
      <c r="B4336" s="11"/>
    </row>
    <row r="4337" spans="1:2" s="15" customFormat="1">
      <c r="A4337" s="11"/>
      <c r="B4337" s="11"/>
    </row>
    <row r="4338" spans="1:2" s="15" customFormat="1">
      <c r="A4338" s="11"/>
      <c r="B4338" s="11"/>
    </row>
    <row r="4339" spans="1:2" s="15" customFormat="1">
      <c r="A4339" s="11"/>
      <c r="B4339" s="11"/>
    </row>
    <row r="4340" spans="1:2" s="15" customFormat="1">
      <c r="A4340" s="11"/>
      <c r="B4340" s="11"/>
    </row>
    <row r="4341" spans="1:2" s="15" customFormat="1">
      <c r="A4341" s="11"/>
      <c r="B4341" s="11"/>
    </row>
    <row r="4342" spans="1:2" s="15" customFormat="1">
      <c r="A4342" s="11"/>
      <c r="B4342" s="11"/>
    </row>
    <row r="4343" spans="1:2" s="15" customFormat="1">
      <c r="A4343" s="11"/>
      <c r="B4343" s="11"/>
    </row>
    <row r="4344" spans="1:2" s="15" customFormat="1">
      <c r="A4344" s="11"/>
      <c r="B4344" s="11"/>
    </row>
    <row r="4345" spans="1:2" s="15" customFormat="1">
      <c r="A4345" s="11"/>
      <c r="B4345" s="11"/>
    </row>
    <row r="4346" spans="1:2" s="15" customFormat="1">
      <c r="A4346" s="11"/>
      <c r="B4346" s="11"/>
    </row>
    <row r="4347" spans="1:2" s="15" customFormat="1">
      <c r="A4347" s="11"/>
      <c r="B4347" s="11"/>
    </row>
    <row r="4348" spans="1:2" s="15" customFormat="1">
      <c r="A4348" s="11"/>
      <c r="B4348" s="11"/>
    </row>
    <row r="4349" spans="1:2" s="15" customFormat="1">
      <c r="A4349" s="11"/>
      <c r="B4349" s="11"/>
    </row>
    <row r="4350" spans="1:2" s="15" customFormat="1">
      <c r="A4350" s="11"/>
      <c r="B4350" s="11"/>
    </row>
    <row r="4351" spans="1:2" s="15" customFormat="1">
      <c r="A4351" s="11"/>
      <c r="B4351" s="11"/>
    </row>
    <row r="4352" spans="1:2" s="15" customFormat="1">
      <c r="A4352" s="11"/>
      <c r="B4352" s="11"/>
    </row>
    <row r="4353" spans="1:2" s="15" customFormat="1">
      <c r="A4353" s="11"/>
      <c r="B4353" s="11"/>
    </row>
    <row r="4354" spans="1:2" s="15" customFormat="1">
      <c r="A4354" s="11"/>
      <c r="B4354" s="11"/>
    </row>
    <row r="4355" spans="1:2" s="15" customFormat="1">
      <c r="A4355" s="11"/>
      <c r="B4355" s="11"/>
    </row>
    <row r="4356" spans="1:2" s="15" customFormat="1">
      <c r="A4356" s="11"/>
      <c r="B4356" s="11"/>
    </row>
    <row r="4357" spans="1:2" s="15" customFormat="1">
      <c r="A4357" s="11"/>
      <c r="B4357" s="11"/>
    </row>
    <row r="4358" spans="1:2" s="15" customFormat="1">
      <c r="A4358" s="11"/>
      <c r="B4358" s="11"/>
    </row>
    <row r="4359" spans="1:2" s="15" customFormat="1">
      <c r="A4359" s="11"/>
      <c r="B4359" s="11"/>
    </row>
    <row r="4360" spans="1:2" s="15" customFormat="1">
      <c r="A4360" s="11"/>
      <c r="B4360" s="11"/>
    </row>
    <row r="4361" spans="1:2" s="15" customFormat="1">
      <c r="A4361" s="11"/>
      <c r="B4361" s="11"/>
    </row>
    <row r="4362" spans="1:2" s="15" customFormat="1">
      <c r="A4362" s="11"/>
      <c r="B4362" s="11"/>
    </row>
    <row r="4363" spans="1:2" s="15" customFormat="1">
      <c r="A4363" s="11"/>
      <c r="B4363" s="11"/>
    </row>
    <row r="4364" spans="1:2" s="15" customFormat="1">
      <c r="A4364" s="11"/>
      <c r="B4364" s="11"/>
    </row>
    <row r="4365" spans="1:2" s="15" customFormat="1">
      <c r="A4365" s="11"/>
      <c r="B4365" s="11"/>
    </row>
    <row r="4366" spans="1:2" s="15" customFormat="1">
      <c r="A4366" s="11"/>
      <c r="B4366" s="11"/>
    </row>
    <row r="4367" spans="1:2" s="15" customFormat="1">
      <c r="A4367" s="11"/>
      <c r="B4367" s="11"/>
    </row>
    <row r="4368" spans="1:2" s="15" customFormat="1">
      <c r="A4368" s="11"/>
      <c r="B4368" s="11"/>
    </row>
    <row r="4369" spans="1:2" s="15" customFormat="1">
      <c r="A4369" s="11"/>
      <c r="B4369" s="11"/>
    </row>
    <row r="4370" spans="1:2" s="15" customFormat="1">
      <c r="A4370" s="11"/>
      <c r="B4370" s="11"/>
    </row>
    <row r="4371" spans="1:2" s="15" customFormat="1">
      <c r="A4371" s="11"/>
      <c r="B4371" s="11"/>
    </row>
    <row r="4372" spans="1:2" s="15" customFormat="1">
      <c r="A4372" s="11"/>
      <c r="B4372" s="11"/>
    </row>
    <row r="4373" spans="1:2" s="15" customFormat="1">
      <c r="A4373" s="11"/>
      <c r="B4373" s="11"/>
    </row>
    <row r="4374" spans="1:2" s="15" customFormat="1">
      <c r="A4374" s="11"/>
      <c r="B4374" s="11"/>
    </row>
    <row r="4375" spans="1:2" s="15" customFormat="1">
      <c r="A4375" s="11"/>
      <c r="B4375" s="11"/>
    </row>
    <row r="4376" spans="1:2" s="15" customFormat="1">
      <c r="A4376" s="11"/>
      <c r="B4376" s="11"/>
    </row>
    <row r="4377" spans="1:2" s="15" customFormat="1">
      <c r="A4377" s="11"/>
      <c r="B4377" s="11"/>
    </row>
    <row r="4378" spans="1:2" s="15" customFormat="1">
      <c r="A4378" s="11"/>
      <c r="B4378" s="11"/>
    </row>
    <row r="4379" spans="1:2" s="15" customFormat="1">
      <c r="A4379" s="11"/>
      <c r="B4379" s="11"/>
    </row>
    <row r="4380" spans="1:2" s="15" customFormat="1">
      <c r="A4380" s="11"/>
      <c r="B4380" s="11"/>
    </row>
    <row r="4381" spans="1:2" s="15" customFormat="1">
      <c r="A4381" s="11"/>
      <c r="B4381" s="11"/>
    </row>
    <row r="4382" spans="1:2" s="15" customFormat="1">
      <c r="A4382" s="11"/>
      <c r="B4382" s="11"/>
    </row>
    <row r="4383" spans="1:2" s="15" customFormat="1">
      <c r="A4383" s="11"/>
      <c r="B4383" s="11"/>
    </row>
    <row r="4384" spans="1:2" s="15" customFormat="1">
      <c r="A4384" s="11"/>
      <c r="B4384" s="11"/>
    </row>
    <row r="4385" spans="1:2" s="15" customFormat="1">
      <c r="A4385" s="11"/>
      <c r="B4385" s="11"/>
    </row>
    <row r="4386" spans="1:2" s="15" customFormat="1">
      <c r="A4386" s="11"/>
      <c r="B4386" s="11"/>
    </row>
    <row r="4387" spans="1:2" s="15" customFormat="1">
      <c r="A4387" s="11"/>
      <c r="B4387" s="11"/>
    </row>
    <row r="4388" spans="1:2" s="15" customFormat="1">
      <c r="A4388" s="11"/>
      <c r="B4388" s="11"/>
    </row>
    <row r="4389" spans="1:2" s="15" customFormat="1">
      <c r="A4389" s="11"/>
      <c r="B4389" s="11"/>
    </row>
    <row r="4390" spans="1:2" s="15" customFormat="1">
      <c r="A4390" s="11"/>
      <c r="B4390" s="11"/>
    </row>
    <row r="4391" spans="1:2" s="15" customFormat="1">
      <c r="A4391" s="11"/>
      <c r="B4391" s="11"/>
    </row>
    <row r="4392" spans="1:2" s="15" customFormat="1">
      <c r="A4392" s="11"/>
      <c r="B4392" s="11"/>
    </row>
    <row r="4393" spans="1:2" s="15" customFormat="1">
      <c r="A4393" s="11"/>
      <c r="B4393" s="11"/>
    </row>
    <row r="4394" spans="1:2" s="15" customFormat="1">
      <c r="A4394" s="11"/>
      <c r="B4394" s="11"/>
    </row>
    <row r="4395" spans="1:2" s="15" customFormat="1">
      <c r="A4395" s="11"/>
      <c r="B4395" s="11"/>
    </row>
    <row r="4396" spans="1:2" s="15" customFormat="1">
      <c r="A4396" s="11"/>
      <c r="B4396" s="11"/>
    </row>
    <row r="4397" spans="1:2" s="15" customFormat="1">
      <c r="A4397" s="11"/>
      <c r="B4397" s="11"/>
    </row>
    <row r="4398" spans="1:2" s="15" customFormat="1">
      <c r="A4398" s="11"/>
      <c r="B4398" s="11"/>
    </row>
    <row r="4399" spans="1:2" s="15" customFormat="1">
      <c r="A4399" s="11"/>
      <c r="B4399" s="11"/>
    </row>
    <row r="4400" spans="1:2" s="15" customFormat="1">
      <c r="A4400" s="11"/>
      <c r="B4400" s="11"/>
    </row>
    <row r="4401" spans="1:2" s="15" customFormat="1">
      <c r="A4401" s="11"/>
      <c r="B4401" s="11"/>
    </row>
    <row r="4402" spans="1:2" s="15" customFormat="1">
      <c r="A4402" s="11"/>
      <c r="B4402" s="11"/>
    </row>
    <row r="4403" spans="1:2" s="15" customFormat="1">
      <c r="A4403" s="11"/>
      <c r="B4403" s="11"/>
    </row>
    <row r="4404" spans="1:2" s="15" customFormat="1">
      <c r="A4404" s="11"/>
      <c r="B4404" s="11"/>
    </row>
    <row r="4405" spans="1:2" s="15" customFormat="1">
      <c r="A4405" s="11"/>
      <c r="B4405" s="11"/>
    </row>
    <row r="4406" spans="1:2" s="15" customFormat="1">
      <c r="A4406" s="11"/>
      <c r="B4406" s="11"/>
    </row>
    <row r="4407" spans="1:2" s="15" customFormat="1">
      <c r="A4407" s="11"/>
      <c r="B4407" s="11"/>
    </row>
    <row r="4408" spans="1:2" s="15" customFormat="1">
      <c r="A4408" s="11"/>
      <c r="B4408" s="11"/>
    </row>
    <row r="4409" spans="1:2" s="15" customFormat="1">
      <c r="A4409" s="11"/>
      <c r="B4409" s="11"/>
    </row>
    <row r="4410" spans="1:2" s="15" customFormat="1">
      <c r="A4410" s="11"/>
      <c r="B4410" s="11"/>
    </row>
    <row r="4411" spans="1:2" s="15" customFormat="1">
      <c r="A4411" s="11"/>
      <c r="B4411" s="11"/>
    </row>
    <row r="4412" spans="1:2" s="15" customFormat="1">
      <c r="A4412" s="11"/>
      <c r="B4412" s="11"/>
    </row>
    <row r="4413" spans="1:2" s="15" customFormat="1">
      <c r="A4413" s="11"/>
      <c r="B4413" s="11"/>
    </row>
    <row r="4414" spans="1:2" s="15" customFormat="1">
      <c r="A4414" s="11"/>
      <c r="B4414" s="11"/>
    </row>
    <row r="4415" spans="1:2" s="15" customFormat="1">
      <c r="A4415" s="11"/>
      <c r="B4415" s="11"/>
    </row>
    <row r="4416" spans="1:2" s="15" customFormat="1">
      <c r="A4416" s="11"/>
      <c r="B4416" s="11"/>
    </row>
    <row r="4417" spans="1:2" s="15" customFormat="1">
      <c r="A4417" s="11"/>
      <c r="B4417" s="11"/>
    </row>
    <row r="4418" spans="1:2" s="15" customFormat="1">
      <c r="A4418" s="11"/>
      <c r="B4418" s="11"/>
    </row>
    <row r="4419" spans="1:2" s="15" customFormat="1">
      <c r="A4419" s="11"/>
      <c r="B4419" s="11"/>
    </row>
    <row r="4420" spans="1:2" s="15" customFormat="1">
      <c r="A4420" s="11"/>
      <c r="B4420" s="11"/>
    </row>
    <row r="4421" spans="1:2" s="15" customFormat="1">
      <c r="A4421" s="11"/>
      <c r="B4421" s="11"/>
    </row>
    <row r="4422" spans="1:2" s="15" customFormat="1">
      <c r="A4422" s="11"/>
      <c r="B4422" s="11"/>
    </row>
    <row r="4423" spans="1:2" s="15" customFormat="1">
      <c r="A4423" s="11"/>
      <c r="B4423" s="11"/>
    </row>
    <row r="4424" spans="1:2" s="15" customFormat="1">
      <c r="A4424" s="11"/>
      <c r="B4424" s="11"/>
    </row>
    <row r="4425" spans="1:2" s="15" customFormat="1">
      <c r="A4425" s="11"/>
      <c r="B4425" s="11"/>
    </row>
    <row r="4426" spans="1:2" s="15" customFormat="1">
      <c r="A4426" s="11"/>
      <c r="B4426" s="11"/>
    </row>
    <row r="4427" spans="1:2" s="15" customFormat="1">
      <c r="A4427" s="11"/>
      <c r="B4427" s="11"/>
    </row>
    <row r="4428" spans="1:2" s="15" customFormat="1">
      <c r="A4428" s="11"/>
      <c r="B4428" s="11"/>
    </row>
    <row r="4429" spans="1:2" s="15" customFormat="1">
      <c r="A4429" s="11"/>
      <c r="B4429" s="11"/>
    </row>
    <row r="4430" spans="1:2" s="15" customFormat="1">
      <c r="A4430" s="11"/>
      <c r="B4430" s="11"/>
    </row>
    <row r="4431" spans="1:2" s="15" customFormat="1">
      <c r="A4431" s="11"/>
      <c r="B4431" s="11"/>
    </row>
    <row r="4432" spans="1:2" s="15" customFormat="1">
      <c r="A4432" s="11"/>
      <c r="B4432" s="11"/>
    </row>
    <row r="4433" spans="1:2" s="15" customFormat="1">
      <c r="A4433" s="11"/>
      <c r="B4433" s="11"/>
    </row>
    <row r="4434" spans="1:2" s="15" customFormat="1">
      <c r="A4434" s="11"/>
      <c r="B4434" s="11"/>
    </row>
    <row r="4435" spans="1:2" s="15" customFormat="1">
      <c r="A4435" s="11"/>
      <c r="B4435" s="11"/>
    </row>
    <row r="4436" spans="1:2" s="15" customFormat="1">
      <c r="A4436" s="11"/>
      <c r="B4436" s="11"/>
    </row>
    <row r="4437" spans="1:2" s="15" customFormat="1">
      <c r="A4437" s="11"/>
      <c r="B4437" s="11"/>
    </row>
    <row r="4438" spans="1:2" s="15" customFormat="1">
      <c r="A4438" s="11"/>
      <c r="B4438" s="11"/>
    </row>
    <row r="4439" spans="1:2" s="15" customFormat="1">
      <c r="A4439" s="11"/>
      <c r="B4439" s="11"/>
    </row>
    <row r="4440" spans="1:2" s="15" customFormat="1">
      <c r="A4440" s="11"/>
      <c r="B4440" s="11"/>
    </row>
    <row r="4441" spans="1:2" s="15" customFormat="1">
      <c r="A4441" s="11"/>
      <c r="B4441" s="11"/>
    </row>
    <row r="4442" spans="1:2" s="15" customFormat="1">
      <c r="A4442" s="11"/>
      <c r="B4442" s="11"/>
    </row>
    <row r="4443" spans="1:2" s="15" customFormat="1">
      <c r="A4443" s="11"/>
      <c r="B4443" s="11"/>
    </row>
    <row r="4444" spans="1:2" s="15" customFormat="1">
      <c r="A4444" s="11"/>
      <c r="B4444" s="11"/>
    </row>
    <row r="4445" spans="1:2" s="15" customFormat="1">
      <c r="A4445" s="11"/>
      <c r="B4445" s="11"/>
    </row>
    <row r="4446" spans="1:2" s="15" customFormat="1">
      <c r="A4446" s="11"/>
      <c r="B4446" s="11"/>
    </row>
    <row r="4447" spans="1:2" s="15" customFormat="1">
      <c r="A4447" s="11"/>
      <c r="B4447" s="11"/>
    </row>
    <row r="4448" spans="1:2" s="15" customFormat="1">
      <c r="A4448" s="11"/>
      <c r="B4448" s="11"/>
    </row>
    <row r="4449" spans="1:2" s="15" customFormat="1">
      <c r="A4449" s="11"/>
      <c r="B4449" s="11"/>
    </row>
    <row r="4450" spans="1:2" s="15" customFormat="1">
      <c r="A4450" s="11"/>
      <c r="B4450" s="11"/>
    </row>
    <row r="4451" spans="1:2" s="15" customFormat="1">
      <c r="A4451" s="11"/>
      <c r="B4451" s="11"/>
    </row>
    <row r="4452" spans="1:2" s="15" customFormat="1">
      <c r="A4452" s="11"/>
      <c r="B4452" s="11"/>
    </row>
    <row r="4453" spans="1:2" s="15" customFormat="1">
      <c r="A4453" s="11"/>
      <c r="B4453" s="11"/>
    </row>
    <row r="4454" spans="1:2" s="15" customFormat="1">
      <c r="A4454" s="11"/>
      <c r="B4454" s="11"/>
    </row>
    <row r="4455" spans="1:2" s="15" customFormat="1">
      <c r="A4455" s="11"/>
      <c r="B4455" s="11"/>
    </row>
    <row r="4456" spans="1:2" s="15" customFormat="1">
      <c r="A4456" s="11"/>
      <c r="B4456" s="11"/>
    </row>
    <row r="4457" spans="1:2" s="15" customFormat="1">
      <c r="A4457" s="11"/>
      <c r="B4457" s="11"/>
    </row>
    <row r="4458" spans="1:2" s="15" customFormat="1">
      <c r="A4458" s="11"/>
      <c r="B4458" s="11"/>
    </row>
    <row r="4459" spans="1:2" s="15" customFormat="1">
      <c r="A4459" s="11"/>
      <c r="B4459" s="11"/>
    </row>
    <row r="4460" spans="1:2" s="15" customFormat="1">
      <c r="A4460" s="11"/>
      <c r="B4460" s="11"/>
    </row>
    <row r="4461" spans="1:2" s="15" customFormat="1">
      <c r="A4461" s="11"/>
      <c r="B4461" s="11"/>
    </row>
    <row r="4462" spans="1:2" s="15" customFormat="1">
      <c r="A4462" s="11"/>
      <c r="B4462" s="11"/>
    </row>
    <row r="4463" spans="1:2" s="15" customFormat="1">
      <c r="A4463" s="11"/>
      <c r="B4463" s="11"/>
    </row>
    <row r="4464" spans="1:2" s="15" customFormat="1">
      <c r="A4464" s="11"/>
      <c r="B4464" s="11"/>
    </row>
    <row r="4465" spans="1:2" s="15" customFormat="1">
      <c r="A4465" s="11"/>
      <c r="B4465" s="11"/>
    </row>
    <row r="4466" spans="1:2" s="15" customFormat="1">
      <c r="A4466" s="11"/>
      <c r="B4466" s="11"/>
    </row>
    <row r="4467" spans="1:2" s="15" customFormat="1">
      <c r="A4467" s="11"/>
      <c r="B4467" s="11"/>
    </row>
    <row r="4468" spans="1:2" s="15" customFormat="1">
      <c r="A4468" s="11"/>
      <c r="B4468" s="11"/>
    </row>
    <row r="4469" spans="1:2" s="15" customFormat="1">
      <c r="A4469" s="11"/>
      <c r="B4469" s="11"/>
    </row>
    <row r="4470" spans="1:2" s="15" customFormat="1">
      <c r="A4470" s="11"/>
      <c r="B4470" s="11"/>
    </row>
    <row r="4471" spans="1:2" s="15" customFormat="1">
      <c r="A4471" s="11"/>
      <c r="B4471" s="11"/>
    </row>
    <row r="4472" spans="1:2" s="15" customFormat="1">
      <c r="A4472" s="11"/>
      <c r="B4472" s="11"/>
    </row>
    <row r="4473" spans="1:2" s="15" customFormat="1">
      <c r="A4473" s="11"/>
      <c r="B4473" s="11"/>
    </row>
    <row r="4474" spans="1:2" s="15" customFormat="1">
      <c r="A4474" s="11"/>
      <c r="B4474" s="11"/>
    </row>
    <row r="4475" spans="1:2" s="15" customFormat="1">
      <c r="A4475" s="11"/>
      <c r="B4475" s="11"/>
    </row>
    <row r="4476" spans="1:2" s="15" customFormat="1">
      <c r="A4476" s="11"/>
      <c r="B4476" s="11"/>
    </row>
    <row r="4477" spans="1:2" s="15" customFormat="1">
      <c r="A4477" s="11"/>
      <c r="B4477" s="11"/>
    </row>
    <row r="4478" spans="1:2" s="15" customFormat="1">
      <c r="A4478" s="11"/>
      <c r="B4478" s="11"/>
    </row>
    <row r="4479" spans="1:2" s="15" customFormat="1">
      <c r="A4479" s="11"/>
      <c r="B4479" s="11"/>
    </row>
    <row r="4480" spans="1:2" s="15" customFormat="1">
      <c r="A4480" s="11"/>
      <c r="B4480" s="11"/>
    </row>
    <row r="4481" spans="1:2" s="15" customFormat="1">
      <c r="A4481" s="11"/>
      <c r="B4481" s="11"/>
    </row>
    <row r="4482" spans="1:2" s="15" customFormat="1">
      <c r="A4482" s="11"/>
      <c r="B4482" s="11"/>
    </row>
    <row r="4483" spans="1:2" s="15" customFormat="1">
      <c r="A4483" s="11"/>
      <c r="B4483" s="11"/>
    </row>
    <row r="4484" spans="1:2" s="15" customFormat="1">
      <c r="A4484" s="11"/>
      <c r="B4484" s="11"/>
    </row>
    <row r="4485" spans="1:2" s="15" customFormat="1">
      <c r="A4485" s="11"/>
      <c r="B4485" s="11"/>
    </row>
    <row r="4486" spans="1:2" s="15" customFormat="1">
      <c r="A4486" s="11"/>
      <c r="B4486" s="11"/>
    </row>
    <row r="4487" spans="1:2" s="15" customFormat="1">
      <c r="A4487" s="11"/>
      <c r="B4487" s="11"/>
    </row>
    <row r="4488" spans="1:2" s="15" customFormat="1">
      <c r="A4488" s="11"/>
      <c r="B4488" s="11"/>
    </row>
    <row r="4489" spans="1:2" s="15" customFormat="1">
      <c r="A4489" s="11"/>
      <c r="B4489" s="11"/>
    </row>
    <row r="4490" spans="1:2" s="15" customFormat="1">
      <c r="A4490" s="11"/>
      <c r="B4490" s="11"/>
    </row>
    <row r="4491" spans="1:2" s="15" customFormat="1">
      <c r="A4491" s="11"/>
      <c r="B4491" s="11"/>
    </row>
    <row r="4492" spans="1:2" s="15" customFormat="1">
      <c r="A4492" s="11"/>
      <c r="B4492" s="11"/>
    </row>
    <row r="4493" spans="1:2" s="15" customFormat="1">
      <c r="A4493" s="11"/>
      <c r="B4493" s="11"/>
    </row>
    <row r="4494" spans="1:2" s="15" customFormat="1">
      <c r="A4494" s="11"/>
      <c r="B4494" s="11"/>
    </row>
    <row r="4495" spans="1:2" s="15" customFormat="1">
      <c r="A4495" s="11"/>
      <c r="B4495" s="11"/>
    </row>
    <row r="4496" spans="1:2" s="15" customFormat="1">
      <c r="A4496" s="11"/>
      <c r="B4496" s="11"/>
    </row>
    <row r="4497" spans="1:2" s="15" customFormat="1">
      <c r="A4497" s="11"/>
      <c r="B4497" s="11"/>
    </row>
    <row r="4498" spans="1:2" s="15" customFormat="1">
      <c r="A4498" s="11"/>
      <c r="B4498" s="11"/>
    </row>
    <row r="4499" spans="1:2" s="15" customFormat="1">
      <c r="A4499" s="11"/>
      <c r="B4499" s="11"/>
    </row>
    <row r="4500" spans="1:2" s="15" customFormat="1">
      <c r="A4500" s="11"/>
      <c r="B4500" s="11"/>
    </row>
    <row r="4501" spans="1:2" s="15" customFormat="1">
      <c r="A4501" s="11"/>
      <c r="B4501" s="11"/>
    </row>
    <row r="4502" spans="1:2" s="15" customFormat="1">
      <c r="A4502" s="11"/>
      <c r="B4502" s="11"/>
    </row>
    <row r="4503" spans="1:2" s="15" customFormat="1">
      <c r="A4503" s="11"/>
      <c r="B4503" s="11"/>
    </row>
    <row r="4504" spans="1:2" s="15" customFormat="1">
      <c r="A4504" s="11"/>
      <c r="B4504" s="11"/>
    </row>
    <row r="4505" spans="1:2" s="15" customFormat="1">
      <c r="A4505" s="11"/>
      <c r="B4505" s="11"/>
    </row>
    <row r="4506" spans="1:2" s="15" customFormat="1">
      <c r="A4506" s="11"/>
      <c r="B4506" s="11"/>
    </row>
    <row r="4507" spans="1:2" s="15" customFormat="1">
      <c r="A4507" s="11"/>
      <c r="B4507" s="11"/>
    </row>
    <row r="4508" spans="1:2" s="15" customFormat="1">
      <c r="A4508" s="11"/>
      <c r="B4508" s="11"/>
    </row>
    <row r="4509" spans="1:2" s="15" customFormat="1">
      <c r="A4509" s="11"/>
      <c r="B4509" s="11"/>
    </row>
    <row r="4510" spans="1:2" s="15" customFormat="1">
      <c r="A4510" s="11"/>
      <c r="B4510" s="11"/>
    </row>
    <row r="4511" spans="1:2" s="15" customFormat="1">
      <c r="A4511" s="11"/>
      <c r="B4511" s="11"/>
    </row>
    <row r="4512" spans="1:2" s="15" customFormat="1">
      <c r="A4512" s="11"/>
      <c r="B4512" s="11"/>
    </row>
    <row r="4513" spans="1:2" s="15" customFormat="1">
      <c r="A4513" s="11"/>
      <c r="B4513" s="11"/>
    </row>
    <row r="4514" spans="1:2" s="15" customFormat="1">
      <c r="A4514" s="11"/>
      <c r="B4514" s="11"/>
    </row>
    <row r="4515" spans="1:2" s="15" customFormat="1">
      <c r="A4515" s="11"/>
      <c r="B4515" s="11"/>
    </row>
    <row r="4516" spans="1:2" s="15" customFormat="1">
      <c r="A4516" s="11"/>
      <c r="B4516" s="11"/>
    </row>
    <row r="4517" spans="1:2" s="15" customFormat="1">
      <c r="A4517" s="11"/>
      <c r="B4517" s="11"/>
    </row>
    <row r="4518" spans="1:2" s="15" customFormat="1">
      <c r="A4518" s="11"/>
      <c r="B4518" s="11"/>
    </row>
    <row r="4519" spans="1:2" s="15" customFormat="1">
      <c r="A4519" s="11"/>
      <c r="B4519" s="11"/>
    </row>
    <row r="4520" spans="1:2" s="15" customFormat="1">
      <c r="A4520" s="11"/>
      <c r="B4520" s="11"/>
    </row>
    <row r="4521" spans="1:2" s="15" customFormat="1">
      <c r="A4521" s="11"/>
      <c r="B4521" s="11"/>
    </row>
    <row r="4522" spans="1:2" s="15" customFormat="1">
      <c r="A4522" s="11"/>
      <c r="B4522" s="11"/>
    </row>
    <row r="4523" spans="1:2" s="15" customFormat="1">
      <c r="A4523" s="11"/>
      <c r="B4523" s="11"/>
    </row>
    <row r="4524" spans="1:2" s="15" customFormat="1">
      <c r="A4524" s="11"/>
      <c r="B4524" s="11"/>
    </row>
    <row r="4525" spans="1:2" s="15" customFormat="1">
      <c r="A4525" s="11"/>
      <c r="B4525" s="11"/>
    </row>
    <row r="4526" spans="1:2" s="15" customFormat="1">
      <c r="A4526" s="11"/>
      <c r="B4526" s="11"/>
    </row>
    <row r="4527" spans="1:2" s="15" customFormat="1">
      <c r="A4527" s="11"/>
      <c r="B4527" s="11"/>
    </row>
    <row r="4528" spans="1:2" s="15" customFormat="1">
      <c r="A4528" s="11"/>
      <c r="B4528" s="11"/>
    </row>
    <row r="4529" spans="1:2" s="15" customFormat="1">
      <c r="A4529" s="11"/>
      <c r="B4529" s="11"/>
    </row>
    <row r="4530" spans="1:2" s="15" customFormat="1">
      <c r="A4530" s="11"/>
      <c r="B4530" s="11"/>
    </row>
    <row r="4531" spans="1:2" s="15" customFormat="1">
      <c r="A4531" s="11"/>
      <c r="B4531" s="11"/>
    </row>
    <row r="4532" spans="1:2" s="15" customFormat="1">
      <c r="A4532" s="11"/>
      <c r="B4532" s="11"/>
    </row>
    <row r="4533" spans="1:2" s="15" customFormat="1">
      <c r="A4533" s="11"/>
      <c r="B4533" s="11"/>
    </row>
    <row r="4534" spans="1:2" s="15" customFormat="1">
      <c r="A4534" s="11"/>
      <c r="B4534" s="11"/>
    </row>
    <row r="4535" spans="1:2" s="15" customFormat="1">
      <c r="A4535" s="11"/>
      <c r="B4535" s="11"/>
    </row>
    <row r="4536" spans="1:2" s="15" customFormat="1">
      <c r="A4536" s="11"/>
      <c r="B4536" s="11"/>
    </row>
    <row r="4537" spans="1:2" s="15" customFormat="1">
      <c r="A4537" s="11"/>
      <c r="B4537" s="11"/>
    </row>
    <row r="4538" spans="1:2" s="15" customFormat="1">
      <c r="A4538" s="11"/>
      <c r="B4538" s="11"/>
    </row>
    <row r="4539" spans="1:2" s="15" customFormat="1">
      <c r="A4539" s="11"/>
      <c r="B4539" s="11"/>
    </row>
    <row r="4540" spans="1:2" s="15" customFormat="1">
      <c r="A4540" s="11"/>
      <c r="B4540" s="11"/>
    </row>
    <row r="4541" spans="1:2" s="15" customFormat="1">
      <c r="A4541" s="11"/>
      <c r="B4541" s="11"/>
    </row>
    <row r="4542" spans="1:2" s="15" customFormat="1">
      <c r="A4542" s="11"/>
      <c r="B4542" s="11"/>
    </row>
    <row r="4543" spans="1:2" s="15" customFormat="1">
      <c r="A4543" s="11"/>
      <c r="B4543" s="11"/>
    </row>
    <row r="4544" spans="1:2" s="15" customFormat="1">
      <c r="A4544" s="11"/>
      <c r="B4544" s="11"/>
    </row>
    <row r="4545" spans="1:2" s="15" customFormat="1">
      <c r="A4545" s="11"/>
      <c r="B4545" s="11"/>
    </row>
    <row r="4546" spans="1:2" s="15" customFormat="1">
      <c r="A4546" s="11"/>
      <c r="B4546" s="11"/>
    </row>
    <row r="4547" spans="1:2" s="15" customFormat="1">
      <c r="A4547" s="11"/>
      <c r="B4547" s="11"/>
    </row>
    <row r="4548" spans="1:2" s="15" customFormat="1">
      <c r="A4548" s="11"/>
      <c r="B4548" s="11"/>
    </row>
    <row r="4549" spans="1:2" s="15" customFormat="1">
      <c r="A4549" s="11"/>
      <c r="B4549" s="11"/>
    </row>
    <row r="4550" spans="1:2" s="15" customFormat="1">
      <c r="A4550" s="11"/>
      <c r="B4550" s="11"/>
    </row>
    <row r="4551" spans="1:2" s="15" customFormat="1">
      <c r="A4551" s="11"/>
      <c r="B4551" s="11"/>
    </row>
    <row r="4552" spans="1:2" s="15" customFormat="1">
      <c r="A4552" s="11"/>
      <c r="B4552" s="11"/>
    </row>
    <row r="4553" spans="1:2" s="15" customFormat="1">
      <c r="A4553" s="11"/>
      <c r="B4553" s="11"/>
    </row>
    <row r="4554" spans="1:2" s="15" customFormat="1">
      <c r="A4554" s="11"/>
      <c r="B4554" s="11"/>
    </row>
    <row r="4555" spans="1:2" s="15" customFormat="1">
      <c r="A4555" s="11"/>
      <c r="B4555" s="11"/>
    </row>
    <row r="4556" spans="1:2" s="15" customFormat="1">
      <c r="A4556" s="11"/>
      <c r="B4556" s="11"/>
    </row>
    <row r="4557" spans="1:2" s="15" customFormat="1">
      <c r="A4557" s="11"/>
      <c r="B4557" s="11"/>
    </row>
    <row r="4558" spans="1:2" s="15" customFormat="1">
      <c r="A4558" s="11"/>
      <c r="B4558" s="11"/>
    </row>
    <row r="4559" spans="1:2" s="15" customFormat="1">
      <c r="A4559" s="11"/>
      <c r="B4559" s="11"/>
    </row>
    <row r="4560" spans="1:2" s="15" customFormat="1">
      <c r="A4560" s="11"/>
      <c r="B4560" s="11"/>
    </row>
    <row r="4561" spans="1:2" s="15" customFormat="1">
      <c r="A4561" s="11"/>
      <c r="B4561" s="11"/>
    </row>
    <row r="4562" spans="1:2" s="15" customFormat="1">
      <c r="A4562" s="11"/>
      <c r="B4562" s="11"/>
    </row>
    <row r="4563" spans="1:2" s="15" customFormat="1">
      <c r="A4563" s="11"/>
      <c r="B4563" s="11"/>
    </row>
    <row r="4564" spans="1:2" s="15" customFormat="1">
      <c r="A4564" s="11"/>
      <c r="B4564" s="11"/>
    </row>
    <row r="4565" spans="1:2" s="15" customFormat="1">
      <c r="A4565" s="11"/>
      <c r="B4565" s="11"/>
    </row>
    <row r="4566" spans="1:2" s="15" customFormat="1">
      <c r="A4566" s="11"/>
      <c r="B4566" s="11"/>
    </row>
    <row r="4567" spans="1:2" s="15" customFormat="1">
      <c r="A4567" s="11"/>
      <c r="B4567" s="11"/>
    </row>
    <row r="4568" spans="1:2" s="15" customFormat="1">
      <c r="A4568" s="11"/>
      <c r="B4568" s="11"/>
    </row>
    <row r="4569" spans="1:2" s="15" customFormat="1">
      <c r="A4569" s="11"/>
      <c r="B4569" s="11"/>
    </row>
    <row r="4570" spans="1:2" s="15" customFormat="1">
      <c r="A4570" s="11"/>
      <c r="B4570" s="11"/>
    </row>
    <row r="4571" spans="1:2" s="15" customFormat="1">
      <c r="A4571" s="11"/>
      <c r="B4571" s="11"/>
    </row>
    <row r="4572" spans="1:2" s="15" customFormat="1">
      <c r="A4572" s="11"/>
      <c r="B4572" s="11"/>
    </row>
    <row r="4573" spans="1:2" s="15" customFormat="1">
      <c r="A4573" s="11"/>
      <c r="B4573" s="11"/>
    </row>
    <row r="4574" spans="1:2" s="15" customFormat="1">
      <c r="A4574" s="11"/>
      <c r="B4574" s="11"/>
    </row>
    <row r="4575" spans="1:2" s="15" customFormat="1">
      <c r="A4575" s="11"/>
      <c r="B4575" s="11"/>
    </row>
    <row r="4576" spans="1:2" s="15" customFormat="1">
      <c r="A4576" s="11"/>
      <c r="B4576" s="11"/>
    </row>
    <row r="4577" spans="1:2" s="15" customFormat="1">
      <c r="A4577" s="11"/>
      <c r="B4577" s="11"/>
    </row>
    <row r="4578" spans="1:2" s="15" customFormat="1">
      <c r="A4578" s="11"/>
      <c r="B4578" s="11"/>
    </row>
    <row r="4579" spans="1:2" s="15" customFormat="1">
      <c r="A4579" s="11"/>
      <c r="B4579" s="11"/>
    </row>
    <row r="4580" spans="1:2" s="15" customFormat="1">
      <c r="A4580" s="11"/>
      <c r="B4580" s="11"/>
    </row>
    <row r="4581" spans="1:2" s="15" customFormat="1">
      <c r="A4581" s="11"/>
      <c r="B4581" s="11"/>
    </row>
    <row r="4582" spans="1:2" s="15" customFormat="1">
      <c r="A4582" s="11"/>
      <c r="B4582" s="11"/>
    </row>
    <row r="4583" spans="1:2" s="15" customFormat="1">
      <c r="A4583" s="11"/>
      <c r="B4583" s="11"/>
    </row>
    <row r="4584" spans="1:2" s="15" customFormat="1">
      <c r="A4584" s="11"/>
      <c r="B4584" s="11"/>
    </row>
    <row r="4585" spans="1:2" s="15" customFormat="1">
      <c r="A4585" s="11"/>
      <c r="B4585" s="11"/>
    </row>
    <row r="4586" spans="1:2" s="15" customFormat="1">
      <c r="A4586" s="11"/>
      <c r="B4586" s="11"/>
    </row>
    <row r="4587" spans="1:2" s="15" customFormat="1">
      <c r="A4587" s="11"/>
      <c r="B4587" s="11"/>
    </row>
    <row r="4588" spans="1:2" s="15" customFormat="1">
      <c r="A4588" s="11"/>
      <c r="B4588" s="11"/>
    </row>
    <row r="4589" spans="1:2" s="15" customFormat="1">
      <c r="A4589" s="11"/>
      <c r="B4589" s="11"/>
    </row>
    <row r="4590" spans="1:2" s="15" customFormat="1">
      <c r="A4590" s="11"/>
      <c r="B4590" s="11"/>
    </row>
    <row r="4591" spans="1:2" s="15" customFormat="1">
      <c r="A4591" s="11"/>
      <c r="B4591" s="11"/>
    </row>
    <row r="4592" spans="1:2" s="15" customFormat="1">
      <c r="A4592" s="11"/>
      <c r="B4592" s="11"/>
    </row>
    <row r="4593" spans="1:2" s="15" customFormat="1">
      <c r="A4593" s="11"/>
      <c r="B4593" s="11"/>
    </row>
    <row r="4594" spans="1:2" s="15" customFormat="1">
      <c r="A4594" s="11"/>
      <c r="B4594" s="11"/>
    </row>
    <row r="4595" spans="1:2" s="15" customFormat="1">
      <c r="A4595" s="11"/>
      <c r="B4595" s="11"/>
    </row>
    <row r="4596" spans="1:2" s="15" customFormat="1">
      <c r="A4596" s="11"/>
      <c r="B4596" s="11"/>
    </row>
    <row r="4597" spans="1:2" s="15" customFormat="1">
      <c r="A4597" s="11"/>
      <c r="B4597" s="11"/>
    </row>
    <row r="4598" spans="1:2" s="15" customFormat="1">
      <c r="A4598" s="11"/>
      <c r="B4598" s="11"/>
    </row>
    <row r="4599" spans="1:2" s="15" customFormat="1">
      <c r="A4599" s="11"/>
      <c r="B4599" s="11"/>
    </row>
    <row r="4600" spans="1:2" s="15" customFormat="1">
      <c r="A4600" s="11"/>
      <c r="B4600" s="11"/>
    </row>
    <row r="4601" spans="1:2" s="15" customFormat="1">
      <c r="A4601" s="11"/>
      <c r="B4601" s="11"/>
    </row>
    <row r="4602" spans="1:2" s="15" customFormat="1">
      <c r="A4602" s="11"/>
      <c r="B4602" s="11"/>
    </row>
    <row r="4603" spans="1:2" s="15" customFormat="1">
      <c r="A4603" s="11"/>
      <c r="B4603" s="11"/>
    </row>
    <row r="4604" spans="1:2" s="15" customFormat="1">
      <c r="A4604" s="11"/>
      <c r="B4604" s="11"/>
    </row>
    <row r="4605" spans="1:2" s="15" customFormat="1">
      <c r="A4605" s="11"/>
      <c r="B4605" s="11"/>
    </row>
    <row r="4606" spans="1:2" s="15" customFormat="1">
      <c r="A4606" s="11"/>
      <c r="B4606" s="11"/>
    </row>
    <row r="4607" spans="1:2" s="15" customFormat="1">
      <c r="A4607" s="11"/>
      <c r="B4607" s="11"/>
    </row>
    <row r="4608" spans="1:2" s="15" customFormat="1">
      <c r="A4608" s="11"/>
      <c r="B4608" s="11"/>
    </row>
    <row r="4609" spans="1:2" s="15" customFormat="1">
      <c r="A4609" s="11"/>
      <c r="B4609" s="11"/>
    </row>
    <row r="4610" spans="1:2" s="15" customFormat="1">
      <c r="A4610" s="11"/>
      <c r="B4610" s="11"/>
    </row>
    <row r="4611" spans="1:2" s="15" customFormat="1">
      <c r="A4611" s="11"/>
      <c r="B4611" s="11"/>
    </row>
    <row r="4612" spans="1:2" s="15" customFormat="1">
      <c r="A4612" s="11"/>
      <c r="B4612" s="11"/>
    </row>
    <row r="4613" spans="1:2" s="15" customFormat="1">
      <c r="A4613" s="11"/>
      <c r="B4613" s="11"/>
    </row>
    <row r="4614" spans="1:2" s="15" customFormat="1">
      <c r="A4614" s="11"/>
      <c r="B4614" s="11"/>
    </row>
    <row r="4615" spans="1:2" s="15" customFormat="1">
      <c r="A4615" s="11"/>
      <c r="B4615" s="11"/>
    </row>
    <row r="4616" spans="1:2" s="15" customFormat="1">
      <c r="A4616" s="11"/>
      <c r="B4616" s="11"/>
    </row>
    <row r="4617" spans="1:2" s="15" customFormat="1">
      <c r="A4617" s="11"/>
      <c r="B4617" s="11"/>
    </row>
    <row r="4618" spans="1:2" s="15" customFormat="1">
      <c r="A4618" s="11"/>
      <c r="B4618" s="11"/>
    </row>
    <row r="4619" spans="1:2" s="15" customFormat="1">
      <c r="A4619" s="11"/>
      <c r="B4619" s="11"/>
    </row>
    <row r="4620" spans="1:2" s="15" customFormat="1">
      <c r="A4620" s="11"/>
      <c r="B4620" s="11"/>
    </row>
    <row r="4621" spans="1:2" s="15" customFormat="1">
      <c r="A4621" s="11"/>
      <c r="B4621" s="11"/>
    </row>
    <row r="4622" spans="1:2" s="15" customFormat="1">
      <c r="A4622" s="11"/>
      <c r="B4622" s="11"/>
    </row>
    <row r="4623" spans="1:2" s="15" customFormat="1">
      <c r="A4623" s="11"/>
      <c r="B4623" s="11"/>
    </row>
    <row r="4624" spans="1:2" s="15" customFormat="1">
      <c r="A4624" s="11"/>
      <c r="B4624" s="11"/>
    </row>
    <row r="4625" spans="1:2" s="15" customFormat="1">
      <c r="A4625" s="11"/>
      <c r="B4625" s="11"/>
    </row>
    <row r="4626" spans="1:2" s="15" customFormat="1">
      <c r="A4626" s="11"/>
      <c r="B4626" s="11"/>
    </row>
    <row r="4627" spans="1:2" s="15" customFormat="1">
      <c r="A4627" s="11"/>
      <c r="B4627" s="11"/>
    </row>
    <row r="4628" spans="1:2" s="15" customFormat="1">
      <c r="A4628" s="11"/>
      <c r="B4628" s="11"/>
    </row>
    <row r="4629" spans="1:2" s="15" customFormat="1">
      <c r="A4629" s="11"/>
      <c r="B4629" s="11"/>
    </row>
    <row r="4630" spans="1:2" s="15" customFormat="1">
      <c r="A4630" s="11"/>
      <c r="B4630" s="11"/>
    </row>
    <row r="4631" spans="1:2" s="15" customFormat="1">
      <c r="A4631" s="11"/>
      <c r="B4631" s="11"/>
    </row>
    <row r="4632" spans="1:2" s="15" customFormat="1">
      <c r="A4632" s="11"/>
      <c r="B4632" s="11"/>
    </row>
    <row r="4633" spans="1:2" s="15" customFormat="1">
      <c r="A4633" s="11"/>
      <c r="B4633" s="11"/>
    </row>
    <row r="4634" spans="1:2" s="15" customFormat="1">
      <c r="A4634" s="11"/>
      <c r="B4634" s="11"/>
    </row>
    <row r="4635" spans="1:2" s="15" customFormat="1">
      <c r="A4635" s="11"/>
      <c r="B4635" s="11"/>
    </row>
    <row r="4636" spans="1:2" s="15" customFormat="1">
      <c r="A4636" s="11"/>
      <c r="B4636" s="11"/>
    </row>
    <row r="4637" spans="1:2" s="15" customFormat="1">
      <c r="A4637" s="11"/>
      <c r="B4637" s="11"/>
    </row>
    <row r="4638" spans="1:2" s="15" customFormat="1">
      <c r="A4638" s="11"/>
      <c r="B4638" s="11"/>
    </row>
    <row r="4639" spans="1:2" s="15" customFormat="1">
      <c r="A4639" s="11"/>
      <c r="B4639" s="11"/>
    </row>
    <row r="4640" spans="1:2" s="15" customFormat="1">
      <c r="A4640" s="11"/>
      <c r="B4640" s="11"/>
    </row>
    <row r="4641" spans="1:2" s="15" customFormat="1">
      <c r="A4641" s="11"/>
      <c r="B4641" s="11"/>
    </row>
    <row r="4642" spans="1:2" s="15" customFormat="1">
      <c r="A4642" s="11"/>
      <c r="B4642" s="11"/>
    </row>
    <row r="4643" spans="1:2" s="15" customFormat="1">
      <c r="A4643" s="11"/>
      <c r="B4643" s="11"/>
    </row>
    <row r="4644" spans="1:2" s="15" customFormat="1">
      <c r="A4644" s="11"/>
      <c r="B4644" s="11"/>
    </row>
    <row r="4645" spans="1:2" s="15" customFormat="1">
      <c r="A4645" s="11"/>
      <c r="B4645" s="11"/>
    </row>
    <row r="4646" spans="1:2" s="15" customFormat="1">
      <c r="A4646" s="11"/>
      <c r="B4646" s="11"/>
    </row>
    <row r="4647" spans="1:2" s="15" customFormat="1">
      <c r="A4647" s="11"/>
      <c r="B4647" s="11"/>
    </row>
    <row r="4648" spans="1:2" s="15" customFormat="1">
      <c r="A4648" s="11"/>
      <c r="B4648" s="11"/>
    </row>
    <row r="4649" spans="1:2" s="15" customFormat="1">
      <c r="A4649" s="11"/>
      <c r="B4649" s="11"/>
    </row>
    <row r="4650" spans="1:2" s="15" customFormat="1">
      <c r="A4650" s="11"/>
      <c r="B4650" s="11"/>
    </row>
    <row r="4651" spans="1:2" s="15" customFormat="1">
      <c r="A4651" s="11"/>
      <c r="B4651" s="11"/>
    </row>
    <row r="4652" spans="1:2" s="15" customFormat="1">
      <c r="A4652" s="11"/>
      <c r="B4652" s="11"/>
    </row>
    <row r="4653" spans="1:2" s="15" customFormat="1">
      <c r="A4653" s="11"/>
      <c r="B4653" s="11"/>
    </row>
    <row r="4654" spans="1:2" s="15" customFormat="1">
      <c r="A4654" s="11"/>
      <c r="B4654" s="11"/>
    </row>
    <row r="4655" spans="1:2" s="15" customFormat="1">
      <c r="A4655" s="11"/>
      <c r="B4655" s="11"/>
    </row>
    <row r="4656" spans="1:2" s="15" customFormat="1">
      <c r="A4656" s="11"/>
      <c r="B4656" s="11"/>
    </row>
    <row r="4657" spans="1:3">
      <c r="A4657" s="11"/>
      <c r="B4657" s="11"/>
      <c r="C4657" s="15"/>
    </row>
    <row r="4658" spans="1:3">
      <c r="A4658" s="11"/>
      <c r="B4658" s="11"/>
      <c r="C4658" s="15"/>
    </row>
    <row r="4659" spans="1:3">
      <c r="A4659" s="11"/>
      <c r="B4659" s="11"/>
      <c r="C4659" s="15"/>
    </row>
    <row r="4660" spans="1:3">
      <c r="A4660" s="11"/>
      <c r="B4660" s="11"/>
      <c r="C4660" s="15"/>
    </row>
    <row r="4661" spans="1:3">
      <c r="A4661" s="11"/>
      <c r="B4661" s="11"/>
      <c r="C4661" s="15"/>
    </row>
    <row r="4662" spans="1:3">
      <c r="A4662" s="11"/>
      <c r="B4662" s="11"/>
      <c r="C4662" s="15"/>
    </row>
  </sheetData>
  <customSheetViews>
    <customSheetView guid="{DD1BD9CF-FE90-4CEC-AE14-04DEB166CCCD}" showRuler="0">
      <selection activeCell="A7" sqref="A7:C7"/>
      <pageMargins left="0.75" right="0.75" top="1" bottom="1" header="0.5" footer="0.5"/>
      <pageSetup paperSize="9" scale="97" orientation="portrait" verticalDpi="0" r:id="rId1"/>
      <headerFooter alignWithMargins="0"/>
    </customSheetView>
  </customSheetViews>
  <mergeCells count="8">
    <mergeCell ref="B10:C10"/>
    <mergeCell ref="A9:C9"/>
    <mergeCell ref="A1:C1"/>
    <mergeCell ref="A2:C2"/>
    <mergeCell ref="A4:C4"/>
    <mergeCell ref="A5:C5"/>
    <mergeCell ref="A6:C6"/>
    <mergeCell ref="A7:C7"/>
  </mergeCells>
  <phoneticPr fontId="8" type="noConversion"/>
  <pageMargins left="0.94488188976377963" right="0.55118110236220474" top="0.59055118110236227" bottom="0.59055118110236227" header="0.51181102362204722" footer="0.51181102362204722"/>
  <pageSetup paperSize="9" scale="9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89"/>
  <sheetViews>
    <sheetView showGridLines="0" topLeftCell="A916" workbookViewId="0">
      <selection activeCell="AD646" sqref="AD646"/>
    </sheetView>
  </sheetViews>
  <sheetFormatPr defaultColWidth="9.140625" defaultRowHeight="12.75"/>
  <cols>
    <col min="1" max="1" width="1.7109375" style="226" customWidth="1"/>
    <col min="2" max="11" width="0" style="226" hidden="1" customWidth="1"/>
    <col min="12" max="12" width="44" style="226" customWidth="1"/>
    <col min="13" max="14" width="5.7109375" style="226" customWidth="1"/>
    <col min="15" max="15" width="9.5703125" style="226" customWidth="1"/>
    <col min="16" max="16" width="5.7109375" style="226" customWidth="1"/>
    <col min="17" max="18" width="0" style="226" hidden="1" customWidth="1"/>
    <col min="19" max="19" width="12.140625" style="226" customWidth="1"/>
    <col min="20" max="29" width="0" style="226" hidden="1" customWidth="1"/>
    <col min="30" max="256" width="9.140625" style="226" customWidth="1"/>
    <col min="257" max="16384" width="9.140625" style="226"/>
  </cols>
  <sheetData>
    <row r="1" spans="1:29" s="295" customFormat="1" ht="12.75" customHeight="1">
      <c r="A1" s="264"/>
      <c r="B1" s="263"/>
      <c r="C1" s="263"/>
      <c r="D1" s="263"/>
      <c r="E1" s="263"/>
      <c r="F1" s="260"/>
      <c r="G1" s="251"/>
      <c r="H1" s="251"/>
      <c r="I1" s="251"/>
      <c r="J1" s="251"/>
      <c r="K1" s="251"/>
      <c r="L1" s="201"/>
      <c r="M1" s="201"/>
      <c r="N1" s="170"/>
      <c r="O1" s="170"/>
      <c r="P1" s="201"/>
      <c r="Q1" s="201"/>
      <c r="R1" s="203"/>
      <c r="S1" s="202" t="s">
        <v>475</v>
      </c>
      <c r="T1" s="258"/>
      <c r="U1" s="258"/>
      <c r="V1" s="251"/>
      <c r="W1" s="251"/>
      <c r="X1" s="251"/>
      <c r="Y1" s="251"/>
      <c r="Z1" s="251"/>
      <c r="AA1" s="251"/>
      <c r="AB1" s="251"/>
      <c r="AC1" s="251"/>
    </row>
    <row r="2" spans="1:29" s="295" customFormat="1" ht="12.75" customHeight="1">
      <c r="A2" s="262"/>
      <c r="B2" s="261"/>
      <c r="C2" s="261"/>
      <c r="D2" s="261"/>
      <c r="E2" s="261"/>
      <c r="F2" s="260"/>
      <c r="G2" s="251"/>
      <c r="H2" s="251"/>
      <c r="I2" s="251"/>
      <c r="J2" s="251"/>
      <c r="K2" s="251"/>
      <c r="L2" s="201"/>
      <c r="M2" s="201"/>
      <c r="N2" s="204"/>
      <c r="O2" s="204"/>
      <c r="P2" s="204"/>
      <c r="Q2" s="204"/>
      <c r="R2" s="204"/>
      <c r="S2" s="205" t="s">
        <v>826</v>
      </c>
      <c r="T2" s="259"/>
      <c r="U2" s="259"/>
      <c r="V2" s="251"/>
      <c r="W2" s="251"/>
      <c r="X2" s="251"/>
      <c r="Y2" s="251"/>
      <c r="Z2" s="251"/>
      <c r="AA2" s="251"/>
      <c r="AB2" s="251"/>
      <c r="AC2" s="251"/>
    </row>
    <row r="3" spans="1:29" s="295" customFormat="1" ht="12.7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06"/>
      <c r="M3" s="206"/>
      <c r="N3" s="204"/>
      <c r="O3" s="204"/>
      <c r="P3" s="204"/>
      <c r="Q3" s="204"/>
      <c r="R3" s="204"/>
      <c r="S3" s="207" t="s">
        <v>476</v>
      </c>
      <c r="T3" s="259"/>
      <c r="U3" s="259"/>
      <c r="V3" s="251"/>
      <c r="W3" s="251"/>
      <c r="X3" s="251"/>
      <c r="Y3" s="251"/>
      <c r="Z3" s="251"/>
      <c r="AA3" s="251"/>
      <c r="AB3" s="251"/>
      <c r="AC3" s="251"/>
    </row>
    <row r="4" spans="1:29" s="295" customFormat="1" ht="12.7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06"/>
      <c r="M4" s="206"/>
      <c r="N4" s="206"/>
      <c r="O4" s="206"/>
      <c r="P4" s="206"/>
      <c r="Q4" s="206"/>
      <c r="R4" s="206"/>
      <c r="S4" s="207" t="s">
        <v>141</v>
      </c>
      <c r="T4" s="259"/>
      <c r="U4" s="259"/>
      <c r="V4" s="251"/>
      <c r="W4" s="251"/>
      <c r="X4" s="251"/>
      <c r="Y4" s="251"/>
      <c r="Z4" s="251"/>
      <c r="AA4" s="251"/>
      <c r="AB4" s="251"/>
      <c r="AC4" s="251"/>
    </row>
    <row r="5" spans="1:29" s="295" customFormat="1" ht="12.7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06"/>
      <c r="M5" s="206"/>
      <c r="N5" s="206"/>
      <c r="O5" s="206"/>
      <c r="P5" s="206"/>
      <c r="Q5" s="206"/>
      <c r="R5" s="206"/>
      <c r="S5" s="208" t="s">
        <v>79</v>
      </c>
      <c r="T5" s="259"/>
      <c r="U5" s="259"/>
      <c r="V5" s="251"/>
      <c r="W5" s="251"/>
      <c r="X5" s="251"/>
      <c r="Y5" s="251"/>
      <c r="Z5" s="251"/>
      <c r="AA5" s="251"/>
      <c r="AB5" s="251"/>
      <c r="AC5" s="251"/>
    </row>
    <row r="6" spans="1:29" s="295" customFormat="1" ht="12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170"/>
      <c r="M6" s="170"/>
      <c r="N6" s="170"/>
      <c r="O6" s="170"/>
      <c r="P6" s="170"/>
      <c r="Q6" s="170"/>
      <c r="R6" s="170"/>
      <c r="S6" s="202" t="s">
        <v>693</v>
      </c>
      <c r="T6" s="258"/>
      <c r="U6" s="258"/>
      <c r="V6" s="251"/>
      <c r="W6" s="251"/>
      <c r="X6" s="251"/>
      <c r="Y6" s="251"/>
      <c r="Z6" s="251"/>
      <c r="AA6" s="251"/>
      <c r="AB6" s="251"/>
      <c r="AC6" s="251"/>
    </row>
    <row r="7" spans="1:29" s="295" customFormat="1" ht="12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01"/>
      <c r="M7" s="201"/>
      <c r="N7" s="201"/>
      <c r="O7" s="201"/>
      <c r="P7" s="201"/>
      <c r="Q7" s="201"/>
      <c r="R7" s="201"/>
      <c r="S7" s="202" t="s">
        <v>848</v>
      </c>
      <c r="T7" s="251"/>
      <c r="U7" s="251"/>
      <c r="V7" s="251"/>
      <c r="W7" s="251"/>
      <c r="X7" s="251"/>
      <c r="Y7" s="251"/>
      <c r="Z7" s="251"/>
      <c r="AA7" s="251"/>
      <c r="AB7" s="251"/>
      <c r="AC7" s="251"/>
    </row>
    <row r="8" spans="1:29" s="295" customFormat="1" ht="12.75" customHeight="1">
      <c r="A8" s="256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350"/>
      <c r="M8" s="350"/>
      <c r="N8" s="350"/>
      <c r="O8" s="350"/>
      <c r="P8" s="350"/>
      <c r="Q8" s="350"/>
      <c r="R8" s="350"/>
      <c r="S8" s="350"/>
      <c r="T8" s="257"/>
      <c r="U8" s="257"/>
      <c r="V8" s="251"/>
      <c r="W8" s="251"/>
      <c r="X8" s="251"/>
      <c r="Y8" s="251"/>
      <c r="Z8" s="251"/>
      <c r="AA8" s="251"/>
      <c r="AB8" s="251"/>
      <c r="AC8" s="251"/>
    </row>
    <row r="9" spans="1:29" s="295" customFormat="1" ht="69" customHeight="1">
      <c r="A9" s="256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351" t="s">
        <v>799</v>
      </c>
      <c r="M9" s="351"/>
      <c r="N9" s="351"/>
      <c r="O9" s="351"/>
      <c r="P9" s="351"/>
      <c r="Q9" s="351"/>
      <c r="R9" s="351"/>
      <c r="S9" s="351"/>
      <c r="T9" s="254"/>
      <c r="U9" s="254"/>
      <c r="V9" s="251"/>
      <c r="W9" s="251"/>
      <c r="X9" s="251"/>
      <c r="Y9" s="251"/>
      <c r="Z9" s="251"/>
      <c r="AA9" s="251"/>
      <c r="AB9" s="251"/>
      <c r="AC9" s="251"/>
    </row>
    <row r="10" spans="1:29" s="295" customFormat="1" ht="12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90"/>
      <c r="M10" s="290"/>
      <c r="N10" s="290"/>
      <c r="O10" s="290"/>
      <c r="P10" s="290"/>
      <c r="Q10" s="290"/>
      <c r="R10" s="290"/>
      <c r="S10" s="290"/>
      <c r="T10" s="252"/>
      <c r="U10" s="252"/>
      <c r="V10" s="251"/>
      <c r="W10" s="251"/>
      <c r="X10" s="251"/>
      <c r="Y10" s="251"/>
      <c r="Z10" s="251"/>
      <c r="AA10" s="251"/>
      <c r="AB10" s="251"/>
      <c r="AC10" s="251"/>
    </row>
    <row r="11" spans="1:29" s="295" customFormat="1" ht="12.75" customHeight="1">
      <c r="A11" s="253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06"/>
      <c r="M11" s="206"/>
      <c r="N11" s="206"/>
      <c r="O11" s="206"/>
      <c r="P11" s="206"/>
      <c r="Q11" s="206"/>
      <c r="R11" s="206"/>
      <c r="S11" s="204" t="s">
        <v>64</v>
      </c>
      <c r="T11" s="252"/>
      <c r="U11" s="252"/>
      <c r="V11" s="251"/>
      <c r="W11" s="251"/>
      <c r="X11" s="251"/>
      <c r="Y11" s="251"/>
      <c r="Z11" s="251"/>
      <c r="AA11" s="251"/>
      <c r="AB11" s="251"/>
      <c r="AC11" s="251"/>
    </row>
    <row r="12" spans="1:29" s="295" customFormat="1" ht="29.25" customHeight="1">
      <c r="A12" s="253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21" t="s">
        <v>22</v>
      </c>
      <c r="M12" s="221" t="s">
        <v>387</v>
      </c>
      <c r="N12" s="221" t="s">
        <v>386</v>
      </c>
      <c r="O12" s="221" t="s">
        <v>385</v>
      </c>
      <c r="P12" s="221" t="s">
        <v>384</v>
      </c>
      <c r="Q12" s="221" t="s">
        <v>659</v>
      </c>
      <c r="R12" s="221"/>
      <c r="S12" s="221" t="s">
        <v>658</v>
      </c>
      <c r="T12" s="252"/>
      <c r="U12" s="252"/>
      <c r="V12" s="251"/>
      <c r="W12" s="251"/>
      <c r="X12" s="251"/>
      <c r="Y12" s="251"/>
      <c r="Z12" s="251"/>
      <c r="AA12" s="251"/>
      <c r="AB12" s="251"/>
      <c r="AC12" s="251"/>
    </row>
    <row r="13" spans="1:29" s="238" customFormat="1" ht="30.75" customHeight="1">
      <c r="A13" s="239"/>
      <c r="B13" s="250"/>
      <c r="C13" s="250"/>
      <c r="D13" s="249"/>
      <c r="E13" s="249"/>
      <c r="F13" s="249"/>
      <c r="G13" s="248"/>
      <c r="H13" s="248"/>
      <c r="I13" s="248"/>
      <c r="J13" s="248"/>
      <c r="K13" s="248"/>
      <c r="L13" s="247" t="s">
        <v>807</v>
      </c>
      <c r="M13" s="244"/>
      <c r="N13" s="244"/>
      <c r="O13" s="246"/>
      <c r="P13" s="245"/>
      <c r="Q13" s="244"/>
      <c r="R13" s="243"/>
      <c r="S13" s="242">
        <v>1002080.3</v>
      </c>
      <c r="T13" s="242">
        <v>0</v>
      </c>
      <c r="U13" s="242">
        <v>1002080.3</v>
      </c>
      <c r="V13" s="240"/>
      <c r="W13" s="240"/>
      <c r="X13" s="241"/>
      <c r="Y13" s="240"/>
      <c r="Z13" s="240"/>
      <c r="AA13" s="240"/>
      <c r="AB13" s="240"/>
      <c r="AC13" s="239"/>
    </row>
    <row r="14" spans="1:29" ht="12.75" customHeight="1">
      <c r="A14" s="170"/>
      <c r="B14" s="348" t="s">
        <v>326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293">
        <v>1</v>
      </c>
      <c r="N14" s="293">
        <v>0</v>
      </c>
      <c r="O14" s="237">
        <v>0</v>
      </c>
      <c r="P14" s="236">
        <v>0</v>
      </c>
      <c r="Q14" s="349"/>
      <c r="R14" s="349"/>
      <c r="S14" s="235">
        <v>39364.271999999997</v>
      </c>
      <c r="T14" s="229"/>
      <c r="U14" s="229">
        <v>39364.271999999997</v>
      </c>
      <c r="V14" s="352"/>
      <c r="W14" s="352"/>
      <c r="X14" s="352"/>
      <c r="Y14" s="352"/>
      <c r="Z14" s="352"/>
      <c r="AA14" s="352"/>
      <c r="AB14" s="352"/>
      <c r="AC14" s="170"/>
    </row>
    <row r="15" spans="1:29" ht="30" customHeight="1">
      <c r="A15" s="170"/>
      <c r="B15" s="342" t="s">
        <v>325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292">
        <v>1</v>
      </c>
      <c r="N15" s="292">
        <v>2</v>
      </c>
      <c r="O15" s="234">
        <v>0</v>
      </c>
      <c r="P15" s="233">
        <v>0</v>
      </c>
      <c r="Q15" s="344"/>
      <c r="R15" s="344"/>
      <c r="S15" s="232">
        <v>1339.9</v>
      </c>
      <c r="T15" s="229"/>
      <c r="U15" s="229">
        <v>1339.9</v>
      </c>
      <c r="V15" s="345"/>
      <c r="W15" s="345"/>
      <c r="X15" s="345"/>
      <c r="Y15" s="345"/>
      <c r="Z15" s="345"/>
      <c r="AA15" s="345"/>
      <c r="AB15" s="345"/>
      <c r="AC15" s="170"/>
    </row>
    <row r="16" spans="1:29" ht="21.75" customHeight="1">
      <c r="A16" s="170"/>
      <c r="B16" s="346" t="s">
        <v>632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291">
        <v>1</v>
      </c>
      <c r="N16" s="291">
        <v>2</v>
      </c>
      <c r="O16" s="231" t="s">
        <v>633</v>
      </c>
      <c r="P16" s="230">
        <v>0</v>
      </c>
      <c r="Q16" s="347"/>
      <c r="R16" s="347"/>
      <c r="S16" s="229">
        <v>500</v>
      </c>
      <c r="T16" s="229"/>
      <c r="U16" s="229">
        <v>500</v>
      </c>
      <c r="V16" s="343"/>
      <c r="W16" s="343"/>
      <c r="X16" s="343"/>
      <c r="Y16" s="343"/>
      <c r="Z16" s="343"/>
      <c r="AA16" s="343"/>
      <c r="AB16" s="343"/>
      <c r="AC16" s="170"/>
    </row>
    <row r="17" spans="1:29" ht="21.75" customHeight="1">
      <c r="A17" s="170"/>
      <c r="B17" s="346" t="s">
        <v>635</v>
      </c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291">
        <v>1</v>
      </c>
      <c r="N17" s="291">
        <v>2</v>
      </c>
      <c r="O17" s="231" t="s">
        <v>653</v>
      </c>
      <c r="P17" s="230">
        <v>0</v>
      </c>
      <c r="Q17" s="347"/>
      <c r="R17" s="347"/>
      <c r="S17" s="229">
        <v>500</v>
      </c>
      <c r="T17" s="229"/>
      <c r="U17" s="229">
        <v>500</v>
      </c>
      <c r="V17" s="343"/>
      <c r="W17" s="343"/>
      <c r="X17" s="343"/>
      <c r="Y17" s="343"/>
      <c r="Z17" s="343"/>
      <c r="AA17" s="343"/>
      <c r="AB17" s="343"/>
      <c r="AC17" s="170"/>
    </row>
    <row r="18" spans="1:29" ht="21.75" customHeight="1">
      <c r="A18" s="170"/>
      <c r="B18" s="346" t="s">
        <v>723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291">
        <v>1</v>
      </c>
      <c r="N18" s="291">
        <v>2</v>
      </c>
      <c r="O18" s="231" t="s">
        <v>724</v>
      </c>
      <c r="P18" s="230">
        <v>0</v>
      </c>
      <c r="Q18" s="347"/>
      <c r="R18" s="347"/>
      <c r="S18" s="229">
        <v>500</v>
      </c>
      <c r="T18" s="229"/>
      <c r="U18" s="229">
        <v>500</v>
      </c>
      <c r="V18" s="343"/>
      <c r="W18" s="343"/>
      <c r="X18" s="343"/>
      <c r="Y18" s="343"/>
      <c r="Z18" s="343"/>
      <c r="AA18" s="343"/>
      <c r="AB18" s="343"/>
      <c r="AC18" s="170"/>
    </row>
    <row r="19" spans="1:29" ht="53.25" customHeight="1">
      <c r="A19" s="170"/>
      <c r="B19" s="346" t="s">
        <v>206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291">
        <v>1</v>
      </c>
      <c r="N19" s="291">
        <v>2</v>
      </c>
      <c r="O19" s="231" t="s">
        <v>724</v>
      </c>
      <c r="P19" s="230" t="s">
        <v>205</v>
      </c>
      <c r="Q19" s="347"/>
      <c r="R19" s="347"/>
      <c r="S19" s="229">
        <v>500</v>
      </c>
      <c r="T19" s="229"/>
      <c r="U19" s="229">
        <v>500</v>
      </c>
      <c r="V19" s="343"/>
      <c r="W19" s="343"/>
      <c r="X19" s="343"/>
      <c r="Y19" s="343"/>
      <c r="Z19" s="343"/>
      <c r="AA19" s="343"/>
      <c r="AB19" s="343"/>
      <c r="AC19" s="170"/>
    </row>
    <row r="20" spans="1:29" ht="21.75" customHeight="1">
      <c r="A20" s="170"/>
      <c r="B20" s="346" t="s">
        <v>198</v>
      </c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291">
        <v>1</v>
      </c>
      <c r="N20" s="291">
        <v>2</v>
      </c>
      <c r="O20" s="231" t="s">
        <v>724</v>
      </c>
      <c r="P20" s="230" t="s">
        <v>197</v>
      </c>
      <c r="Q20" s="347"/>
      <c r="R20" s="347"/>
      <c r="S20" s="229">
        <v>500</v>
      </c>
      <c r="T20" s="229"/>
      <c r="U20" s="229">
        <v>500</v>
      </c>
      <c r="V20" s="343"/>
      <c r="W20" s="343"/>
      <c r="X20" s="343"/>
      <c r="Y20" s="343"/>
      <c r="Z20" s="343"/>
      <c r="AA20" s="343"/>
      <c r="AB20" s="343"/>
      <c r="AC20" s="170"/>
    </row>
    <row r="21" spans="1:29" ht="32.25" customHeight="1">
      <c r="A21" s="170"/>
      <c r="B21" s="346" t="s">
        <v>196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291">
        <v>1</v>
      </c>
      <c r="N21" s="291">
        <v>2</v>
      </c>
      <c r="O21" s="231" t="s">
        <v>724</v>
      </c>
      <c r="P21" s="230" t="s">
        <v>195</v>
      </c>
      <c r="Q21" s="347"/>
      <c r="R21" s="347"/>
      <c r="S21" s="229">
        <v>384</v>
      </c>
      <c r="T21" s="229"/>
      <c r="U21" s="229">
        <v>384</v>
      </c>
      <c r="V21" s="343"/>
      <c r="W21" s="343"/>
      <c r="X21" s="343"/>
      <c r="Y21" s="343"/>
      <c r="Z21" s="343"/>
      <c r="AA21" s="343"/>
      <c r="AB21" s="343"/>
      <c r="AC21" s="170"/>
    </row>
    <row r="22" spans="1:29" ht="32.25" customHeight="1">
      <c r="A22" s="170"/>
      <c r="B22" s="346" t="s">
        <v>194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291">
        <v>1</v>
      </c>
      <c r="N22" s="291">
        <v>2</v>
      </c>
      <c r="O22" s="231" t="s">
        <v>724</v>
      </c>
      <c r="P22" s="230" t="s">
        <v>192</v>
      </c>
      <c r="Q22" s="347"/>
      <c r="R22" s="347"/>
      <c r="S22" s="229">
        <v>116</v>
      </c>
      <c r="T22" s="229"/>
      <c r="U22" s="229">
        <v>116</v>
      </c>
      <c r="V22" s="343"/>
      <c r="W22" s="343"/>
      <c r="X22" s="343"/>
      <c r="Y22" s="343"/>
      <c r="Z22" s="343"/>
      <c r="AA22" s="343"/>
      <c r="AB22" s="343"/>
      <c r="AC22" s="170"/>
    </row>
    <row r="23" spans="1:29" ht="21.75" customHeight="1">
      <c r="A23" s="170"/>
      <c r="B23" s="346" t="s">
        <v>632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291">
        <v>1</v>
      </c>
      <c r="N23" s="291">
        <v>2</v>
      </c>
      <c r="O23" s="231" t="s">
        <v>633</v>
      </c>
      <c r="P23" s="230">
        <v>0</v>
      </c>
      <c r="Q23" s="347"/>
      <c r="R23" s="347"/>
      <c r="S23" s="229">
        <v>839.9</v>
      </c>
      <c r="T23" s="229"/>
      <c r="U23" s="229">
        <v>839.9</v>
      </c>
      <c r="V23" s="343"/>
      <c r="W23" s="343"/>
      <c r="X23" s="343"/>
      <c r="Y23" s="343"/>
      <c r="Z23" s="343"/>
      <c r="AA23" s="343"/>
      <c r="AB23" s="343"/>
      <c r="AC23" s="170"/>
    </row>
    <row r="24" spans="1:29" ht="21.75" customHeight="1">
      <c r="A24" s="170"/>
      <c r="B24" s="346" t="s">
        <v>635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291">
        <v>1</v>
      </c>
      <c r="N24" s="291">
        <v>2</v>
      </c>
      <c r="O24" s="231" t="s">
        <v>653</v>
      </c>
      <c r="P24" s="230">
        <v>0</v>
      </c>
      <c r="Q24" s="347"/>
      <c r="R24" s="347"/>
      <c r="S24" s="229">
        <v>839.9</v>
      </c>
      <c r="T24" s="229"/>
      <c r="U24" s="229">
        <v>839.9</v>
      </c>
      <c r="V24" s="343"/>
      <c r="W24" s="343"/>
      <c r="X24" s="343"/>
      <c r="Y24" s="343"/>
      <c r="Z24" s="343"/>
      <c r="AA24" s="343"/>
      <c r="AB24" s="343"/>
      <c r="AC24" s="170"/>
    </row>
    <row r="25" spans="1:29" ht="21.75" customHeight="1">
      <c r="A25" s="170"/>
      <c r="B25" s="346" t="s">
        <v>227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291">
        <v>1</v>
      </c>
      <c r="N25" s="291">
        <v>2</v>
      </c>
      <c r="O25" s="231" t="s">
        <v>652</v>
      </c>
      <c r="P25" s="230">
        <v>0</v>
      </c>
      <c r="Q25" s="347"/>
      <c r="R25" s="347"/>
      <c r="S25" s="229">
        <v>839.9</v>
      </c>
      <c r="T25" s="229"/>
      <c r="U25" s="229">
        <v>839.9</v>
      </c>
      <c r="V25" s="343"/>
      <c r="W25" s="343"/>
      <c r="X25" s="343"/>
      <c r="Y25" s="343"/>
      <c r="Z25" s="343"/>
      <c r="AA25" s="343"/>
      <c r="AB25" s="343"/>
      <c r="AC25" s="170"/>
    </row>
    <row r="26" spans="1:29" ht="53.25" customHeight="1">
      <c r="A26" s="170"/>
      <c r="B26" s="346" t="s">
        <v>206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291">
        <v>1</v>
      </c>
      <c r="N26" s="291">
        <v>2</v>
      </c>
      <c r="O26" s="231" t="s">
        <v>652</v>
      </c>
      <c r="P26" s="230" t="s">
        <v>205</v>
      </c>
      <c r="Q26" s="347"/>
      <c r="R26" s="347"/>
      <c r="S26" s="229">
        <v>839.9</v>
      </c>
      <c r="T26" s="229"/>
      <c r="U26" s="229">
        <v>839.9</v>
      </c>
      <c r="V26" s="343"/>
      <c r="W26" s="343"/>
      <c r="X26" s="343"/>
      <c r="Y26" s="343"/>
      <c r="Z26" s="343"/>
      <c r="AA26" s="343"/>
      <c r="AB26" s="343"/>
      <c r="AC26" s="170"/>
    </row>
    <row r="27" spans="1:29" ht="21.75" customHeight="1">
      <c r="A27" s="170"/>
      <c r="B27" s="346" t="s">
        <v>198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291">
        <v>1</v>
      </c>
      <c r="N27" s="291">
        <v>2</v>
      </c>
      <c r="O27" s="231" t="s">
        <v>652</v>
      </c>
      <c r="P27" s="230" t="s">
        <v>197</v>
      </c>
      <c r="Q27" s="347"/>
      <c r="R27" s="347"/>
      <c r="S27" s="229">
        <v>839.9</v>
      </c>
      <c r="T27" s="229"/>
      <c r="U27" s="229">
        <v>839.9</v>
      </c>
      <c r="V27" s="343"/>
      <c r="W27" s="343"/>
      <c r="X27" s="343"/>
      <c r="Y27" s="343"/>
      <c r="Z27" s="343"/>
      <c r="AA27" s="343"/>
      <c r="AB27" s="343"/>
      <c r="AC27" s="170"/>
    </row>
    <row r="28" spans="1:29" ht="32.25" customHeight="1">
      <c r="A28" s="170"/>
      <c r="B28" s="346" t="s">
        <v>196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291">
        <v>1</v>
      </c>
      <c r="N28" s="291">
        <v>2</v>
      </c>
      <c r="O28" s="231" t="s">
        <v>652</v>
      </c>
      <c r="P28" s="230" t="s">
        <v>195</v>
      </c>
      <c r="Q28" s="347"/>
      <c r="R28" s="347"/>
      <c r="S28" s="229">
        <v>645</v>
      </c>
      <c r="T28" s="229"/>
      <c r="U28" s="229">
        <v>645</v>
      </c>
      <c r="V28" s="343"/>
      <c r="W28" s="343"/>
      <c r="X28" s="343"/>
      <c r="Y28" s="343"/>
      <c r="Z28" s="343"/>
      <c r="AA28" s="343"/>
      <c r="AB28" s="343"/>
      <c r="AC28" s="170"/>
    </row>
    <row r="29" spans="1:29" ht="32.25" customHeight="1">
      <c r="A29" s="170"/>
      <c r="B29" s="346" t="s">
        <v>194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291">
        <v>1</v>
      </c>
      <c r="N29" s="291">
        <v>2</v>
      </c>
      <c r="O29" s="231" t="s">
        <v>652</v>
      </c>
      <c r="P29" s="230" t="s">
        <v>192</v>
      </c>
      <c r="Q29" s="347"/>
      <c r="R29" s="347"/>
      <c r="S29" s="229">
        <v>194.9</v>
      </c>
      <c r="T29" s="229"/>
      <c r="U29" s="229">
        <v>194.9</v>
      </c>
      <c r="V29" s="343"/>
      <c r="W29" s="343"/>
      <c r="X29" s="343"/>
      <c r="Y29" s="343"/>
      <c r="Z29" s="343"/>
      <c r="AA29" s="343"/>
      <c r="AB29" s="343"/>
      <c r="AC29" s="170"/>
    </row>
    <row r="30" spans="1:29" ht="39.75" customHeight="1">
      <c r="A30" s="170"/>
      <c r="B30" s="342" t="s">
        <v>382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292">
        <v>1</v>
      </c>
      <c r="N30" s="292">
        <v>3</v>
      </c>
      <c r="O30" s="234">
        <v>0</v>
      </c>
      <c r="P30" s="233">
        <v>0</v>
      </c>
      <c r="Q30" s="344"/>
      <c r="R30" s="344"/>
      <c r="S30" s="232">
        <v>4682.8999999999996</v>
      </c>
      <c r="T30" s="229"/>
      <c r="U30" s="229">
        <v>4682.8999999999996</v>
      </c>
      <c r="V30" s="345"/>
      <c r="W30" s="345"/>
      <c r="X30" s="345"/>
      <c r="Y30" s="345"/>
      <c r="Z30" s="345"/>
      <c r="AA30" s="345"/>
      <c r="AB30" s="345"/>
      <c r="AC30" s="170"/>
    </row>
    <row r="31" spans="1:29" ht="21.75" customHeight="1">
      <c r="A31" s="170"/>
      <c r="B31" s="346" t="s">
        <v>632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291">
        <v>1</v>
      </c>
      <c r="N31" s="291">
        <v>3</v>
      </c>
      <c r="O31" s="231" t="s">
        <v>633</v>
      </c>
      <c r="P31" s="230">
        <v>0</v>
      </c>
      <c r="Q31" s="347"/>
      <c r="R31" s="347"/>
      <c r="S31" s="229">
        <v>1250.4000000000001</v>
      </c>
      <c r="T31" s="229"/>
      <c r="U31" s="229">
        <v>1250.4000000000001</v>
      </c>
      <c r="V31" s="343"/>
      <c r="W31" s="343"/>
      <c r="X31" s="343"/>
      <c r="Y31" s="343"/>
      <c r="Z31" s="343"/>
      <c r="AA31" s="343"/>
      <c r="AB31" s="343"/>
      <c r="AC31" s="170"/>
    </row>
    <row r="32" spans="1:29" ht="21.75" customHeight="1">
      <c r="A32" s="170"/>
      <c r="B32" s="346" t="s">
        <v>635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291">
        <v>1</v>
      </c>
      <c r="N32" s="291">
        <v>3</v>
      </c>
      <c r="O32" s="231" t="s">
        <v>646</v>
      </c>
      <c r="P32" s="230">
        <v>0</v>
      </c>
      <c r="Q32" s="347"/>
      <c r="R32" s="347"/>
      <c r="S32" s="229">
        <v>1250.4000000000001</v>
      </c>
      <c r="T32" s="229"/>
      <c r="U32" s="229">
        <v>1250.4000000000001</v>
      </c>
      <c r="V32" s="343"/>
      <c r="W32" s="343"/>
      <c r="X32" s="343"/>
      <c r="Y32" s="343"/>
      <c r="Z32" s="343"/>
      <c r="AA32" s="343"/>
      <c r="AB32" s="343"/>
      <c r="AC32" s="170"/>
    </row>
    <row r="33" spans="1:29" ht="21.75" customHeight="1">
      <c r="A33" s="170"/>
      <c r="B33" s="346" t="s">
        <v>251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291">
        <v>1</v>
      </c>
      <c r="N33" s="291">
        <v>3</v>
      </c>
      <c r="O33" s="231" t="s">
        <v>323</v>
      </c>
      <c r="P33" s="230">
        <v>0</v>
      </c>
      <c r="Q33" s="347"/>
      <c r="R33" s="347"/>
      <c r="S33" s="229">
        <v>1250.4000000000001</v>
      </c>
      <c r="T33" s="229"/>
      <c r="U33" s="229">
        <v>1250.4000000000001</v>
      </c>
      <c r="V33" s="343"/>
      <c r="W33" s="343"/>
      <c r="X33" s="343"/>
      <c r="Y33" s="343"/>
      <c r="Z33" s="343"/>
      <c r="AA33" s="343"/>
      <c r="AB33" s="343"/>
      <c r="AC33" s="170"/>
    </row>
    <row r="34" spans="1:29" ht="53.25" customHeight="1">
      <c r="A34" s="170"/>
      <c r="B34" s="346" t="s">
        <v>206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291">
        <v>1</v>
      </c>
      <c r="N34" s="291">
        <v>3</v>
      </c>
      <c r="O34" s="231" t="s">
        <v>323</v>
      </c>
      <c r="P34" s="230" t="s">
        <v>205</v>
      </c>
      <c r="Q34" s="347"/>
      <c r="R34" s="347"/>
      <c r="S34" s="229">
        <v>74.5</v>
      </c>
      <c r="T34" s="229"/>
      <c r="U34" s="229">
        <v>74.5</v>
      </c>
      <c r="V34" s="343"/>
      <c r="W34" s="343"/>
      <c r="X34" s="343"/>
      <c r="Y34" s="343"/>
      <c r="Z34" s="343"/>
      <c r="AA34" s="343"/>
      <c r="AB34" s="343"/>
      <c r="AC34" s="170"/>
    </row>
    <row r="35" spans="1:29" ht="21.75" customHeight="1">
      <c r="A35" s="170"/>
      <c r="B35" s="346" t="s">
        <v>198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291">
        <v>1</v>
      </c>
      <c r="N35" s="291">
        <v>3</v>
      </c>
      <c r="O35" s="231" t="s">
        <v>323</v>
      </c>
      <c r="P35" s="230" t="s">
        <v>197</v>
      </c>
      <c r="Q35" s="347"/>
      <c r="R35" s="347"/>
      <c r="S35" s="229">
        <v>74.5</v>
      </c>
      <c r="T35" s="229"/>
      <c r="U35" s="229">
        <v>74.5</v>
      </c>
      <c r="V35" s="343"/>
      <c r="W35" s="343"/>
      <c r="X35" s="343"/>
      <c r="Y35" s="343"/>
      <c r="Z35" s="343"/>
      <c r="AA35" s="343"/>
      <c r="AB35" s="343"/>
      <c r="AC35" s="170"/>
    </row>
    <row r="36" spans="1:29" ht="32.25" customHeight="1">
      <c r="A36" s="170"/>
      <c r="B36" s="346" t="s">
        <v>216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291">
        <v>1</v>
      </c>
      <c r="N36" s="291">
        <v>3</v>
      </c>
      <c r="O36" s="231" t="s">
        <v>323</v>
      </c>
      <c r="P36" s="230" t="s">
        <v>215</v>
      </c>
      <c r="Q36" s="347"/>
      <c r="R36" s="347"/>
      <c r="S36" s="229">
        <v>74.5</v>
      </c>
      <c r="T36" s="229"/>
      <c r="U36" s="229">
        <v>74.5</v>
      </c>
      <c r="V36" s="343"/>
      <c r="W36" s="343"/>
      <c r="X36" s="343"/>
      <c r="Y36" s="343"/>
      <c r="Z36" s="343"/>
      <c r="AA36" s="343"/>
      <c r="AB36" s="343"/>
      <c r="AC36" s="170"/>
    </row>
    <row r="37" spans="1:29" ht="21.75" customHeight="1">
      <c r="A37" s="170"/>
      <c r="B37" s="346" t="s">
        <v>214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291">
        <v>1</v>
      </c>
      <c r="N37" s="291">
        <v>3</v>
      </c>
      <c r="O37" s="231" t="s">
        <v>323</v>
      </c>
      <c r="P37" s="230" t="s">
        <v>213</v>
      </c>
      <c r="Q37" s="347"/>
      <c r="R37" s="347"/>
      <c r="S37" s="229">
        <v>1152.7</v>
      </c>
      <c r="T37" s="229"/>
      <c r="U37" s="229">
        <v>1152.7</v>
      </c>
      <c r="V37" s="343"/>
      <c r="W37" s="343"/>
      <c r="X37" s="343"/>
      <c r="Y37" s="343"/>
      <c r="Z37" s="343"/>
      <c r="AA37" s="343"/>
      <c r="AB37" s="343"/>
      <c r="AC37" s="170"/>
    </row>
    <row r="38" spans="1:29" ht="21.75" customHeight="1">
      <c r="A38" s="170"/>
      <c r="B38" s="346" t="s">
        <v>212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291">
        <v>1</v>
      </c>
      <c r="N38" s="291">
        <v>3</v>
      </c>
      <c r="O38" s="231" t="s">
        <v>323</v>
      </c>
      <c r="P38" s="230" t="s">
        <v>211</v>
      </c>
      <c r="Q38" s="347"/>
      <c r="R38" s="347"/>
      <c r="S38" s="229">
        <v>1152.7</v>
      </c>
      <c r="T38" s="229"/>
      <c r="U38" s="229">
        <v>1152.7</v>
      </c>
      <c r="V38" s="343"/>
      <c r="W38" s="343"/>
      <c r="X38" s="343"/>
      <c r="Y38" s="343"/>
      <c r="Z38" s="343"/>
      <c r="AA38" s="343"/>
      <c r="AB38" s="343"/>
      <c r="AC38" s="170"/>
    </row>
    <row r="39" spans="1:29" ht="21.75" customHeight="1">
      <c r="A39" s="170"/>
      <c r="B39" s="346" t="s">
        <v>641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291">
        <v>1</v>
      </c>
      <c r="N39" s="291">
        <v>3</v>
      </c>
      <c r="O39" s="231" t="s">
        <v>323</v>
      </c>
      <c r="P39" s="230" t="s">
        <v>640</v>
      </c>
      <c r="Q39" s="347"/>
      <c r="R39" s="347"/>
      <c r="S39" s="229">
        <v>80</v>
      </c>
      <c r="T39" s="229"/>
      <c r="U39" s="229">
        <v>80</v>
      </c>
      <c r="V39" s="343"/>
      <c r="W39" s="343"/>
      <c r="X39" s="343"/>
      <c r="Y39" s="343"/>
      <c r="Z39" s="343"/>
      <c r="AA39" s="343"/>
      <c r="AB39" s="343"/>
      <c r="AC39" s="170"/>
    </row>
    <row r="40" spans="1:29" ht="12.75" customHeight="1">
      <c r="A40" s="170"/>
      <c r="B40" s="346" t="s">
        <v>210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291">
        <v>1</v>
      </c>
      <c r="N40" s="291">
        <v>3</v>
      </c>
      <c r="O40" s="231" t="s">
        <v>323</v>
      </c>
      <c r="P40" s="230" t="s">
        <v>208</v>
      </c>
      <c r="Q40" s="347"/>
      <c r="R40" s="347"/>
      <c r="S40" s="229">
        <v>1072.7</v>
      </c>
      <c r="T40" s="229"/>
      <c r="U40" s="229">
        <v>1072.7</v>
      </c>
      <c r="V40" s="343"/>
      <c r="W40" s="343"/>
      <c r="X40" s="343"/>
      <c r="Y40" s="343"/>
      <c r="Z40" s="343"/>
      <c r="AA40" s="343"/>
      <c r="AB40" s="343"/>
      <c r="AC40" s="170"/>
    </row>
    <row r="41" spans="1:29" ht="12.75" customHeight="1">
      <c r="A41" s="170"/>
      <c r="B41" s="346" t="s">
        <v>248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291">
        <v>1</v>
      </c>
      <c r="N41" s="291">
        <v>3</v>
      </c>
      <c r="O41" s="231" t="s">
        <v>323</v>
      </c>
      <c r="P41" s="230" t="s">
        <v>247</v>
      </c>
      <c r="Q41" s="347"/>
      <c r="R41" s="347"/>
      <c r="S41" s="229">
        <v>23.2</v>
      </c>
      <c r="T41" s="229"/>
      <c r="U41" s="229">
        <v>23.2</v>
      </c>
      <c r="V41" s="343"/>
      <c r="W41" s="343"/>
      <c r="X41" s="343"/>
      <c r="Y41" s="343"/>
      <c r="Z41" s="343"/>
      <c r="AA41" s="343"/>
      <c r="AB41" s="343"/>
      <c r="AC41" s="170"/>
    </row>
    <row r="42" spans="1:29" ht="12.75" customHeight="1">
      <c r="A42" s="170"/>
      <c r="B42" s="346" t="s">
        <v>845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291">
        <v>1</v>
      </c>
      <c r="N42" s="291">
        <v>3</v>
      </c>
      <c r="O42" s="231" t="s">
        <v>323</v>
      </c>
      <c r="P42" s="230" t="s">
        <v>844</v>
      </c>
      <c r="Q42" s="347"/>
      <c r="R42" s="347"/>
      <c r="S42" s="229">
        <v>5.2</v>
      </c>
      <c r="T42" s="229"/>
      <c r="U42" s="229">
        <v>5.2</v>
      </c>
      <c r="V42" s="343"/>
      <c r="W42" s="343"/>
      <c r="X42" s="343"/>
      <c r="Y42" s="343"/>
      <c r="Z42" s="343"/>
      <c r="AA42" s="343"/>
      <c r="AB42" s="343"/>
      <c r="AC42" s="170"/>
    </row>
    <row r="43" spans="1:29" ht="21.75" customHeight="1">
      <c r="A43" s="170"/>
      <c r="B43" s="346" t="s">
        <v>843</v>
      </c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291">
        <v>1</v>
      </c>
      <c r="N43" s="291">
        <v>3</v>
      </c>
      <c r="O43" s="231" t="s">
        <v>323</v>
      </c>
      <c r="P43" s="230" t="s">
        <v>842</v>
      </c>
      <c r="Q43" s="347"/>
      <c r="R43" s="347"/>
      <c r="S43" s="229">
        <v>5.2</v>
      </c>
      <c r="T43" s="229"/>
      <c r="U43" s="229">
        <v>5.2</v>
      </c>
      <c r="V43" s="343"/>
      <c r="W43" s="343"/>
      <c r="X43" s="343"/>
      <c r="Y43" s="343"/>
      <c r="Z43" s="343"/>
      <c r="AA43" s="343"/>
      <c r="AB43" s="343"/>
      <c r="AC43" s="170"/>
    </row>
    <row r="44" spans="1:29" ht="12.75" customHeight="1">
      <c r="A44" s="170"/>
      <c r="B44" s="346" t="s">
        <v>686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291">
        <v>1</v>
      </c>
      <c r="N44" s="291">
        <v>3</v>
      </c>
      <c r="O44" s="231" t="s">
        <v>323</v>
      </c>
      <c r="P44" s="230" t="s">
        <v>685</v>
      </c>
      <c r="Q44" s="347"/>
      <c r="R44" s="347"/>
      <c r="S44" s="229">
        <v>18</v>
      </c>
      <c r="T44" s="229"/>
      <c r="U44" s="229">
        <v>18</v>
      </c>
      <c r="V44" s="343"/>
      <c r="W44" s="343"/>
      <c r="X44" s="343"/>
      <c r="Y44" s="343"/>
      <c r="Z44" s="343"/>
      <c r="AA44" s="343"/>
      <c r="AB44" s="343"/>
      <c r="AC44" s="170"/>
    </row>
    <row r="45" spans="1:29" ht="21.75" customHeight="1">
      <c r="A45" s="170"/>
      <c r="B45" s="346" t="s">
        <v>684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291">
        <v>1</v>
      </c>
      <c r="N45" s="291">
        <v>3</v>
      </c>
      <c r="O45" s="231" t="s">
        <v>323</v>
      </c>
      <c r="P45" s="230" t="s">
        <v>683</v>
      </c>
      <c r="Q45" s="347"/>
      <c r="R45" s="347"/>
      <c r="S45" s="229">
        <v>1</v>
      </c>
      <c r="T45" s="229"/>
      <c r="U45" s="229">
        <v>1</v>
      </c>
      <c r="V45" s="343"/>
      <c r="W45" s="343"/>
      <c r="X45" s="343"/>
      <c r="Y45" s="343"/>
      <c r="Z45" s="343"/>
      <c r="AA45" s="343"/>
      <c r="AB45" s="343"/>
      <c r="AC45" s="170"/>
    </row>
    <row r="46" spans="1:29" ht="12.75" customHeight="1">
      <c r="A46" s="170"/>
      <c r="B46" s="346" t="s">
        <v>682</v>
      </c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291">
        <v>1</v>
      </c>
      <c r="N46" s="291">
        <v>3</v>
      </c>
      <c r="O46" s="231" t="s">
        <v>323</v>
      </c>
      <c r="P46" s="230" t="s">
        <v>681</v>
      </c>
      <c r="Q46" s="347"/>
      <c r="R46" s="347"/>
      <c r="S46" s="229">
        <v>4</v>
      </c>
      <c r="T46" s="229"/>
      <c r="U46" s="229">
        <v>4</v>
      </c>
      <c r="V46" s="343"/>
      <c r="W46" s="343"/>
      <c r="X46" s="343"/>
      <c r="Y46" s="343"/>
      <c r="Z46" s="343"/>
      <c r="AA46" s="343"/>
      <c r="AB46" s="343"/>
      <c r="AC46" s="170"/>
    </row>
    <row r="47" spans="1:29" ht="12.75" customHeight="1">
      <c r="A47" s="170"/>
      <c r="B47" s="346" t="s">
        <v>680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291">
        <v>1</v>
      </c>
      <c r="N47" s="291">
        <v>3</v>
      </c>
      <c r="O47" s="231" t="s">
        <v>323</v>
      </c>
      <c r="P47" s="230" t="s">
        <v>679</v>
      </c>
      <c r="Q47" s="347"/>
      <c r="R47" s="347"/>
      <c r="S47" s="229">
        <v>13</v>
      </c>
      <c r="T47" s="229"/>
      <c r="U47" s="229">
        <v>13</v>
      </c>
      <c r="V47" s="343"/>
      <c r="W47" s="343"/>
      <c r="X47" s="343"/>
      <c r="Y47" s="343"/>
      <c r="Z47" s="343"/>
      <c r="AA47" s="343"/>
      <c r="AB47" s="343"/>
      <c r="AC47" s="170"/>
    </row>
    <row r="48" spans="1:29" ht="21.75" customHeight="1">
      <c r="A48" s="170"/>
      <c r="B48" s="346" t="s">
        <v>632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291">
        <v>1</v>
      </c>
      <c r="N48" s="291">
        <v>3</v>
      </c>
      <c r="O48" s="231" t="s">
        <v>633</v>
      </c>
      <c r="P48" s="230">
        <v>0</v>
      </c>
      <c r="Q48" s="347"/>
      <c r="R48" s="347"/>
      <c r="S48" s="229">
        <v>391</v>
      </c>
      <c r="T48" s="229"/>
      <c r="U48" s="229">
        <v>391</v>
      </c>
      <c r="V48" s="343"/>
      <c r="W48" s="343"/>
      <c r="X48" s="343"/>
      <c r="Y48" s="343"/>
      <c r="Z48" s="343"/>
      <c r="AA48" s="343"/>
      <c r="AB48" s="343"/>
      <c r="AC48" s="170"/>
    </row>
    <row r="49" spans="1:29" ht="21.75" customHeight="1">
      <c r="A49" s="170"/>
      <c r="B49" s="346" t="s">
        <v>635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291">
        <v>1</v>
      </c>
      <c r="N49" s="291">
        <v>3</v>
      </c>
      <c r="O49" s="231" t="s">
        <v>646</v>
      </c>
      <c r="P49" s="230">
        <v>0</v>
      </c>
      <c r="Q49" s="347"/>
      <c r="R49" s="347"/>
      <c r="S49" s="229">
        <v>391</v>
      </c>
      <c r="T49" s="229"/>
      <c r="U49" s="229">
        <v>391</v>
      </c>
      <c r="V49" s="343"/>
      <c r="W49" s="343"/>
      <c r="X49" s="343"/>
      <c r="Y49" s="343"/>
      <c r="Z49" s="343"/>
      <c r="AA49" s="343"/>
      <c r="AB49" s="343"/>
      <c r="AC49" s="170"/>
    </row>
    <row r="50" spans="1:29" ht="21.75" customHeight="1">
      <c r="A50" s="170"/>
      <c r="B50" s="346" t="s">
        <v>207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291">
        <v>1</v>
      </c>
      <c r="N50" s="291">
        <v>3</v>
      </c>
      <c r="O50" s="231" t="s">
        <v>645</v>
      </c>
      <c r="P50" s="230">
        <v>0</v>
      </c>
      <c r="Q50" s="347"/>
      <c r="R50" s="347"/>
      <c r="S50" s="229">
        <v>391</v>
      </c>
      <c r="T50" s="229"/>
      <c r="U50" s="229">
        <v>391</v>
      </c>
      <c r="V50" s="343"/>
      <c r="W50" s="343"/>
      <c r="X50" s="343"/>
      <c r="Y50" s="343"/>
      <c r="Z50" s="343"/>
      <c r="AA50" s="343"/>
      <c r="AB50" s="343"/>
      <c r="AC50" s="170"/>
    </row>
    <row r="51" spans="1:29" ht="53.25" customHeight="1">
      <c r="A51" s="170"/>
      <c r="B51" s="346" t="s">
        <v>206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291">
        <v>1</v>
      </c>
      <c r="N51" s="291">
        <v>3</v>
      </c>
      <c r="O51" s="231" t="s">
        <v>645</v>
      </c>
      <c r="P51" s="230" t="s">
        <v>205</v>
      </c>
      <c r="Q51" s="347"/>
      <c r="R51" s="347"/>
      <c r="S51" s="229">
        <v>391</v>
      </c>
      <c r="T51" s="229"/>
      <c r="U51" s="229">
        <v>391</v>
      </c>
      <c r="V51" s="343"/>
      <c r="W51" s="343"/>
      <c r="X51" s="343"/>
      <c r="Y51" s="343"/>
      <c r="Z51" s="343"/>
      <c r="AA51" s="343"/>
      <c r="AB51" s="343"/>
      <c r="AC51" s="170"/>
    </row>
    <row r="52" spans="1:29" ht="21.75" customHeight="1">
      <c r="A52" s="170"/>
      <c r="B52" s="346" t="s">
        <v>198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291">
        <v>1</v>
      </c>
      <c r="N52" s="291">
        <v>3</v>
      </c>
      <c r="O52" s="231" t="s">
        <v>645</v>
      </c>
      <c r="P52" s="230" t="s">
        <v>197</v>
      </c>
      <c r="Q52" s="347"/>
      <c r="R52" s="347"/>
      <c r="S52" s="229">
        <v>391</v>
      </c>
      <c r="T52" s="229"/>
      <c r="U52" s="229">
        <v>391</v>
      </c>
      <c r="V52" s="343"/>
      <c r="W52" s="343"/>
      <c r="X52" s="343"/>
      <c r="Y52" s="343"/>
      <c r="Z52" s="343"/>
      <c r="AA52" s="343"/>
      <c r="AB52" s="343"/>
      <c r="AC52" s="170"/>
    </row>
    <row r="53" spans="1:29" ht="32.25" customHeight="1">
      <c r="A53" s="170"/>
      <c r="B53" s="346" t="s">
        <v>196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291">
        <v>1</v>
      </c>
      <c r="N53" s="291">
        <v>3</v>
      </c>
      <c r="O53" s="231" t="s">
        <v>645</v>
      </c>
      <c r="P53" s="230" t="s">
        <v>195</v>
      </c>
      <c r="Q53" s="347"/>
      <c r="R53" s="347"/>
      <c r="S53" s="229">
        <v>300.3</v>
      </c>
      <c r="T53" s="229"/>
      <c r="U53" s="229">
        <v>300.3</v>
      </c>
      <c r="V53" s="343"/>
      <c r="W53" s="343"/>
      <c r="X53" s="343"/>
      <c r="Y53" s="343"/>
      <c r="Z53" s="343"/>
      <c r="AA53" s="343"/>
      <c r="AB53" s="343"/>
      <c r="AC53" s="170"/>
    </row>
    <row r="54" spans="1:29" ht="32.25" customHeight="1">
      <c r="A54" s="170"/>
      <c r="B54" s="346" t="s">
        <v>194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291">
        <v>1</v>
      </c>
      <c r="N54" s="291">
        <v>3</v>
      </c>
      <c r="O54" s="231" t="s">
        <v>645</v>
      </c>
      <c r="P54" s="230" t="s">
        <v>192</v>
      </c>
      <c r="Q54" s="347"/>
      <c r="R54" s="347"/>
      <c r="S54" s="229">
        <v>90.7</v>
      </c>
      <c r="T54" s="229"/>
      <c r="U54" s="229">
        <v>90.7</v>
      </c>
      <c r="V54" s="343"/>
      <c r="W54" s="343"/>
      <c r="X54" s="343"/>
      <c r="Y54" s="343"/>
      <c r="Z54" s="343"/>
      <c r="AA54" s="343"/>
      <c r="AB54" s="343"/>
      <c r="AC54" s="170"/>
    </row>
    <row r="55" spans="1:29" ht="21.75" customHeight="1">
      <c r="A55" s="170"/>
      <c r="B55" s="346" t="s">
        <v>632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291">
        <v>1</v>
      </c>
      <c r="N55" s="291">
        <v>3</v>
      </c>
      <c r="O55" s="231" t="s">
        <v>633</v>
      </c>
      <c r="P55" s="230">
        <v>0</v>
      </c>
      <c r="Q55" s="347"/>
      <c r="R55" s="347"/>
      <c r="S55" s="229">
        <v>500</v>
      </c>
      <c r="T55" s="229"/>
      <c r="U55" s="229">
        <v>500</v>
      </c>
      <c r="V55" s="343"/>
      <c r="W55" s="343"/>
      <c r="X55" s="343"/>
      <c r="Y55" s="343"/>
      <c r="Z55" s="343"/>
      <c r="AA55" s="343"/>
      <c r="AB55" s="343"/>
      <c r="AC55" s="170"/>
    </row>
    <row r="56" spans="1:29" ht="21.75" customHeight="1">
      <c r="A56" s="170"/>
      <c r="B56" s="346" t="s">
        <v>650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291">
        <v>1</v>
      </c>
      <c r="N56" s="291">
        <v>3</v>
      </c>
      <c r="O56" s="231" t="s">
        <v>649</v>
      </c>
      <c r="P56" s="230">
        <v>0</v>
      </c>
      <c r="Q56" s="347"/>
      <c r="R56" s="347"/>
      <c r="S56" s="229">
        <v>500</v>
      </c>
      <c r="T56" s="229"/>
      <c r="U56" s="229">
        <v>500</v>
      </c>
      <c r="V56" s="343"/>
      <c r="W56" s="343"/>
      <c r="X56" s="343"/>
      <c r="Y56" s="343"/>
      <c r="Z56" s="343"/>
      <c r="AA56" s="343"/>
      <c r="AB56" s="343"/>
      <c r="AC56" s="170"/>
    </row>
    <row r="57" spans="1:29" ht="21.75" customHeight="1">
      <c r="A57" s="170"/>
      <c r="B57" s="346" t="s">
        <v>304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291">
        <v>1</v>
      </c>
      <c r="N57" s="291">
        <v>3</v>
      </c>
      <c r="O57" s="231" t="s">
        <v>651</v>
      </c>
      <c r="P57" s="230">
        <v>0</v>
      </c>
      <c r="Q57" s="347"/>
      <c r="R57" s="347"/>
      <c r="S57" s="229">
        <v>500</v>
      </c>
      <c r="T57" s="229"/>
      <c r="U57" s="229">
        <v>500</v>
      </c>
      <c r="V57" s="343"/>
      <c r="W57" s="343"/>
      <c r="X57" s="343"/>
      <c r="Y57" s="343"/>
      <c r="Z57" s="343"/>
      <c r="AA57" s="343"/>
      <c r="AB57" s="343"/>
      <c r="AC57" s="170"/>
    </row>
    <row r="58" spans="1:29" ht="53.25" customHeight="1">
      <c r="A58" s="170"/>
      <c r="B58" s="346" t="s">
        <v>206</v>
      </c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291">
        <v>1</v>
      </c>
      <c r="N58" s="291">
        <v>3</v>
      </c>
      <c r="O58" s="231" t="s">
        <v>651</v>
      </c>
      <c r="P58" s="230" t="s">
        <v>205</v>
      </c>
      <c r="Q58" s="347"/>
      <c r="R58" s="347"/>
      <c r="S58" s="229">
        <v>500</v>
      </c>
      <c r="T58" s="229"/>
      <c r="U58" s="229">
        <v>500</v>
      </c>
      <c r="V58" s="343"/>
      <c r="W58" s="343"/>
      <c r="X58" s="343"/>
      <c r="Y58" s="343"/>
      <c r="Z58" s="343"/>
      <c r="AA58" s="343"/>
      <c r="AB58" s="343"/>
      <c r="AC58" s="170"/>
    </row>
    <row r="59" spans="1:29" ht="21.75" customHeight="1">
      <c r="A59" s="170"/>
      <c r="B59" s="346" t="s">
        <v>198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291">
        <v>1</v>
      </c>
      <c r="N59" s="291">
        <v>3</v>
      </c>
      <c r="O59" s="231" t="s">
        <v>651</v>
      </c>
      <c r="P59" s="230" t="s">
        <v>197</v>
      </c>
      <c r="Q59" s="347"/>
      <c r="R59" s="347"/>
      <c r="S59" s="229">
        <v>500</v>
      </c>
      <c r="T59" s="229"/>
      <c r="U59" s="229">
        <v>500</v>
      </c>
      <c r="V59" s="343"/>
      <c r="W59" s="343"/>
      <c r="X59" s="343"/>
      <c r="Y59" s="343"/>
      <c r="Z59" s="343"/>
      <c r="AA59" s="343"/>
      <c r="AB59" s="343"/>
      <c r="AC59" s="170"/>
    </row>
    <row r="60" spans="1:29" ht="32.25" customHeight="1">
      <c r="A60" s="170"/>
      <c r="B60" s="346" t="s">
        <v>196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291">
        <v>1</v>
      </c>
      <c r="N60" s="291">
        <v>3</v>
      </c>
      <c r="O60" s="231" t="s">
        <v>651</v>
      </c>
      <c r="P60" s="230" t="s">
        <v>195</v>
      </c>
      <c r="Q60" s="347"/>
      <c r="R60" s="347"/>
      <c r="S60" s="229">
        <v>384</v>
      </c>
      <c r="T60" s="229"/>
      <c r="U60" s="229">
        <v>384</v>
      </c>
      <c r="V60" s="343"/>
      <c r="W60" s="343"/>
      <c r="X60" s="343"/>
      <c r="Y60" s="343"/>
      <c r="Z60" s="343"/>
      <c r="AA60" s="343"/>
      <c r="AB60" s="343"/>
      <c r="AC60" s="170"/>
    </row>
    <row r="61" spans="1:29" ht="32.25" customHeight="1">
      <c r="A61" s="170"/>
      <c r="B61" s="346" t="s">
        <v>194</v>
      </c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291">
        <v>1</v>
      </c>
      <c r="N61" s="291">
        <v>3</v>
      </c>
      <c r="O61" s="231" t="s">
        <v>651</v>
      </c>
      <c r="P61" s="230" t="s">
        <v>192</v>
      </c>
      <c r="Q61" s="347"/>
      <c r="R61" s="347"/>
      <c r="S61" s="229">
        <v>116</v>
      </c>
      <c r="T61" s="229"/>
      <c r="U61" s="229">
        <v>116</v>
      </c>
      <c r="V61" s="343"/>
      <c r="W61" s="343"/>
      <c r="X61" s="343"/>
      <c r="Y61" s="343"/>
      <c r="Z61" s="343"/>
      <c r="AA61" s="343"/>
      <c r="AB61" s="343"/>
      <c r="AC61" s="170"/>
    </row>
    <row r="62" spans="1:29" ht="21.75" customHeight="1">
      <c r="A62" s="170"/>
      <c r="B62" s="346" t="s">
        <v>632</v>
      </c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291">
        <v>1</v>
      </c>
      <c r="N62" s="291">
        <v>3</v>
      </c>
      <c r="O62" s="231" t="s">
        <v>633</v>
      </c>
      <c r="P62" s="230">
        <v>0</v>
      </c>
      <c r="Q62" s="347"/>
      <c r="R62" s="347"/>
      <c r="S62" s="229">
        <v>1543.4</v>
      </c>
      <c r="T62" s="229"/>
      <c r="U62" s="229">
        <v>1543.4</v>
      </c>
      <c r="V62" s="343"/>
      <c r="W62" s="343"/>
      <c r="X62" s="343"/>
      <c r="Y62" s="343"/>
      <c r="Z62" s="343"/>
      <c r="AA62" s="343"/>
      <c r="AB62" s="343"/>
      <c r="AC62" s="170"/>
    </row>
    <row r="63" spans="1:29" ht="21.75" customHeight="1">
      <c r="A63" s="170"/>
      <c r="B63" s="346" t="s">
        <v>650</v>
      </c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291">
        <v>1</v>
      </c>
      <c r="N63" s="291">
        <v>3</v>
      </c>
      <c r="O63" s="231" t="s">
        <v>649</v>
      </c>
      <c r="P63" s="230">
        <v>0</v>
      </c>
      <c r="Q63" s="347"/>
      <c r="R63" s="347"/>
      <c r="S63" s="229">
        <v>1543.4</v>
      </c>
      <c r="T63" s="229"/>
      <c r="U63" s="229">
        <v>1543.4</v>
      </c>
      <c r="V63" s="343"/>
      <c r="W63" s="343"/>
      <c r="X63" s="343"/>
      <c r="Y63" s="343"/>
      <c r="Z63" s="343"/>
      <c r="AA63" s="343"/>
      <c r="AB63" s="343"/>
      <c r="AC63" s="170"/>
    </row>
    <row r="64" spans="1:29" ht="21.75" customHeight="1">
      <c r="A64" s="170"/>
      <c r="B64" s="346" t="s">
        <v>207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291">
        <v>1</v>
      </c>
      <c r="N64" s="291">
        <v>3</v>
      </c>
      <c r="O64" s="231" t="s">
        <v>381</v>
      </c>
      <c r="P64" s="230">
        <v>0</v>
      </c>
      <c r="Q64" s="347"/>
      <c r="R64" s="347"/>
      <c r="S64" s="229">
        <v>1543.4</v>
      </c>
      <c r="T64" s="229"/>
      <c r="U64" s="229">
        <v>1543.4</v>
      </c>
      <c r="V64" s="343"/>
      <c r="W64" s="343"/>
      <c r="X64" s="343"/>
      <c r="Y64" s="343"/>
      <c r="Z64" s="343"/>
      <c r="AA64" s="343"/>
      <c r="AB64" s="343"/>
      <c r="AC64" s="170"/>
    </row>
    <row r="65" spans="1:29" ht="53.25" customHeight="1">
      <c r="A65" s="170"/>
      <c r="B65" s="346" t="s">
        <v>206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291">
        <v>1</v>
      </c>
      <c r="N65" s="291">
        <v>3</v>
      </c>
      <c r="O65" s="231" t="s">
        <v>381</v>
      </c>
      <c r="P65" s="230" t="s">
        <v>205</v>
      </c>
      <c r="Q65" s="347"/>
      <c r="R65" s="347"/>
      <c r="S65" s="229">
        <v>1543.4</v>
      </c>
      <c r="T65" s="229"/>
      <c r="U65" s="229">
        <v>1543.4</v>
      </c>
      <c r="V65" s="343"/>
      <c r="W65" s="343"/>
      <c r="X65" s="343"/>
      <c r="Y65" s="343"/>
      <c r="Z65" s="343"/>
      <c r="AA65" s="343"/>
      <c r="AB65" s="343"/>
      <c r="AC65" s="170"/>
    </row>
    <row r="66" spans="1:29" ht="21.75" customHeight="1">
      <c r="A66" s="170"/>
      <c r="B66" s="346" t="s">
        <v>198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291">
        <v>1</v>
      </c>
      <c r="N66" s="291">
        <v>3</v>
      </c>
      <c r="O66" s="231" t="s">
        <v>381</v>
      </c>
      <c r="P66" s="230" t="s">
        <v>197</v>
      </c>
      <c r="Q66" s="347"/>
      <c r="R66" s="347"/>
      <c r="S66" s="229">
        <v>1543.4</v>
      </c>
      <c r="T66" s="229"/>
      <c r="U66" s="229">
        <v>1543.4</v>
      </c>
      <c r="V66" s="343"/>
      <c r="W66" s="343"/>
      <c r="X66" s="343"/>
      <c r="Y66" s="343"/>
      <c r="Z66" s="343"/>
      <c r="AA66" s="343"/>
      <c r="AB66" s="343"/>
      <c r="AC66" s="170"/>
    </row>
    <row r="67" spans="1:29" ht="32.25" customHeight="1">
      <c r="A67" s="170"/>
      <c r="B67" s="346" t="s">
        <v>196</v>
      </c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291">
        <v>1</v>
      </c>
      <c r="N67" s="291">
        <v>3</v>
      </c>
      <c r="O67" s="231" t="s">
        <v>381</v>
      </c>
      <c r="P67" s="230" t="s">
        <v>195</v>
      </c>
      <c r="Q67" s="347"/>
      <c r="R67" s="347"/>
      <c r="S67" s="229">
        <v>1185.4000000000001</v>
      </c>
      <c r="T67" s="229"/>
      <c r="U67" s="229">
        <v>1185.4000000000001</v>
      </c>
      <c r="V67" s="343"/>
      <c r="W67" s="343"/>
      <c r="X67" s="343"/>
      <c r="Y67" s="343"/>
      <c r="Z67" s="343"/>
      <c r="AA67" s="343"/>
      <c r="AB67" s="343"/>
      <c r="AC67" s="170"/>
    </row>
    <row r="68" spans="1:29" ht="32.25" customHeight="1">
      <c r="A68" s="170"/>
      <c r="B68" s="346" t="s">
        <v>194</v>
      </c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291">
        <v>1</v>
      </c>
      <c r="N68" s="291">
        <v>3</v>
      </c>
      <c r="O68" s="231" t="s">
        <v>381</v>
      </c>
      <c r="P68" s="230" t="s">
        <v>192</v>
      </c>
      <c r="Q68" s="347"/>
      <c r="R68" s="347"/>
      <c r="S68" s="229">
        <v>358</v>
      </c>
      <c r="T68" s="229"/>
      <c r="U68" s="229">
        <v>358</v>
      </c>
      <c r="V68" s="343"/>
      <c r="W68" s="343"/>
      <c r="X68" s="343"/>
      <c r="Y68" s="343"/>
      <c r="Z68" s="343"/>
      <c r="AA68" s="343"/>
      <c r="AB68" s="343"/>
      <c r="AC68" s="170"/>
    </row>
    <row r="69" spans="1:29" ht="21.75" customHeight="1">
      <c r="A69" s="170"/>
      <c r="B69" s="346" t="s">
        <v>632</v>
      </c>
      <c r="C69" s="346"/>
      <c r="D69" s="346"/>
      <c r="E69" s="346"/>
      <c r="F69" s="346"/>
      <c r="G69" s="346"/>
      <c r="H69" s="346"/>
      <c r="I69" s="346"/>
      <c r="J69" s="346"/>
      <c r="K69" s="346"/>
      <c r="L69" s="346"/>
      <c r="M69" s="291">
        <v>1</v>
      </c>
      <c r="N69" s="291">
        <v>3</v>
      </c>
      <c r="O69" s="231" t="s">
        <v>633</v>
      </c>
      <c r="P69" s="230">
        <v>0</v>
      </c>
      <c r="Q69" s="347"/>
      <c r="R69" s="347"/>
      <c r="S69" s="229">
        <v>500</v>
      </c>
      <c r="T69" s="229"/>
      <c r="U69" s="229">
        <v>500</v>
      </c>
      <c r="V69" s="343"/>
      <c r="W69" s="343"/>
      <c r="X69" s="343"/>
      <c r="Y69" s="343"/>
      <c r="Z69" s="343"/>
      <c r="AA69" s="343"/>
      <c r="AB69" s="343"/>
      <c r="AC69" s="170"/>
    </row>
    <row r="70" spans="1:29" ht="21.75" customHeight="1">
      <c r="A70" s="170"/>
      <c r="B70" s="346" t="s">
        <v>648</v>
      </c>
      <c r="C70" s="346"/>
      <c r="D70" s="346"/>
      <c r="E70" s="346"/>
      <c r="F70" s="346"/>
      <c r="G70" s="346"/>
      <c r="H70" s="346"/>
      <c r="I70" s="346"/>
      <c r="J70" s="346"/>
      <c r="K70" s="346"/>
      <c r="L70" s="346"/>
      <c r="M70" s="291">
        <v>1</v>
      </c>
      <c r="N70" s="291">
        <v>3</v>
      </c>
      <c r="O70" s="231" t="s">
        <v>647</v>
      </c>
      <c r="P70" s="230">
        <v>0</v>
      </c>
      <c r="Q70" s="347"/>
      <c r="R70" s="347"/>
      <c r="S70" s="229">
        <v>500</v>
      </c>
      <c r="T70" s="229"/>
      <c r="U70" s="229">
        <v>500</v>
      </c>
      <c r="V70" s="343"/>
      <c r="W70" s="343"/>
      <c r="X70" s="343"/>
      <c r="Y70" s="343"/>
      <c r="Z70" s="343"/>
      <c r="AA70" s="343"/>
      <c r="AB70" s="343"/>
      <c r="AC70" s="170"/>
    </row>
    <row r="71" spans="1:29" ht="21.75" customHeight="1">
      <c r="A71" s="170"/>
      <c r="B71" s="346" t="s">
        <v>304</v>
      </c>
      <c r="C71" s="346"/>
      <c r="D71" s="346"/>
      <c r="E71" s="346"/>
      <c r="F71" s="346"/>
      <c r="G71" s="346"/>
      <c r="H71" s="346"/>
      <c r="I71" s="346"/>
      <c r="J71" s="346"/>
      <c r="K71" s="346"/>
      <c r="L71" s="346"/>
      <c r="M71" s="291">
        <v>1</v>
      </c>
      <c r="N71" s="291">
        <v>3</v>
      </c>
      <c r="O71" s="231" t="s">
        <v>707</v>
      </c>
      <c r="P71" s="230">
        <v>0</v>
      </c>
      <c r="Q71" s="347"/>
      <c r="R71" s="347"/>
      <c r="S71" s="229">
        <v>500</v>
      </c>
      <c r="T71" s="229"/>
      <c r="U71" s="229">
        <v>500</v>
      </c>
      <c r="V71" s="343"/>
      <c r="W71" s="343"/>
      <c r="X71" s="343"/>
      <c r="Y71" s="343"/>
      <c r="Z71" s="343"/>
      <c r="AA71" s="343"/>
      <c r="AB71" s="343"/>
      <c r="AC71" s="170"/>
    </row>
    <row r="72" spans="1:29" ht="53.25" customHeight="1">
      <c r="A72" s="170"/>
      <c r="B72" s="346" t="s">
        <v>206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291">
        <v>1</v>
      </c>
      <c r="N72" s="291">
        <v>3</v>
      </c>
      <c r="O72" s="231" t="s">
        <v>707</v>
      </c>
      <c r="P72" s="230" t="s">
        <v>205</v>
      </c>
      <c r="Q72" s="347"/>
      <c r="R72" s="347"/>
      <c r="S72" s="229">
        <v>500</v>
      </c>
      <c r="T72" s="229"/>
      <c r="U72" s="229">
        <v>500</v>
      </c>
      <c r="V72" s="343"/>
      <c r="W72" s="343"/>
      <c r="X72" s="343"/>
      <c r="Y72" s="343"/>
      <c r="Z72" s="343"/>
      <c r="AA72" s="343"/>
      <c r="AB72" s="343"/>
      <c r="AC72" s="170"/>
    </row>
    <row r="73" spans="1:29" ht="21.75" customHeight="1">
      <c r="A73" s="170"/>
      <c r="B73" s="346" t="s">
        <v>198</v>
      </c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291">
        <v>1</v>
      </c>
      <c r="N73" s="291">
        <v>3</v>
      </c>
      <c r="O73" s="231" t="s">
        <v>707</v>
      </c>
      <c r="P73" s="230" t="s">
        <v>197</v>
      </c>
      <c r="Q73" s="347"/>
      <c r="R73" s="347"/>
      <c r="S73" s="229">
        <v>500</v>
      </c>
      <c r="T73" s="229"/>
      <c r="U73" s="229">
        <v>500</v>
      </c>
      <c r="V73" s="343"/>
      <c r="W73" s="343"/>
      <c r="X73" s="343"/>
      <c r="Y73" s="343"/>
      <c r="Z73" s="343"/>
      <c r="AA73" s="343"/>
      <c r="AB73" s="343"/>
      <c r="AC73" s="170"/>
    </row>
    <row r="74" spans="1:29" ht="32.25" customHeight="1">
      <c r="A74" s="170"/>
      <c r="B74" s="346" t="s">
        <v>196</v>
      </c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291">
        <v>1</v>
      </c>
      <c r="N74" s="291">
        <v>3</v>
      </c>
      <c r="O74" s="231" t="s">
        <v>707</v>
      </c>
      <c r="P74" s="230" t="s">
        <v>195</v>
      </c>
      <c r="Q74" s="347"/>
      <c r="R74" s="347"/>
      <c r="S74" s="229">
        <v>384</v>
      </c>
      <c r="T74" s="229"/>
      <c r="U74" s="229">
        <v>384</v>
      </c>
      <c r="V74" s="343"/>
      <c r="W74" s="343"/>
      <c r="X74" s="343"/>
      <c r="Y74" s="343"/>
      <c r="Z74" s="343"/>
      <c r="AA74" s="343"/>
      <c r="AB74" s="343"/>
      <c r="AC74" s="170"/>
    </row>
    <row r="75" spans="1:29" ht="32.25" customHeight="1">
      <c r="A75" s="170"/>
      <c r="B75" s="346" t="s">
        <v>194</v>
      </c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291">
        <v>1</v>
      </c>
      <c r="N75" s="291">
        <v>3</v>
      </c>
      <c r="O75" s="231" t="s">
        <v>707</v>
      </c>
      <c r="P75" s="230" t="s">
        <v>192</v>
      </c>
      <c r="Q75" s="347"/>
      <c r="R75" s="347"/>
      <c r="S75" s="229">
        <v>116</v>
      </c>
      <c r="T75" s="229"/>
      <c r="U75" s="229">
        <v>116</v>
      </c>
      <c r="V75" s="343"/>
      <c r="W75" s="343"/>
      <c r="X75" s="343"/>
      <c r="Y75" s="343"/>
      <c r="Z75" s="343"/>
      <c r="AA75" s="343"/>
      <c r="AB75" s="343"/>
      <c r="AC75" s="170"/>
    </row>
    <row r="76" spans="1:29" ht="21.75" customHeight="1">
      <c r="A76" s="170"/>
      <c r="B76" s="346" t="s">
        <v>632</v>
      </c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291">
        <v>1</v>
      </c>
      <c r="N76" s="291">
        <v>3</v>
      </c>
      <c r="O76" s="231" t="s">
        <v>633</v>
      </c>
      <c r="P76" s="230">
        <v>0</v>
      </c>
      <c r="Q76" s="347"/>
      <c r="R76" s="347"/>
      <c r="S76" s="229">
        <v>498.1</v>
      </c>
      <c r="T76" s="229"/>
      <c r="U76" s="229">
        <v>498.1</v>
      </c>
      <c r="V76" s="343"/>
      <c r="W76" s="343"/>
      <c r="X76" s="343"/>
      <c r="Y76" s="343"/>
      <c r="Z76" s="343"/>
      <c r="AA76" s="343"/>
      <c r="AB76" s="343"/>
      <c r="AC76" s="170"/>
    </row>
    <row r="77" spans="1:29" ht="21.75" customHeight="1">
      <c r="A77" s="170"/>
      <c r="B77" s="346" t="s">
        <v>648</v>
      </c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291">
        <v>1</v>
      </c>
      <c r="N77" s="291">
        <v>3</v>
      </c>
      <c r="O77" s="231" t="s">
        <v>647</v>
      </c>
      <c r="P77" s="230">
        <v>0</v>
      </c>
      <c r="Q77" s="347"/>
      <c r="R77" s="347"/>
      <c r="S77" s="229">
        <v>498.1</v>
      </c>
      <c r="T77" s="229"/>
      <c r="U77" s="229">
        <v>498.1</v>
      </c>
      <c r="V77" s="343"/>
      <c r="W77" s="343"/>
      <c r="X77" s="343"/>
      <c r="Y77" s="343"/>
      <c r="Z77" s="343"/>
      <c r="AA77" s="343"/>
      <c r="AB77" s="343"/>
      <c r="AC77" s="170"/>
    </row>
    <row r="78" spans="1:29" ht="21.75" customHeight="1">
      <c r="A78" s="170"/>
      <c r="B78" s="346" t="s">
        <v>207</v>
      </c>
      <c r="C78" s="346"/>
      <c r="D78" s="346"/>
      <c r="E78" s="346"/>
      <c r="F78" s="346"/>
      <c r="G78" s="346"/>
      <c r="H78" s="346"/>
      <c r="I78" s="346"/>
      <c r="J78" s="346"/>
      <c r="K78" s="346"/>
      <c r="L78" s="346"/>
      <c r="M78" s="291">
        <v>1</v>
      </c>
      <c r="N78" s="291">
        <v>3</v>
      </c>
      <c r="O78" s="231" t="s">
        <v>380</v>
      </c>
      <c r="P78" s="230">
        <v>0</v>
      </c>
      <c r="Q78" s="347"/>
      <c r="R78" s="347"/>
      <c r="S78" s="229">
        <v>498.1</v>
      </c>
      <c r="T78" s="229"/>
      <c r="U78" s="229">
        <v>498.1</v>
      </c>
      <c r="V78" s="343"/>
      <c r="W78" s="343"/>
      <c r="X78" s="343"/>
      <c r="Y78" s="343"/>
      <c r="Z78" s="343"/>
      <c r="AA78" s="343"/>
      <c r="AB78" s="343"/>
      <c r="AC78" s="170"/>
    </row>
    <row r="79" spans="1:29" ht="53.25" customHeight="1">
      <c r="A79" s="170"/>
      <c r="B79" s="346" t="s">
        <v>206</v>
      </c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291">
        <v>1</v>
      </c>
      <c r="N79" s="291">
        <v>3</v>
      </c>
      <c r="O79" s="231" t="s">
        <v>380</v>
      </c>
      <c r="P79" s="230" t="s">
        <v>205</v>
      </c>
      <c r="Q79" s="347"/>
      <c r="R79" s="347"/>
      <c r="S79" s="229">
        <v>498.1</v>
      </c>
      <c r="T79" s="229"/>
      <c r="U79" s="229">
        <v>498.1</v>
      </c>
      <c r="V79" s="343"/>
      <c r="W79" s="343"/>
      <c r="X79" s="343"/>
      <c r="Y79" s="343"/>
      <c r="Z79" s="343"/>
      <c r="AA79" s="343"/>
      <c r="AB79" s="343"/>
      <c r="AC79" s="170"/>
    </row>
    <row r="80" spans="1:29" ht="21.75" customHeight="1">
      <c r="A80" s="170"/>
      <c r="B80" s="346" t="s">
        <v>198</v>
      </c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291">
        <v>1</v>
      </c>
      <c r="N80" s="291">
        <v>3</v>
      </c>
      <c r="O80" s="231" t="s">
        <v>380</v>
      </c>
      <c r="P80" s="230" t="s">
        <v>197</v>
      </c>
      <c r="Q80" s="347"/>
      <c r="R80" s="347"/>
      <c r="S80" s="229">
        <v>498.1</v>
      </c>
      <c r="T80" s="229"/>
      <c r="U80" s="229">
        <v>498.1</v>
      </c>
      <c r="V80" s="343"/>
      <c r="W80" s="343"/>
      <c r="X80" s="343"/>
      <c r="Y80" s="343"/>
      <c r="Z80" s="343"/>
      <c r="AA80" s="343"/>
      <c r="AB80" s="343"/>
      <c r="AC80" s="170"/>
    </row>
    <row r="81" spans="1:29" ht="32.25" customHeight="1">
      <c r="A81" s="170"/>
      <c r="B81" s="346" t="s">
        <v>196</v>
      </c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291">
        <v>1</v>
      </c>
      <c r="N81" s="291">
        <v>3</v>
      </c>
      <c r="O81" s="231" t="s">
        <v>380</v>
      </c>
      <c r="P81" s="230" t="s">
        <v>195</v>
      </c>
      <c r="Q81" s="347"/>
      <c r="R81" s="347"/>
      <c r="S81" s="229">
        <v>382.6</v>
      </c>
      <c r="T81" s="229"/>
      <c r="U81" s="229">
        <v>382.6</v>
      </c>
      <c r="V81" s="343"/>
      <c r="W81" s="343"/>
      <c r="X81" s="343"/>
      <c r="Y81" s="343"/>
      <c r="Z81" s="343"/>
      <c r="AA81" s="343"/>
      <c r="AB81" s="343"/>
      <c r="AC81" s="170"/>
    </row>
    <row r="82" spans="1:29" ht="32.25" customHeight="1">
      <c r="A82" s="170"/>
      <c r="B82" s="346" t="s">
        <v>194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291">
        <v>1</v>
      </c>
      <c r="N82" s="291">
        <v>3</v>
      </c>
      <c r="O82" s="231" t="s">
        <v>380</v>
      </c>
      <c r="P82" s="230" t="s">
        <v>192</v>
      </c>
      <c r="Q82" s="347"/>
      <c r="R82" s="347"/>
      <c r="S82" s="229">
        <v>115.5</v>
      </c>
      <c r="T82" s="229"/>
      <c r="U82" s="229">
        <v>115.5</v>
      </c>
      <c r="V82" s="343"/>
      <c r="W82" s="343"/>
      <c r="X82" s="343"/>
      <c r="Y82" s="343"/>
      <c r="Z82" s="343"/>
      <c r="AA82" s="343"/>
      <c r="AB82" s="343"/>
      <c r="AC82" s="170"/>
    </row>
    <row r="83" spans="1:29" ht="39.75" customHeight="1">
      <c r="A83" s="170"/>
      <c r="B83" s="342" t="s">
        <v>324</v>
      </c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292">
        <v>1</v>
      </c>
      <c r="N83" s="292">
        <v>4</v>
      </c>
      <c r="O83" s="234">
        <v>0</v>
      </c>
      <c r="P83" s="233">
        <v>0</v>
      </c>
      <c r="Q83" s="344"/>
      <c r="R83" s="344"/>
      <c r="S83" s="232">
        <v>13568.19</v>
      </c>
      <c r="T83" s="229"/>
      <c r="U83" s="229">
        <v>13568.19</v>
      </c>
      <c r="V83" s="345"/>
      <c r="W83" s="345"/>
      <c r="X83" s="345"/>
      <c r="Y83" s="345"/>
      <c r="Z83" s="345"/>
      <c r="AA83" s="345"/>
      <c r="AB83" s="345"/>
      <c r="AC83" s="170"/>
    </row>
    <row r="84" spans="1:29" ht="21.75" customHeight="1">
      <c r="A84" s="170"/>
      <c r="B84" s="346" t="s">
        <v>632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291">
        <v>1</v>
      </c>
      <c r="N84" s="291">
        <v>4</v>
      </c>
      <c r="O84" s="231" t="s">
        <v>633</v>
      </c>
      <c r="P84" s="230">
        <v>0</v>
      </c>
      <c r="Q84" s="347"/>
      <c r="R84" s="347"/>
      <c r="S84" s="229">
        <v>2201.87</v>
      </c>
      <c r="T84" s="229"/>
      <c r="U84" s="229">
        <v>2201.87</v>
      </c>
      <c r="V84" s="343"/>
      <c r="W84" s="343"/>
      <c r="X84" s="343"/>
      <c r="Y84" s="343"/>
      <c r="Z84" s="343"/>
      <c r="AA84" s="343"/>
      <c r="AB84" s="343"/>
      <c r="AC84" s="170"/>
    </row>
    <row r="85" spans="1:29" ht="21.75" customHeight="1">
      <c r="A85" s="170"/>
      <c r="B85" s="346" t="s">
        <v>635</v>
      </c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291">
        <v>1</v>
      </c>
      <c r="N85" s="291">
        <v>4</v>
      </c>
      <c r="O85" s="231" t="s">
        <v>646</v>
      </c>
      <c r="P85" s="230">
        <v>0</v>
      </c>
      <c r="Q85" s="347"/>
      <c r="R85" s="347"/>
      <c r="S85" s="229">
        <v>2201.87</v>
      </c>
      <c r="T85" s="229"/>
      <c r="U85" s="229">
        <v>2201.87</v>
      </c>
      <c r="V85" s="343"/>
      <c r="W85" s="343"/>
      <c r="X85" s="343"/>
      <c r="Y85" s="343"/>
      <c r="Z85" s="343"/>
      <c r="AA85" s="343"/>
      <c r="AB85" s="343"/>
      <c r="AC85" s="170"/>
    </row>
    <row r="86" spans="1:29" ht="21.75" customHeight="1">
      <c r="A86" s="170"/>
      <c r="B86" s="346" t="s">
        <v>251</v>
      </c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291">
        <v>1</v>
      </c>
      <c r="N86" s="291">
        <v>4</v>
      </c>
      <c r="O86" s="231" t="s">
        <v>323</v>
      </c>
      <c r="P86" s="230">
        <v>0</v>
      </c>
      <c r="Q86" s="347"/>
      <c r="R86" s="347"/>
      <c r="S86" s="229">
        <v>450</v>
      </c>
      <c r="T86" s="229"/>
      <c r="U86" s="229">
        <v>450</v>
      </c>
      <c r="V86" s="343"/>
      <c r="W86" s="343"/>
      <c r="X86" s="343"/>
      <c r="Y86" s="343"/>
      <c r="Z86" s="343"/>
      <c r="AA86" s="343"/>
      <c r="AB86" s="343"/>
      <c r="AC86" s="170"/>
    </row>
    <row r="87" spans="1:29" ht="21.75" customHeight="1">
      <c r="A87" s="170"/>
      <c r="B87" s="346" t="s">
        <v>214</v>
      </c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291">
        <v>1</v>
      </c>
      <c r="N87" s="291">
        <v>4</v>
      </c>
      <c r="O87" s="231" t="s">
        <v>323</v>
      </c>
      <c r="P87" s="230" t="s">
        <v>213</v>
      </c>
      <c r="Q87" s="347"/>
      <c r="R87" s="347"/>
      <c r="S87" s="229">
        <v>450</v>
      </c>
      <c r="T87" s="229"/>
      <c r="U87" s="229">
        <v>450</v>
      </c>
      <c r="V87" s="343"/>
      <c r="W87" s="343"/>
      <c r="X87" s="343"/>
      <c r="Y87" s="343"/>
      <c r="Z87" s="343"/>
      <c r="AA87" s="343"/>
      <c r="AB87" s="343"/>
      <c r="AC87" s="170"/>
    </row>
    <row r="88" spans="1:29" ht="21.75" customHeight="1">
      <c r="A88" s="170"/>
      <c r="B88" s="346" t="s">
        <v>212</v>
      </c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291">
        <v>1</v>
      </c>
      <c r="N88" s="291">
        <v>4</v>
      </c>
      <c r="O88" s="231" t="s">
        <v>323</v>
      </c>
      <c r="P88" s="230" t="s">
        <v>211</v>
      </c>
      <c r="Q88" s="347"/>
      <c r="R88" s="347"/>
      <c r="S88" s="229">
        <v>450</v>
      </c>
      <c r="T88" s="229"/>
      <c r="U88" s="229">
        <v>450</v>
      </c>
      <c r="V88" s="343"/>
      <c r="W88" s="343"/>
      <c r="X88" s="343"/>
      <c r="Y88" s="343"/>
      <c r="Z88" s="343"/>
      <c r="AA88" s="343"/>
      <c r="AB88" s="343"/>
      <c r="AC88" s="170"/>
    </row>
    <row r="89" spans="1:29" ht="21.75" customHeight="1">
      <c r="A89" s="170"/>
      <c r="B89" s="346" t="s">
        <v>641</v>
      </c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291">
        <v>1</v>
      </c>
      <c r="N89" s="291">
        <v>4</v>
      </c>
      <c r="O89" s="231" t="s">
        <v>323</v>
      </c>
      <c r="P89" s="230" t="s">
        <v>640</v>
      </c>
      <c r="Q89" s="347"/>
      <c r="R89" s="347"/>
      <c r="S89" s="229">
        <v>450</v>
      </c>
      <c r="T89" s="229"/>
      <c r="U89" s="229">
        <v>450</v>
      </c>
      <c r="V89" s="343"/>
      <c r="W89" s="343"/>
      <c r="X89" s="343"/>
      <c r="Y89" s="343"/>
      <c r="Z89" s="343"/>
      <c r="AA89" s="343"/>
      <c r="AB89" s="343"/>
      <c r="AC89" s="170"/>
    </row>
    <row r="90" spans="1:29" ht="21.75" customHeight="1">
      <c r="A90" s="170"/>
      <c r="B90" s="346" t="s">
        <v>725</v>
      </c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291">
        <v>1</v>
      </c>
      <c r="N90" s="291">
        <v>4</v>
      </c>
      <c r="O90" s="231" t="s">
        <v>726</v>
      </c>
      <c r="P90" s="230">
        <v>0</v>
      </c>
      <c r="Q90" s="347"/>
      <c r="R90" s="347"/>
      <c r="S90" s="229">
        <v>637.29999999999995</v>
      </c>
      <c r="T90" s="229"/>
      <c r="U90" s="229">
        <v>637.29999999999995</v>
      </c>
      <c r="V90" s="343"/>
      <c r="W90" s="343"/>
      <c r="X90" s="343"/>
      <c r="Y90" s="343"/>
      <c r="Z90" s="343"/>
      <c r="AA90" s="343"/>
      <c r="AB90" s="343"/>
      <c r="AC90" s="170"/>
    </row>
    <row r="91" spans="1:29" ht="53.25" customHeight="1">
      <c r="A91" s="170"/>
      <c r="B91" s="346" t="s">
        <v>206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291">
        <v>1</v>
      </c>
      <c r="N91" s="291">
        <v>4</v>
      </c>
      <c r="O91" s="231" t="s">
        <v>726</v>
      </c>
      <c r="P91" s="230" t="s">
        <v>205</v>
      </c>
      <c r="Q91" s="347"/>
      <c r="R91" s="347"/>
      <c r="S91" s="229">
        <v>637.29999999999995</v>
      </c>
      <c r="T91" s="229"/>
      <c r="U91" s="229">
        <v>637.29999999999995</v>
      </c>
      <c r="V91" s="343"/>
      <c r="W91" s="343"/>
      <c r="X91" s="343"/>
      <c r="Y91" s="343"/>
      <c r="Z91" s="343"/>
      <c r="AA91" s="343"/>
      <c r="AB91" s="343"/>
      <c r="AC91" s="170"/>
    </row>
    <row r="92" spans="1:29" ht="21.75" customHeight="1">
      <c r="A92" s="170"/>
      <c r="B92" s="346" t="s">
        <v>198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291">
        <v>1</v>
      </c>
      <c r="N92" s="291">
        <v>4</v>
      </c>
      <c r="O92" s="231" t="s">
        <v>726</v>
      </c>
      <c r="P92" s="230" t="s">
        <v>197</v>
      </c>
      <c r="Q92" s="347"/>
      <c r="R92" s="347"/>
      <c r="S92" s="229">
        <v>637.29999999999995</v>
      </c>
      <c r="T92" s="229"/>
      <c r="U92" s="229">
        <v>637.29999999999995</v>
      </c>
      <c r="V92" s="343"/>
      <c r="W92" s="343"/>
      <c r="X92" s="343"/>
      <c r="Y92" s="343"/>
      <c r="Z92" s="343"/>
      <c r="AA92" s="343"/>
      <c r="AB92" s="343"/>
      <c r="AC92" s="170"/>
    </row>
    <row r="93" spans="1:29" ht="32.25" customHeight="1">
      <c r="A93" s="170"/>
      <c r="B93" s="346" t="s">
        <v>196</v>
      </c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291">
        <v>1</v>
      </c>
      <c r="N93" s="291">
        <v>4</v>
      </c>
      <c r="O93" s="231" t="s">
        <v>726</v>
      </c>
      <c r="P93" s="230" t="s">
        <v>195</v>
      </c>
      <c r="Q93" s="347"/>
      <c r="R93" s="347"/>
      <c r="S93" s="229">
        <v>489.5</v>
      </c>
      <c r="T93" s="229"/>
      <c r="U93" s="229">
        <v>489.5</v>
      </c>
      <c r="V93" s="343"/>
      <c r="W93" s="343"/>
      <c r="X93" s="343"/>
      <c r="Y93" s="343"/>
      <c r="Z93" s="343"/>
      <c r="AA93" s="343"/>
      <c r="AB93" s="343"/>
      <c r="AC93" s="170"/>
    </row>
    <row r="94" spans="1:29" ht="32.25" customHeight="1">
      <c r="A94" s="170"/>
      <c r="B94" s="346" t="s">
        <v>194</v>
      </c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291">
        <v>1</v>
      </c>
      <c r="N94" s="291">
        <v>4</v>
      </c>
      <c r="O94" s="231" t="s">
        <v>726</v>
      </c>
      <c r="P94" s="230" t="s">
        <v>192</v>
      </c>
      <c r="Q94" s="347"/>
      <c r="R94" s="347"/>
      <c r="S94" s="229">
        <v>147.80000000000001</v>
      </c>
      <c r="T94" s="229"/>
      <c r="U94" s="229">
        <v>147.80000000000001</v>
      </c>
      <c r="V94" s="343"/>
      <c r="W94" s="343"/>
      <c r="X94" s="343"/>
      <c r="Y94" s="343"/>
      <c r="Z94" s="343"/>
      <c r="AA94" s="343"/>
      <c r="AB94" s="343"/>
      <c r="AC94" s="170"/>
    </row>
    <row r="95" spans="1:29" ht="21.75" customHeight="1">
      <c r="A95" s="170"/>
      <c r="B95" s="346" t="s">
        <v>228</v>
      </c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291">
        <v>1</v>
      </c>
      <c r="N95" s="291">
        <v>4</v>
      </c>
      <c r="O95" s="231" t="s">
        <v>820</v>
      </c>
      <c r="P95" s="230">
        <v>0</v>
      </c>
      <c r="Q95" s="347"/>
      <c r="R95" s="347"/>
      <c r="S95" s="229">
        <v>1114.57</v>
      </c>
      <c r="T95" s="229"/>
      <c r="U95" s="229">
        <v>1114.57</v>
      </c>
      <c r="V95" s="343"/>
      <c r="W95" s="343"/>
      <c r="X95" s="343"/>
      <c r="Y95" s="343"/>
      <c r="Z95" s="343"/>
      <c r="AA95" s="343"/>
      <c r="AB95" s="343"/>
      <c r="AC95" s="170"/>
    </row>
    <row r="96" spans="1:29" ht="21.75" customHeight="1">
      <c r="A96" s="170"/>
      <c r="B96" s="346" t="s">
        <v>214</v>
      </c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291">
        <v>1</v>
      </c>
      <c r="N96" s="291">
        <v>4</v>
      </c>
      <c r="O96" s="231" t="s">
        <v>820</v>
      </c>
      <c r="P96" s="230" t="s">
        <v>213</v>
      </c>
      <c r="Q96" s="347"/>
      <c r="R96" s="347"/>
      <c r="S96" s="229">
        <v>1114.57</v>
      </c>
      <c r="T96" s="229"/>
      <c r="U96" s="229">
        <v>1114.57</v>
      </c>
      <c r="V96" s="343"/>
      <c r="W96" s="343"/>
      <c r="X96" s="343"/>
      <c r="Y96" s="343"/>
      <c r="Z96" s="343"/>
      <c r="AA96" s="343"/>
      <c r="AB96" s="343"/>
      <c r="AC96" s="170"/>
    </row>
    <row r="97" spans="1:29" ht="21.75" customHeight="1">
      <c r="A97" s="170"/>
      <c r="B97" s="346" t="s">
        <v>212</v>
      </c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291">
        <v>1</v>
      </c>
      <c r="N97" s="291">
        <v>4</v>
      </c>
      <c r="O97" s="231" t="s">
        <v>820</v>
      </c>
      <c r="P97" s="230" t="s">
        <v>211</v>
      </c>
      <c r="Q97" s="347"/>
      <c r="R97" s="347"/>
      <c r="S97" s="229">
        <v>1114.57</v>
      </c>
      <c r="T97" s="229"/>
      <c r="U97" s="229">
        <v>1114.57</v>
      </c>
      <c r="V97" s="343"/>
      <c r="W97" s="343"/>
      <c r="X97" s="343"/>
      <c r="Y97" s="343"/>
      <c r="Z97" s="343"/>
      <c r="AA97" s="343"/>
      <c r="AB97" s="343"/>
      <c r="AC97" s="170"/>
    </row>
    <row r="98" spans="1:29" ht="12.75" customHeight="1">
      <c r="A98" s="170"/>
      <c r="B98" s="346" t="s">
        <v>210</v>
      </c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291">
        <v>1</v>
      </c>
      <c r="N98" s="291">
        <v>4</v>
      </c>
      <c r="O98" s="231" t="s">
        <v>820</v>
      </c>
      <c r="P98" s="230" t="s">
        <v>208</v>
      </c>
      <c r="Q98" s="347"/>
      <c r="R98" s="347"/>
      <c r="S98" s="229">
        <v>1114.57</v>
      </c>
      <c r="T98" s="229"/>
      <c r="U98" s="229">
        <v>1114.57</v>
      </c>
      <c r="V98" s="343"/>
      <c r="W98" s="343"/>
      <c r="X98" s="343"/>
      <c r="Y98" s="343"/>
      <c r="Z98" s="343"/>
      <c r="AA98" s="343"/>
      <c r="AB98" s="343"/>
      <c r="AC98" s="170"/>
    </row>
    <row r="99" spans="1:29" ht="21.75" customHeight="1">
      <c r="A99" s="170"/>
      <c r="B99" s="346" t="s">
        <v>632</v>
      </c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291">
        <v>1</v>
      </c>
      <c r="N99" s="291">
        <v>4</v>
      </c>
      <c r="O99" s="231" t="s">
        <v>633</v>
      </c>
      <c r="P99" s="230">
        <v>0</v>
      </c>
      <c r="Q99" s="347"/>
      <c r="R99" s="347"/>
      <c r="S99" s="229">
        <v>11366.32</v>
      </c>
      <c r="T99" s="229"/>
      <c r="U99" s="229">
        <v>11366.32</v>
      </c>
      <c r="V99" s="343"/>
      <c r="W99" s="343"/>
      <c r="X99" s="343"/>
      <c r="Y99" s="343"/>
      <c r="Z99" s="343"/>
      <c r="AA99" s="343"/>
      <c r="AB99" s="343"/>
      <c r="AC99" s="170"/>
    </row>
    <row r="100" spans="1:29" ht="21.75" customHeight="1">
      <c r="A100" s="170"/>
      <c r="B100" s="346" t="s">
        <v>635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291">
        <v>1</v>
      </c>
      <c r="N100" s="291">
        <v>4</v>
      </c>
      <c r="O100" s="231" t="s">
        <v>646</v>
      </c>
      <c r="P100" s="230">
        <v>0</v>
      </c>
      <c r="Q100" s="347"/>
      <c r="R100" s="347"/>
      <c r="S100" s="229">
        <v>11366.32</v>
      </c>
      <c r="T100" s="229"/>
      <c r="U100" s="229">
        <v>11366.32</v>
      </c>
      <c r="V100" s="343"/>
      <c r="W100" s="343"/>
      <c r="X100" s="343"/>
      <c r="Y100" s="343"/>
      <c r="Z100" s="343"/>
      <c r="AA100" s="343"/>
      <c r="AB100" s="343"/>
      <c r="AC100" s="170"/>
    </row>
    <row r="101" spans="1:29" ht="21.75" customHeight="1">
      <c r="A101" s="170"/>
      <c r="B101" s="346" t="s">
        <v>207</v>
      </c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291">
        <v>1</v>
      </c>
      <c r="N101" s="291">
        <v>4</v>
      </c>
      <c r="O101" s="231" t="s">
        <v>645</v>
      </c>
      <c r="P101" s="230">
        <v>0</v>
      </c>
      <c r="Q101" s="347"/>
      <c r="R101" s="347"/>
      <c r="S101" s="229">
        <v>8943.4</v>
      </c>
      <c r="T101" s="229"/>
      <c r="U101" s="229">
        <v>8943.4</v>
      </c>
      <c r="V101" s="343"/>
      <c r="W101" s="343"/>
      <c r="X101" s="343"/>
      <c r="Y101" s="343"/>
      <c r="Z101" s="343"/>
      <c r="AA101" s="343"/>
      <c r="AB101" s="343"/>
      <c r="AC101" s="170"/>
    </row>
    <row r="102" spans="1:29" ht="53.25" customHeight="1">
      <c r="A102" s="170"/>
      <c r="B102" s="346" t="s">
        <v>206</v>
      </c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291">
        <v>1</v>
      </c>
      <c r="N102" s="291">
        <v>4</v>
      </c>
      <c r="O102" s="231" t="s">
        <v>645</v>
      </c>
      <c r="P102" s="230" t="s">
        <v>205</v>
      </c>
      <c r="Q102" s="347"/>
      <c r="R102" s="347"/>
      <c r="S102" s="229">
        <v>8943.4</v>
      </c>
      <c r="T102" s="229"/>
      <c r="U102" s="229">
        <v>8943.4</v>
      </c>
      <c r="V102" s="343"/>
      <c r="W102" s="343"/>
      <c r="X102" s="343"/>
      <c r="Y102" s="343"/>
      <c r="Z102" s="343"/>
      <c r="AA102" s="343"/>
      <c r="AB102" s="343"/>
      <c r="AC102" s="170"/>
    </row>
    <row r="103" spans="1:29" ht="21.75" customHeight="1">
      <c r="A103" s="170"/>
      <c r="B103" s="346" t="s">
        <v>198</v>
      </c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291">
        <v>1</v>
      </c>
      <c r="N103" s="291">
        <v>4</v>
      </c>
      <c r="O103" s="231" t="s">
        <v>645</v>
      </c>
      <c r="P103" s="230" t="s">
        <v>197</v>
      </c>
      <c r="Q103" s="347"/>
      <c r="R103" s="347"/>
      <c r="S103" s="229">
        <v>8943.4</v>
      </c>
      <c r="T103" s="229"/>
      <c r="U103" s="229">
        <v>8943.4</v>
      </c>
      <c r="V103" s="343"/>
      <c r="W103" s="343"/>
      <c r="X103" s="343"/>
      <c r="Y103" s="343"/>
      <c r="Z103" s="343"/>
      <c r="AA103" s="343"/>
      <c r="AB103" s="343"/>
      <c r="AC103" s="170"/>
    </row>
    <row r="104" spans="1:29" ht="32.25" customHeight="1">
      <c r="A104" s="170"/>
      <c r="B104" s="346" t="s">
        <v>196</v>
      </c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291">
        <v>1</v>
      </c>
      <c r="N104" s="291">
        <v>4</v>
      </c>
      <c r="O104" s="231" t="s">
        <v>645</v>
      </c>
      <c r="P104" s="230" t="s">
        <v>195</v>
      </c>
      <c r="Q104" s="347"/>
      <c r="R104" s="347"/>
      <c r="S104" s="229">
        <v>6869.2</v>
      </c>
      <c r="T104" s="229"/>
      <c r="U104" s="229">
        <v>6869.2</v>
      </c>
      <c r="V104" s="343"/>
      <c r="W104" s="343"/>
      <c r="X104" s="343"/>
      <c r="Y104" s="343"/>
      <c r="Z104" s="343"/>
      <c r="AA104" s="343"/>
      <c r="AB104" s="343"/>
      <c r="AC104" s="170"/>
    </row>
    <row r="105" spans="1:29" ht="32.25" customHeight="1">
      <c r="A105" s="170"/>
      <c r="B105" s="346" t="s">
        <v>194</v>
      </c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291">
        <v>1</v>
      </c>
      <c r="N105" s="291">
        <v>4</v>
      </c>
      <c r="O105" s="231" t="s">
        <v>645</v>
      </c>
      <c r="P105" s="230" t="s">
        <v>192</v>
      </c>
      <c r="Q105" s="347"/>
      <c r="R105" s="347"/>
      <c r="S105" s="229">
        <v>2074.1999999999998</v>
      </c>
      <c r="T105" s="229"/>
      <c r="U105" s="229">
        <v>2074.1999999999998</v>
      </c>
      <c r="V105" s="343"/>
      <c r="W105" s="343"/>
      <c r="X105" s="343"/>
      <c r="Y105" s="343"/>
      <c r="Z105" s="343"/>
      <c r="AA105" s="343"/>
      <c r="AB105" s="343"/>
      <c r="AC105" s="170"/>
    </row>
    <row r="106" spans="1:29" ht="21.75" customHeight="1">
      <c r="A106" s="170"/>
      <c r="B106" s="346" t="s">
        <v>225</v>
      </c>
      <c r="C106" s="346"/>
      <c r="D106" s="346"/>
      <c r="E106" s="346"/>
      <c r="F106" s="346"/>
      <c r="G106" s="346"/>
      <c r="H106" s="346"/>
      <c r="I106" s="346"/>
      <c r="J106" s="346"/>
      <c r="K106" s="346"/>
      <c r="L106" s="346"/>
      <c r="M106" s="291">
        <v>1</v>
      </c>
      <c r="N106" s="291">
        <v>4</v>
      </c>
      <c r="O106" s="231" t="s">
        <v>819</v>
      </c>
      <c r="P106" s="230">
        <v>0</v>
      </c>
      <c r="Q106" s="347"/>
      <c r="R106" s="347"/>
      <c r="S106" s="229">
        <v>2422.92</v>
      </c>
      <c r="T106" s="229"/>
      <c r="U106" s="229">
        <v>2422.92</v>
      </c>
      <c r="V106" s="343"/>
      <c r="W106" s="343"/>
      <c r="X106" s="343"/>
      <c r="Y106" s="343"/>
      <c r="Z106" s="343"/>
      <c r="AA106" s="343"/>
      <c r="AB106" s="343"/>
      <c r="AC106" s="170"/>
    </row>
    <row r="107" spans="1:29" ht="21.75" customHeight="1">
      <c r="A107" s="170"/>
      <c r="B107" s="346" t="s">
        <v>214</v>
      </c>
      <c r="C107" s="346"/>
      <c r="D107" s="346"/>
      <c r="E107" s="346"/>
      <c r="F107" s="346"/>
      <c r="G107" s="346"/>
      <c r="H107" s="346"/>
      <c r="I107" s="346"/>
      <c r="J107" s="346"/>
      <c r="K107" s="346"/>
      <c r="L107" s="346"/>
      <c r="M107" s="291">
        <v>1</v>
      </c>
      <c r="N107" s="291">
        <v>4</v>
      </c>
      <c r="O107" s="231" t="s">
        <v>819</v>
      </c>
      <c r="P107" s="230" t="s">
        <v>213</v>
      </c>
      <c r="Q107" s="347"/>
      <c r="R107" s="347"/>
      <c r="S107" s="229">
        <v>2422.92</v>
      </c>
      <c r="T107" s="229"/>
      <c r="U107" s="229">
        <v>2422.92</v>
      </c>
      <c r="V107" s="343"/>
      <c r="W107" s="343"/>
      <c r="X107" s="343"/>
      <c r="Y107" s="343"/>
      <c r="Z107" s="343"/>
      <c r="AA107" s="343"/>
      <c r="AB107" s="343"/>
      <c r="AC107" s="170"/>
    </row>
    <row r="108" spans="1:29" ht="21.75" customHeight="1">
      <c r="A108" s="170"/>
      <c r="B108" s="346" t="s">
        <v>212</v>
      </c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  <c r="M108" s="291">
        <v>1</v>
      </c>
      <c r="N108" s="291">
        <v>4</v>
      </c>
      <c r="O108" s="231" t="s">
        <v>819</v>
      </c>
      <c r="P108" s="230" t="s">
        <v>211</v>
      </c>
      <c r="Q108" s="347"/>
      <c r="R108" s="347"/>
      <c r="S108" s="229">
        <v>2422.92</v>
      </c>
      <c r="T108" s="229"/>
      <c r="U108" s="229">
        <v>2422.92</v>
      </c>
      <c r="V108" s="343"/>
      <c r="W108" s="343"/>
      <c r="X108" s="343"/>
      <c r="Y108" s="343"/>
      <c r="Z108" s="343"/>
      <c r="AA108" s="343"/>
      <c r="AB108" s="343"/>
      <c r="AC108" s="170"/>
    </row>
    <row r="109" spans="1:29" ht="12.75" customHeight="1">
      <c r="A109" s="170"/>
      <c r="B109" s="346" t="s">
        <v>210</v>
      </c>
      <c r="C109" s="346"/>
      <c r="D109" s="346"/>
      <c r="E109" s="346"/>
      <c r="F109" s="346"/>
      <c r="G109" s="346"/>
      <c r="H109" s="346"/>
      <c r="I109" s="346"/>
      <c r="J109" s="346"/>
      <c r="K109" s="346"/>
      <c r="L109" s="346"/>
      <c r="M109" s="291">
        <v>1</v>
      </c>
      <c r="N109" s="291">
        <v>4</v>
      </c>
      <c r="O109" s="231" t="s">
        <v>819</v>
      </c>
      <c r="P109" s="230" t="s">
        <v>208</v>
      </c>
      <c r="Q109" s="347"/>
      <c r="R109" s="347"/>
      <c r="S109" s="229">
        <v>2422.92</v>
      </c>
      <c r="T109" s="229"/>
      <c r="U109" s="229">
        <v>2422.92</v>
      </c>
      <c r="V109" s="343"/>
      <c r="W109" s="343"/>
      <c r="X109" s="343"/>
      <c r="Y109" s="343"/>
      <c r="Z109" s="343"/>
      <c r="AA109" s="343"/>
      <c r="AB109" s="343"/>
      <c r="AC109" s="170"/>
    </row>
    <row r="110" spans="1:29" ht="12.75" customHeight="1">
      <c r="A110" s="170"/>
      <c r="B110" s="342" t="s">
        <v>321</v>
      </c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292">
        <v>1</v>
      </c>
      <c r="N110" s="292">
        <v>5</v>
      </c>
      <c r="O110" s="234">
        <v>0</v>
      </c>
      <c r="P110" s="233">
        <v>0</v>
      </c>
      <c r="Q110" s="344"/>
      <c r="R110" s="344"/>
      <c r="S110" s="232">
        <v>46.8</v>
      </c>
      <c r="T110" s="229"/>
      <c r="U110" s="229">
        <v>46.8</v>
      </c>
      <c r="V110" s="345"/>
      <c r="W110" s="345"/>
      <c r="X110" s="345"/>
      <c r="Y110" s="345"/>
      <c r="Z110" s="345"/>
      <c r="AA110" s="345"/>
      <c r="AB110" s="345"/>
      <c r="AC110" s="170"/>
    </row>
    <row r="111" spans="1:29" ht="12.75" customHeight="1">
      <c r="A111" s="170"/>
      <c r="B111" s="346" t="s">
        <v>644</v>
      </c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291">
        <v>1</v>
      </c>
      <c r="N111" s="291">
        <v>5</v>
      </c>
      <c r="O111" s="231" t="s">
        <v>643</v>
      </c>
      <c r="P111" s="230">
        <v>0</v>
      </c>
      <c r="Q111" s="347"/>
      <c r="R111" s="347"/>
      <c r="S111" s="229">
        <v>46.8</v>
      </c>
      <c r="T111" s="229"/>
      <c r="U111" s="229">
        <v>46.8</v>
      </c>
      <c r="V111" s="343"/>
      <c r="W111" s="343"/>
      <c r="X111" s="343"/>
      <c r="Y111" s="343"/>
      <c r="Z111" s="343"/>
      <c r="AA111" s="343"/>
      <c r="AB111" s="343"/>
      <c r="AC111" s="170"/>
    </row>
    <row r="112" spans="1:29" ht="42.75" customHeight="1">
      <c r="A112" s="170"/>
      <c r="B112" s="346" t="s">
        <v>642</v>
      </c>
      <c r="C112" s="346"/>
      <c r="D112" s="346"/>
      <c r="E112" s="346"/>
      <c r="F112" s="346"/>
      <c r="G112" s="346"/>
      <c r="H112" s="346"/>
      <c r="I112" s="346"/>
      <c r="J112" s="346"/>
      <c r="K112" s="346"/>
      <c r="L112" s="346"/>
      <c r="M112" s="291">
        <v>1</v>
      </c>
      <c r="N112" s="291">
        <v>5</v>
      </c>
      <c r="O112" s="231" t="s">
        <v>320</v>
      </c>
      <c r="P112" s="230">
        <v>0</v>
      </c>
      <c r="Q112" s="347"/>
      <c r="R112" s="347"/>
      <c r="S112" s="229">
        <v>46.8</v>
      </c>
      <c r="T112" s="229"/>
      <c r="U112" s="229">
        <v>46.8</v>
      </c>
      <c r="V112" s="343"/>
      <c r="W112" s="343"/>
      <c r="X112" s="343"/>
      <c r="Y112" s="343"/>
      <c r="Z112" s="343"/>
      <c r="AA112" s="343"/>
      <c r="AB112" s="343"/>
      <c r="AC112" s="170"/>
    </row>
    <row r="113" spans="1:29" ht="21.75" customHeight="1">
      <c r="A113" s="170"/>
      <c r="B113" s="346" t="s">
        <v>214</v>
      </c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  <c r="M113" s="291">
        <v>1</v>
      </c>
      <c r="N113" s="291">
        <v>5</v>
      </c>
      <c r="O113" s="231" t="s">
        <v>320</v>
      </c>
      <c r="P113" s="230" t="s">
        <v>213</v>
      </c>
      <c r="Q113" s="347"/>
      <c r="R113" s="347"/>
      <c r="S113" s="229">
        <v>46.8</v>
      </c>
      <c r="T113" s="229"/>
      <c r="U113" s="229">
        <v>46.8</v>
      </c>
      <c r="V113" s="343"/>
      <c r="W113" s="343"/>
      <c r="X113" s="343"/>
      <c r="Y113" s="343"/>
      <c r="Z113" s="343"/>
      <c r="AA113" s="343"/>
      <c r="AB113" s="343"/>
      <c r="AC113" s="170"/>
    </row>
    <row r="114" spans="1:29" ht="21.75" customHeight="1">
      <c r="A114" s="170"/>
      <c r="B114" s="346" t="s">
        <v>212</v>
      </c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291">
        <v>1</v>
      </c>
      <c r="N114" s="291">
        <v>5</v>
      </c>
      <c r="O114" s="231" t="s">
        <v>320</v>
      </c>
      <c r="P114" s="230" t="s">
        <v>211</v>
      </c>
      <c r="Q114" s="347"/>
      <c r="R114" s="347"/>
      <c r="S114" s="229">
        <v>46.8</v>
      </c>
      <c r="T114" s="229"/>
      <c r="U114" s="229">
        <v>46.8</v>
      </c>
      <c r="V114" s="343"/>
      <c r="W114" s="343"/>
      <c r="X114" s="343"/>
      <c r="Y114" s="343"/>
      <c r="Z114" s="343"/>
      <c r="AA114" s="343"/>
      <c r="AB114" s="343"/>
      <c r="AC114" s="170"/>
    </row>
    <row r="115" spans="1:29" ht="12.75" customHeight="1">
      <c r="A115" s="170"/>
      <c r="B115" s="346" t="s">
        <v>210</v>
      </c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291">
        <v>1</v>
      </c>
      <c r="N115" s="291">
        <v>5</v>
      </c>
      <c r="O115" s="231" t="s">
        <v>320</v>
      </c>
      <c r="P115" s="230" t="s">
        <v>208</v>
      </c>
      <c r="Q115" s="347"/>
      <c r="R115" s="347"/>
      <c r="S115" s="229">
        <v>46.8</v>
      </c>
      <c r="T115" s="229"/>
      <c r="U115" s="229">
        <v>46.8</v>
      </c>
      <c r="V115" s="343"/>
      <c r="W115" s="343"/>
      <c r="X115" s="343"/>
      <c r="Y115" s="343"/>
      <c r="Z115" s="343"/>
      <c r="AA115" s="343"/>
      <c r="AB115" s="343"/>
      <c r="AC115" s="170"/>
    </row>
    <row r="116" spans="1:29" ht="30" customHeight="1">
      <c r="A116" s="170"/>
      <c r="B116" s="342" t="s">
        <v>353</v>
      </c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292">
        <v>1</v>
      </c>
      <c r="N116" s="292">
        <v>6</v>
      </c>
      <c r="O116" s="234">
        <v>0</v>
      </c>
      <c r="P116" s="233">
        <v>0</v>
      </c>
      <c r="Q116" s="344"/>
      <c r="R116" s="344"/>
      <c r="S116" s="232">
        <v>11924.9</v>
      </c>
      <c r="T116" s="229"/>
      <c r="U116" s="229">
        <v>11924.9</v>
      </c>
      <c r="V116" s="345"/>
      <c r="W116" s="345"/>
      <c r="X116" s="345"/>
      <c r="Y116" s="345"/>
      <c r="Z116" s="345"/>
      <c r="AA116" s="345"/>
      <c r="AB116" s="345"/>
      <c r="AC116" s="170"/>
    </row>
    <row r="117" spans="1:29" ht="21.75" customHeight="1">
      <c r="A117" s="170"/>
      <c r="B117" s="346" t="s">
        <v>639</v>
      </c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  <c r="M117" s="291">
        <v>1</v>
      </c>
      <c r="N117" s="291">
        <v>6</v>
      </c>
      <c r="O117" s="231" t="s">
        <v>638</v>
      </c>
      <c r="P117" s="230">
        <v>0</v>
      </c>
      <c r="Q117" s="347"/>
      <c r="R117" s="347"/>
      <c r="S117" s="229">
        <v>3931.5</v>
      </c>
      <c r="T117" s="229"/>
      <c r="U117" s="229">
        <v>3931.5</v>
      </c>
      <c r="V117" s="343"/>
      <c r="W117" s="343"/>
      <c r="X117" s="343"/>
      <c r="Y117" s="343"/>
      <c r="Z117" s="343"/>
      <c r="AA117" s="343"/>
      <c r="AB117" s="343"/>
      <c r="AC117" s="170"/>
    </row>
    <row r="118" spans="1:29" ht="12.75" customHeight="1">
      <c r="A118" s="170"/>
      <c r="B118" s="346" t="s">
        <v>637</v>
      </c>
      <c r="C118" s="346"/>
      <c r="D118" s="346"/>
      <c r="E118" s="346"/>
      <c r="F118" s="346"/>
      <c r="G118" s="346"/>
      <c r="H118" s="346"/>
      <c r="I118" s="346"/>
      <c r="J118" s="346"/>
      <c r="K118" s="346"/>
      <c r="L118" s="346"/>
      <c r="M118" s="291">
        <v>1</v>
      </c>
      <c r="N118" s="291">
        <v>6</v>
      </c>
      <c r="O118" s="231" t="s">
        <v>636</v>
      </c>
      <c r="P118" s="230">
        <v>0</v>
      </c>
      <c r="Q118" s="347"/>
      <c r="R118" s="347"/>
      <c r="S118" s="229">
        <v>3931.5</v>
      </c>
      <c r="T118" s="229"/>
      <c r="U118" s="229">
        <v>3931.5</v>
      </c>
      <c r="V118" s="343"/>
      <c r="W118" s="343"/>
      <c r="X118" s="343"/>
      <c r="Y118" s="343"/>
      <c r="Z118" s="343"/>
      <c r="AA118" s="343"/>
      <c r="AB118" s="343"/>
      <c r="AC118" s="170"/>
    </row>
    <row r="119" spans="1:29" ht="21.75" customHeight="1">
      <c r="A119" s="170"/>
      <c r="B119" s="346" t="s">
        <v>352</v>
      </c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291">
        <v>1</v>
      </c>
      <c r="N119" s="291">
        <v>6</v>
      </c>
      <c r="O119" s="231" t="s">
        <v>351</v>
      </c>
      <c r="P119" s="230">
        <v>0</v>
      </c>
      <c r="Q119" s="347"/>
      <c r="R119" s="347"/>
      <c r="S119" s="229">
        <v>1931.5</v>
      </c>
      <c r="T119" s="229"/>
      <c r="U119" s="229">
        <v>1931.5</v>
      </c>
      <c r="V119" s="343"/>
      <c r="W119" s="343"/>
      <c r="X119" s="343"/>
      <c r="Y119" s="343"/>
      <c r="Z119" s="343"/>
      <c r="AA119" s="343"/>
      <c r="AB119" s="343"/>
      <c r="AC119" s="170"/>
    </row>
    <row r="120" spans="1:29" ht="53.25" customHeight="1">
      <c r="A120" s="170"/>
      <c r="B120" s="346" t="s">
        <v>206</v>
      </c>
      <c r="C120" s="346"/>
      <c r="D120" s="346"/>
      <c r="E120" s="346"/>
      <c r="F120" s="346"/>
      <c r="G120" s="346"/>
      <c r="H120" s="346"/>
      <c r="I120" s="346"/>
      <c r="J120" s="346"/>
      <c r="K120" s="346"/>
      <c r="L120" s="346"/>
      <c r="M120" s="291">
        <v>1</v>
      </c>
      <c r="N120" s="291">
        <v>6</v>
      </c>
      <c r="O120" s="231" t="s">
        <v>351</v>
      </c>
      <c r="P120" s="230" t="s">
        <v>205</v>
      </c>
      <c r="Q120" s="347"/>
      <c r="R120" s="347"/>
      <c r="S120" s="229">
        <v>184.3</v>
      </c>
      <c r="T120" s="229"/>
      <c r="U120" s="229">
        <v>184.3</v>
      </c>
      <c r="V120" s="343"/>
      <c r="W120" s="343"/>
      <c r="X120" s="343"/>
      <c r="Y120" s="343"/>
      <c r="Z120" s="343"/>
      <c r="AA120" s="343"/>
      <c r="AB120" s="343"/>
      <c r="AC120" s="170"/>
    </row>
    <row r="121" spans="1:29" ht="21.75" customHeight="1">
      <c r="A121" s="170"/>
      <c r="B121" s="346" t="s">
        <v>198</v>
      </c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291">
        <v>1</v>
      </c>
      <c r="N121" s="291">
        <v>6</v>
      </c>
      <c r="O121" s="231" t="s">
        <v>351</v>
      </c>
      <c r="P121" s="230" t="s">
        <v>197</v>
      </c>
      <c r="Q121" s="347"/>
      <c r="R121" s="347"/>
      <c r="S121" s="229">
        <v>184.3</v>
      </c>
      <c r="T121" s="229"/>
      <c r="U121" s="229">
        <v>184.3</v>
      </c>
      <c r="V121" s="343"/>
      <c r="W121" s="343"/>
      <c r="X121" s="343"/>
      <c r="Y121" s="343"/>
      <c r="Z121" s="343"/>
      <c r="AA121" s="343"/>
      <c r="AB121" s="343"/>
      <c r="AC121" s="170"/>
    </row>
    <row r="122" spans="1:29" ht="32.25" customHeight="1">
      <c r="A122" s="170"/>
      <c r="B122" s="346" t="s">
        <v>216</v>
      </c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291">
        <v>1</v>
      </c>
      <c r="N122" s="291">
        <v>6</v>
      </c>
      <c r="O122" s="231" t="s">
        <v>351</v>
      </c>
      <c r="P122" s="230" t="s">
        <v>215</v>
      </c>
      <c r="Q122" s="347"/>
      <c r="R122" s="347"/>
      <c r="S122" s="229">
        <v>184.3</v>
      </c>
      <c r="T122" s="229"/>
      <c r="U122" s="229">
        <v>184.3</v>
      </c>
      <c r="V122" s="343"/>
      <c r="W122" s="343"/>
      <c r="X122" s="343"/>
      <c r="Y122" s="343"/>
      <c r="Z122" s="343"/>
      <c r="AA122" s="343"/>
      <c r="AB122" s="343"/>
      <c r="AC122" s="170"/>
    </row>
    <row r="123" spans="1:29" ht="21.75" customHeight="1">
      <c r="A123" s="170"/>
      <c r="B123" s="346" t="s">
        <v>214</v>
      </c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291">
        <v>1</v>
      </c>
      <c r="N123" s="291">
        <v>6</v>
      </c>
      <c r="O123" s="231" t="s">
        <v>351</v>
      </c>
      <c r="P123" s="230" t="s">
        <v>213</v>
      </c>
      <c r="Q123" s="347"/>
      <c r="R123" s="347"/>
      <c r="S123" s="229">
        <v>1725.2</v>
      </c>
      <c r="T123" s="229"/>
      <c r="U123" s="229">
        <v>1725.2</v>
      </c>
      <c r="V123" s="343"/>
      <c r="W123" s="343"/>
      <c r="X123" s="343"/>
      <c r="Y123" s="343"/>
      <c r="Z123" s="343"/>
      <c r="AA123" s="343"/>
      <c r="AB123" s="343"/>
      <c r="AC123" s="170"/>
    </row>
    <row r="124" spans="1:29" ht="21.75" customHeight="1">
      <c r="A124" s="170"/>
      <c r="B124" s="346" t="s">
        <v>212</v>
      </c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291">
        <v>1</v>
      </c>
      <c r="N124" s="291">
        <v>6</v>
      </c>
      <c r="O124" s="231" t="s">
        <v>351</v>
      </c>
      <c r="P124" s="230" t="s">
        <v>211</v>
      </c>
      <c r="Q124" s="347"/>
      <c r="R124" s="347"/>
      <c r="S124" s="229">
        <v>1725.2</v>
      </c>
      <c r="T124" s="229"/>
      <c r="U124" s="229">
        <v>1725.2</v>
      </c>
      <c r="V124" s="343"/>
      <c r="W124" s="343"/>
      <c r="X124" s="343"/>
      <c r="Y124" s="343"/>
      <c r="Z124" s="343"/>
      <c r="AA124" s="343"/>
      <c r="AB124" s="343"/>
      <c r="AC124" s="170"/>
    </row>
    <row r="125" spans="1:29" ht="21.75" customHeight="1">
      <c r="A125" s="170"/>
      <c r="B125" s="346" t="s">
        <v>641</v>
      </c>
      <c r="C125" s="346"/>
      <c r="D125" s="346"/>
      <c r="E125" s="346"/>
      <c r="F125" s="346"/>
      <c r="G125" s="346"/>
      <c r="H125" s="346"/>
      <c r="I125" s="346"/>
      <c r="J125" s="346"/>
      <c r="K125" s="346"/>
      <c r="L125" s="346"/>
      <c r="M125" s="291">
        <v>1</v>
      </c>
      <c r="N125" s="291">
        <v>6</v>
      </c>
      <c r="O125" s="231" t="s">
        <v>351</v>
      </c>
      <c r="P125" s="230" t="s">
        <v>640</v>
      </c>
      <c r="Q125" s="347"/>
      <c r="R125" s="347"/>
      <c r="S125" s="229">
        <v>917.5</v>
      </c>
      <c r="T125" s="229"/>
      <c r="U125" s="229">
        <v>917.5</v>
      </c>
      <c r="V125" s="343"/>
      <c r="W125" s="343"/>
      <c r="X125" s="343"/>
      <c r="Y125" s="343"/>
      <c r="Z125" s="343"/>
      <c r="AA125" s="343"/>
      <c r="AB125" s="343"/>
      <c r="AC125" s="170"/>
    </row>
    <row r="126" spans="1:29" ht="12.75" customHeight="1">
      <c r="A126" s="170"/>
      <c r="B126" s="346" t="s">
        <v>210</v>
      </c>
      <c r="C126" s="346"/>
      <c r="D126" s="346"/>
      <c r="E126" s="346"/>
      <c r="F126" s="346"/>
      <c r="G126" s="346"/>
      <c r="H126" s="346"/>
      <c r="I126" s="346"/>
      <c r="J126" s="346"/>
      <c r="K126" s="346"/>
      <c r="L126" s="346"/>
      <c r="M126" s="291">
        <v>1</v>
      </c>
      <c r="N126" s="291">
        <v>6</v>
      </c>
      <c r="O126" s="231" t="s">
        <v>351</v>
      </c>
      <c r="P126" s="230" t="s">
        <v>208</v>
      </c>
      <c r="Q126" s="347"/>
      <c r="R126" s="347"/>
      <c r="S126" s="229">
        <v>807.7</v>
      </c>
      <c r="T126" s="229"/>
      <c r="U126" s="229">
        <v>807.7</v>
      </c>
      <c r="V126" s="343"/>
      <c r="W126" s="343"/>
      <c r="X126" s="343"/>
      <c r="Y126" s="343"/>
      <c r="Z126" s="343"/>
      <c r="AA126" s="343"/>
      <c r="AB126" s="343"/>
      <c r="AC126" s="170"/>
    </row>
    <row r="127" spans="1:29" ht="12.75" customHeight="1">
      <c r="A127" s="170"/>
      <c r="B127" s="346" t="s">
        <v>248</v>
      </c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291">
        <v>1</v>
      </c>
      <c r="N127" s="291">
        <v>6</v>
      </c>
      <c r="O127" s="231" t="s">
        <v>351</v>
      </c>
      <c r="P127" s="230" t="s">
        <v>247</v>
      </c>
      <c r="Q127" s="347"/>
      <c r="R127" s="347"/>
      <c r="S127" s="229">
        <v>22</v>
      </c>
      <c r="T127" s="229"/>
      <c r="U127" s="229">
        <v>22</v>
      </c>
      <c r="V127" s="343"/>
      <c r="W127" s="343"/>
      <c r="X127" s="343"/>
      <c r="Y127" s="343"/>
      <c r="Z127" s="343"/>
      <c r="AA127" s="343"/>
      <c r="AB127" s="343"/>
      <c r="AC127" s="170"/>
    </row>
    <row r="128" spans="1:29" ht="12.75" customHeight="1">
      <c r="A128" s="170"/>
      <c r="B128" s="346" t="s">
        <v>686</v>
      </c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291">
        <v>1</v>
      </c>
      <c r="N128" s="291">
        <v>6</v>
      </c>
      <c r="O128" s="231" t="s">
        <v>351</v>
      </c>
      <c r="P128" s="230" t="s">
        <v>685</v>
      </c>
      <c r="Q128" s="347"/>
      <c r="R128" s="347"/>
      <c r="S128" s="229">
        <v>22</v>
      </c>
      <c r="T128" s="229"/>
      <c r="U128" s="229">
        <v>22</v>
      </c>
      <c r="V128" s="343"/>
      <c r="W128" s="343"/>
      <c r="X128" s="343"/>
      <c r="Y128" s="343"/>
      <c r="Z128" s="343"/>
      <c r="AA128" s="343"/>
      <c r="AB128" s="343"/>
      <c r="AC128" s="170"/>
    </row>
    <row r="129" spans="1:29" ht="21.75" customHeight="1">
      <c r="A129" s="170"/>
      <c r="B129" s="346" t="s">
        <v>684</v>
      </c>
      <c r="C129" s="346"/>
      <c r="D129" s="346"/>
      <c r="E129" s="346"/>
      <c r="F129" s="346"/>
      <c r="G129" s="346"/>
      <c r="H129" s="346"/>
      <c r="I129" s="346"/>
      <c r="J129" s="346"/>
      <c r="K129" s="346"/>
      <c r="L129" s="346"/>
      <c r="M129" s="291">
        <v>1</v>
      </c>
      <c r="N129" s="291">
        <v>6</v>
      </c>
      <c r="O129" s="231" t="s">
        <v>351</v>
      </c>
      <c r="P129" s="230" t="s">
        <v>683</v>
      </c>
      <c r="Q129" s="347"/>
      <c r="R129" s="347"/>
      <c r="S129" s="229">
        <v>5</v>
      </c>
      <c r="T129" s="229"/>
      <c r="U129" s="229">
        <v>5</v>
      </c>
      <c r="V129" s="343"/>
      <c r="W129" s="343"/>
      <c r="X129" s="343"/>
      <c r="Y129" s="343"/>
      <c r="Z129" s="343"/>
      <c r="AA129" s="343"/>
      <c r="AB129" s="343"/>
      <c r="AC129" s="170"/>
    </row>
    <row r="130" spans="1:29" ht="12.75" customHeight="1">
      <c r="A130" s="170"/>
      <c r="B130" s="346" t="s">
        <v>682</v>
      </c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291">
        <v>1</v>
      </c>
      <c r="N130" s="291">
        <v>6</v>
      </c>
      <c r="O130" s="231" t="s">
        <v>351</v>
      </c>
      <c r="P130" s="230" t="s">
        <v>681</v>
      </c>
      <c r="Q130" s="347"/>
      <c r="R130" s="347"/>
      <c r="S130" s="229">
        <v>4</v>
      </c>
      <c r="T130" s="229"/>
      <c r="U130" s="229">
        <v>4</v>
      </c>
      <c r="V130" s="343"/>
      <c r="W130" s="343"/>
      <c r="X130" s="343"/>
      <c r="Y130" s="343"/>
      <c r="Z130" s="343"/>
      <c r="AA130" s="343"/>
      <c r="AB130" s="343"/>
      <c r="AC130" s="170"/>
    </row>
    <row r="131" spans="1:29" ht="12.75" customHeight="1">
      <c r="A131" s="170"/>
      <c r="B131" s="346" t="s">
        <v>680</v>
      </c>
      <c r="C131" s="346"/>
      <c r="D131" s="346"/>
      <c r="E131" s="346"/>
      <c r="F131" s="346"/>
      <c r="G131" s="346"/>
      <c r="H131" s="346"/>
      <c r="I131" s="346"/>
      <c r="J131" s="346"/>
      <c r="K131" s="346"/>
      <c r="L131" s="346"/>
      <c r="M131" s="291">
        <v>1</v>
      </c>
      <c r="N131" s="291">
        <v>6</v>
      </c>
      <c r="O131" s="231" t="s">
        <v>351</v>
      </c>
      <c r="P131" s="230" t="s">
        <v>679</v>
      </c>
      <c r="Q131" s="347"/>
      <c r="R131" s="347"/>
      <c r="S131" s="229">
        <v>13</v>
      </c>
      <c r="T131" s="229"/>
      <c r="U131" s="229">
        <v>13</v>
      </c>
      <c r="V131" s="343"/>
      <c r="W131" s="343"/>
      <c r="X131" s="343"/>
      <c r="Y131" s="343"/>
      <c r="Z131" s="343"/>
      <c r="AA131" s="343"/>
      <c r="AB131" s="343"/>
      <c r="AC131" s="170"/>
    </row>
    <row r="132" spans="1:29" ht="21.75" customHeight="1">
      <c r="A132" s="170"/>
      <c r="B132" s="346" t="s">
        <v>304</v>
      </c>
      <c r="C132" s="346"/>
      <c r="D132" s="346"/>
      <c r="E132" s="346"/>
      <c r="F132" s="346"/>
      <c r="G132" s="346"/>
      <c r="H132" s="346"/>
      <c r="I132" s="346"/>
      <c r="J132" s="346"/>
      <c r="K132" s="346"/>
      <c r="L132" s="346"/>
      <c r="M132" s="291">
        <v>1</v>
      </c>
      <c r="N132" s="291">
        <v>6</v>
      </c>
      <c r="O132" s="231" t="s">
        <v>350</v>
      </c>
      <c r="P132" s="230">
        <v>0</v>
      </c>
      <c r="Q132" s="347"/>
      <c r="R132" s="347"/>
      <c r="S132" s="229">
        <v>2000</v>
      </c>
      <c r="T132" s="229"/>
      <c r="U132" s="229">
        <v>2000</v>
      </c>
      <c r="V132" s="343"/>
      <c r="W132" s="343"/>
      <c r="X132" s="343"/>
      <c r="Y132" s="343"/>
      <c r="Z132" s="343"/>
      <c r="AA132" s="343"/>
      <c r="AB132" s="343"/>
      <c r="AC132" s="170"/>
    </row>
    <row r="133" spans="1:29" ht="53.25" customHeight="1">
      <c r="A133" s="170"/>
      <c r="B133" s="346" t="s">
        <v>206</v>
      </c>
      <c r="C133" s="346"/>
      <c r="D133" s="346"/>
      <c r="E133" s="346"/>
      <c r="F133" s="346"/>
      <c r="G133" s="346"/>
      <c r="H133" s="346"/>
      <c r="I133" s="346"/>
      <c r="J133" s="346"/>
      <c r="K133" s="346"/>
      <c r="L133" s="346"/>
      <c r="M133" s="291">
        <v>1</v>
      </c>
      <c r="N133" s="291">
        <v>6</v>
      </c>
      <c r="O133" s="231" t="s">
        <v>350</v>
      </c>
      <c r="P133" s="230" t="s">
        <v>205</v>
      </c>
      <c r="Q133" s="347"/>
      <c r="R133" s="347"/>
      <c r="S133" s="229">
        <v>2000</v>
      </c>
      <c r="T133" s="229"/>
      <c r="U133" s="229">
        <v>2000</v>
      </c>
      <c r="V133" s="343"/>
      <c r="W133" s="343"/>
      <c r="X133" s="343"/>
      <c r="Y133" s="343"/>
      <c r="Z133" s="343"/>
      <c r="AA133" s="343"/>
      <c r="AB133" s="343"/>
      <c r="AC133" s="170"/>
    </row>
    <row r="134" spans="1:29" ht="21.75" customHeight="1">
      <c r="A134" s="170"/>
      <c r="B134" s="346" t="s">
        <v>198</v>
      </c>
      <c r="C134" s="346"/>
      <c r="D134" s="346"/>
      <c r="E134" s="346"/>
      <c r="F134" s="346"/>
      <c r="G134" s="346"/>
      <c r="H134" s="346"/>
      <c r="I134" s="346"/>
      <c r="J134" s="346"/>
      <c r="K134" s="346"/>
      <c r="L134" s="346"/>
      <c r="M134" s="291">
        <v>1</v>
      </c>
      <c r="N134" s="291">
        <v>6</v>
      </c>
      <c r="O134" s="231" t="s">
        <v>350</v>
      </c>
      <c r="P134" s="230" t="s">
        <v>197</v>
      </c>
      <c r="Q134" s="347"/>
      <c r="R134" s="347"/>
      <c r="S134" s="229">
        <v>2000</v>
      </c>
      <c r="T134" s="229"/>
      <c r="U134" s="229">
        <v>2000</v>
      </c>
      <c r="V134" s="343"/>
      <c r="W134" s="343"/>
      <c r="X134" s="343"/>
      <c r="Y134" s="343"/>
      <c r="Z134" s="343"/>
      <c r="AA134" s="343"/>
      <c r="AB134" s="343"/>
      <c r="AC134" s="170"/>
    </row>
    <row r="135" spans="1:29" ht="32.25" customHeight="1">
      <c r="A135" s="170"/>
      <c r="B135" s="346" t="s">
        <v>196</v>
      </c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291">
        <v>1</v>
      </c>
      <c r="N135" s="291">
        <v>6</v>
      </c>
      <c r="O135" s="231" t="s">
        <v>350</v>
      </c>
      <c r="P135" s="230" t="s">
        <v>195</v>
      </c>
      <c r="Q135" s="347"/>
      <c r="R135" s="347"/>
      <c r="S135" s="229">
        <v>1536.1</v>
      </c>
      <c r="T135" s="229"/>
      <c r="U135" s="229">
        <v>1536.1</v>
      </c>
      <c r="V135" s="343"/>
      <c r="W135" s="343"/>
      <c r="X135" s="343"/>
      <c r="Y135" s="343"/>
      <c r="Z135" s="343"/>
      <c r="AA135" s="343"/>
      <c r="AB135" s="343"/>
      <c r="AC135" s="170"/>
    </row>
    <row r="136" spans="1:29" ht="32.25" customHeight="1">
      <c r="A136" s="170"/>
      <c r="B136" s="346" t="s">
        <v>194</v>
      </c>
      <c r="C136" s="346"/>
      <c r="D136" s="346"/>
      <c r="E136" s="346"/>
      <c r="F136" s="346"/>
      <c r="G136" s="346"/>
      <c r="H136" s="346"/>
      <c r="I136" s="346"/>
      <c r="J136" s="346"/>
      <c r="K136" s="346"/>
      <c r="L136" s="346"/>
      <c r="M136" s="291">
        <v>1</v>
      </c>
      <c r="N136" s="291">
        <v>6</v>
      </c>
      <c r="O136" s="231" t="s">
        <v>350</v>
      </c>
      <c r="P136" s="230" t="s">
        <v>192</v>
      </c>
      <c r="Q136" s="347"/>
      <c r="R136" s="347"/>
      <c r="S136" s="229">
        <v>463.9</v>
      </c>
      <c r="T136" s="229"/>
      <c r="U136" s="229">
        <v>463.9</v>
      </c>
      <c r="V136" s="343"/>
      <c r="W136" s="343"/>
      <c r="X136" s="343"/>
      <c r="Y136" s="343"/>
      <c r="Z136" s="343"/>
      <c r="AA136" s="343"/>
      <c r="AB136" s="343"/>
      <c r="AC136" s="170"/>
    </row>
    <row r="137" spans="1:29" ht="21.75" customHeight="1">
      <c r="A137" s="170"/>
      <c r="B137" s="346" t="s">
        <v>639</v>
      </c>
      <c r="C137" s="346"/>
      <c r="D137" s="346"/>
      <c r="E137" s="346"/>
      <c r="F137" s="346"/>
      <c r="G137" s="346"/>
      <c r="H137" s="346"/>
      <c r="I137" s="346"/>
      <c r="J137" s="346"/>
      <c r="K137" s="346"/>
      <c r="L137" s="346"/>
      <c r="M137" s="291">
        <v>1</v>
      </c>
      <c r="N137" s="291">
        <v>6</v>
      </c>
      <c r="O137" s="231" t="s">
        <v>638</v>
      </c>
      <c r="P137" s="230">
        <v>0</v>
      </c>
      <c r="Q137" s="347"/>
      <c r="R137" s="347"/>
      <c r="S137" s="229">
        <v>5607.7</v>
      </c>
      <c r="T137" s="229"/>
      <c r="U137" s="229">
        <v>5607.7</v>
      </c>
      <c r="V137" s="343"/>
      <c r="W137" s="343"/>
      <c r="X137" s="343"/>
      <c r="Y137" s="343"/>
      <c r="Z137" s="343"/>
      <c r="AA137" s="343"/>
      <c r="AB137" s="343"/>
      <c r="AC137" s="170"/>
    </row>
    <row r="138" spans="1:29" ht="12.75" customHeight="1">
      <c r="A138" s="170"/>
      <c r="B138" s="346" t="s">
        <v>637</v>
      </c>
      <c r="C138" s="346"/>
      <c r="D138" s="346"/>
      <c r="E138" s="346"/>
      <c r="F138" s="346"/>
      <c r="G138" s="346"/>
      <c r="H138" s="346"/>
      <c r="I138" s="346"/>
      <c r="J138" s="346"/>
      <c r="K138" s="346"/>
      <c r="L138" s="346"/>
      <c r="M138" s="291">
        <v>1</v>
      </c>
      <c r="N138" s="291">
        <v>6</v>
      </c>
      <c r="O138" s="231" t="s">
        <v>636</v>
      </c>
      <c r="P138" s="230">
        <v>0</v>
      </c>
      <c r="Q138" s="347"/>
      <c r="R138" s="347"/>
      <c r="S138" s="229">
        <v>5607.7</v>
      </c>
      <c r="T138" s="229"/>
      <c r="U138" s="229">
        <v>5607.7</v>
      </c>
      <c r="V138" s="343"/>
      <c r="W138" s="343"/>
      <c r="X138" s="343"/>
      <c r="Y138" s="343"/>
      <c r="Z138" s="343"/>
      <c r="AA138" s="343"/>
      <c r="AB138" s="343"/>
      <c r="AC138" s="170"/>
    </row>
    <row r="139" spans="1:29" ht="21.75" customHeight="1">
      <c r="A139" s="170"/>
      <c r="B139" s="346" t="s">
        <v>207</v>
      </c>
      <c r="C139" s="346"/>
      <c r="D139" s="346"/>
      <c r="E139" s="346"/>
      <c r="F139" s="346"/>
      <c r="G139" s="346"/>
      <c r="H139" s="346"/>
      <c r="I139" s="346"/>
      <c r="J139" s="346"/>
      <c r="K139" s="346"/>
      <c r="L139" s="346"/>
      <c r="M139" s="291">
        <v>1</v>
      </c>
      <c r="N139" s="291">
        <v>6</v>
      </c>
      <c r="O139" s="231" t="s">
        <v>349</v>
      </c>
      <c r="P139" s="230">
        <v>0</v>
      </c>
      <c r="Q139" s="347"/>
      <c r="R139" s="347"/>
      <c r="S139" s="229">
        <v>5607.7</v>
      </c>
      <c r="T139" s="229"/>
      <c r="U139" s="229">
        <v>5607.7</v>
      </c>
      <c r="V139" s="343"/>
      <c r="W139" s="343"/>
      <c r="X139" s="343"/>
      <c r="Y139" s="343"/>
      <c r="Z139" s="343"/>
      <c r="AA139" s="343"/>
      <c r="AB139" s="343"/>
      <c r="AC139" s="170"/>
    </row>
    <row r="140" spans="1:29" ht="53.25" customHeight="1">
      <c r="A140" s="170"/>
      <c r="B140" s="346" t="s">
        <v>206</v>
      </c>
      <c r="C140" s="346"/>
      <c r="D140" s="346"/>
      <c r="E140" s="346"/>
      <c r="F140" s="346"/>
      <c r="G140" s="346"/>
      <c r="H140" s="346"/>
      <c r="I140" s="346"/>
      <c r="J140" s="346"/>
      <c r="K140" s="346"/>
      <c r="L140" s="346"/>
      <c r="M140" s="291">
        <v>1</v>
      </c>
      <c r="N140" s="291">
        <v>6</v>
      </c>
      <c r="O140" s="231" t="s">
        <v>349</v>
      </c>
      <c r="P140" s="230" t="s">
        <v>205</v>
      </c>
      <c r="Q140" s="347"/>
      <c r="R140" s="347"/>
      <c r="S140" s="229">
        <v>5607.7</v>
      </c>
      <c r="T140" s="229"/>
      <c r="U140" s="229">
        <v>5607.7</v>
      </c>
      <c r="V140" s="343"/>
      <c r="W140" s="343"/>
      <c r="X140" s="343"/>
      <c r="Y140" s="343"/>
      <c r="Z140" s="343"/>
      <c r="AA140" s="343"/>
      <c r="AB140" s="343"/>
      <c r="AC140" s="170"/>
    </row>
    <row r="141" spans="1:29" ht="21.75" customHeight="1">
      <c r="A141" s="170"/>
      <c r="B141" s="346" t="s">
        <v>198</v>
      </c>
      <c r="C141" s="346"/>
      <c r="D141" s="346"/>
      <c r="E141" s="346"/>
      <c r="F141" s="346"/>
      <c r="G141" s="346"/>
      <c r="H141" s="346"/>
      <c r="I141" s="346"/>
      <c r="J141" s="346"/>
      <c r="K141" s="346"/>
      <c r="L141" s="346"/>
      <c r="M141" s="291">
        <v>1</v>
      </c>
      <c r="N141" s="291">
        <v>6</v>
      </c>
      <c r="O141" s="231" t="s">
        <v>349</v>
      </c>
      <c r="P141" s="230" t="s">
        <v>197</v>
      </c>
      <c r="Q141" s="347"/>
      <c r="R141" s="347"/>
      <c r="S141" s="229">
        <v>5607.7</v>
      </c>
      <c r="T141" s="229"/>
      <c r="U141" s="229">
        <v>5607.7</v>
      </c>
      <c r="V141" s="343"/>
      <c r="W141" s="343"/>
      <c r="X141" s="343"/>
      <c r="Y141" s="343"/>
      <c r="Z141" s="343"/>
      <c r="AA141" s="343"/>
      <c r="AB141" s="343"/>
      <c r="AC141" s="170"/>
    </row>
    <row r="142" spans="1:29" ht="32.25" customHeight="1">
      <c r="A142" s="170"/>
      <c r="B142" s="346" t="s">
        <v>196</v>
      </c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291">
        <v>1</v>
      </c>
      <c r="N142" s="291">
        <v>6</v>
      </c>
      <c r="O142" s="231" t="s">
        <v>349</v>
      </c>
      <c r="P142" s="230" t="s">
        <v>195</v>
      </c>
      <c r="Q142" s="347"/>
      <c r="R142" s="347"/>
      <c r="S142" s="229">
        <v>4307</v>
      </c>
      <c r="T142" s="229"/>
      <c r="U142" s="229">
        <v>4307</v>
      </c>
      <c r="V142" s="343"/>
      <c r="W142" s="343"/>
      <c r="X142" s="343"/>
      <c r="Y142" s="343"/>
      <c r="Z142" s="343"/>
      <c r="AA142" s="343"/>
      <c r="AB142" s="343"/>
      <c r="AC142" s="170"/>
    </row>
    <row r="143" spans="1:29" ht="32.25" customHeight="1">
      <c r="A143" s="170"/>
      <c r="B143" s="346" t="s">
        <v>194</v>
      </c>
      <c r="C143" s="346"/>
      <c r="D143" s="346"/>
      <c r="E143" s="346"/>
      <c r="F143" s="346"/>
      <c r="G143" s="346"/>
      <c r="H143" s="346"/>
      <c r="I143" s="346"/>
      <c r="J143" s="346"/>
      <c r="K143" s="346"/>
      <c r="L143" s="346"/>
      <c r="M143" s="291">
        <v>1</v>
      </c>
      <c r="N143" s="291">
        <v>6</v>
      </c>
      <c r="O143" s="231" t="s">
        <v>349</v>
      </c>
      <c r="P143" s="230" t="s">
        <v>192</v>
      </c>
      <c r="Q143" s="347"/>
      <c r="R143" s="347"/>
      <c r="S143" s="229">
        <v>1300.7</v>
      </c>
      <c r="T143" s="229"/>
      <c r="U143" s="229">
        <v>1300.7</v>
      </c>
      <c r="V143" s="343"/>
      <c r="W143" s="343"/>
      <c r="X143" s="343"/>
      <c r="Y143" s="343"/>
      <c r="Z143" s="343"/>
      <c r="AA143" s="343"/>
      <c r="AB143" s="343"/>
      <c r="AC143" s="170"/>
    </row>
    <row r="144" spans="1:29" ht="21.75" customHeight="1">
      <c r="A144" s="170"/>
      <c r="B144" s="346" t="s">
        <v>632</v>
      </c>
      <c r="C144" s="346"/>
      <c r="D144" s="346"/>
      <c r="E144" s="346"/>
      <c r="F144" s="346"/>
      <c r="G144" s="346"/>
      <c r="H144" s="346"/>
      <c r="I144" s="346"/>
      <c r="J144" s="346"/>
      <c r="K144" s="346"/>
      <c r="L144" s="346"/>
      <c r="M144" s="291">
        <v>1</v>
      </c>
      <c r="N144" s="291">
        <v>6</v>
      </c>
      <c r="O144" s="231" t="s">
        <v>633</v>
      </c>
      <c r="P144" s="230">
        <v>0</v>
      </c>
      <c r="Q144" s="347"/>
      <c r="R144" s="347"/>
      <c r="S144" s="229">
        <v>261.10000000000002</v>
      </c>
      <c r="T144" s="229"/>
      <c r="U144" s="229">
        <v>261.10000000000002</v>
      </c>
      <c r="V144" s="343"/>
      <c r="W144" s="343"/>
      <c r="X144" s="343"/>
      <c r="Y144" s="343"/>
      <c r="Z144" s="343"/>
      <c r="AA144" s="343"/>
      <c r="AB144" s="343"/>
      <c r="AC144" s="170"/>
    </row>
    <row r="145" spans="1:29" ht="21.75" customHeight="1">
      <c r="A145" s="170"/>
      <c r="B145" s="346" t="s">
        <v>635</v>
      </c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291">
        <v>1</v>
      </c>
      <c r="N145" s="291">
        <v>6</v>
      </c>
      <c r="O145" s="231" t="s">
        <v>634</v>
      </c>
      <c r="P145" s="230">
        <v>0</v>
      </c>
      <c r="Q145" s="347"/>
      <c r="R145" s="347"/>
      <c r="S145" s="229">
        <v>261.10000000000002</v>
      </c>
      <c r="T145" s="229"/>
      <c r="U145" s="229">
        <v>261.10000000000002</v>
      </c>
      <c r="V145" s="343"/>
      <c r="W145" s="343"/>
      <c r="X145" s="343"/>
      <c r="Y145" s="343"/>
      <c r="Z145" s="343"/>
      <c r="AA145" s="343"/>
      <c r="AB145" s="343"/>
      <c r="AC145" s="170"/>
    </row>
    <row r="146" spans="1:29" ht="21.75" customHeight="1">
      <c r="A146" s="170"/>
      <c r="B146" s="346" t="s">
        <v>251</v>
      </c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291">
        <v>1</v>
      </c>
      <c r="N146" s="291">
        <v>6</v>
      </c>
      <c r="O146" s="231" t="s">
        <v>378</v>
      </c>
      <c r="P146" s="230">
        <v>0</v>
      </c>
      <c r="Q146" s="347"/>
      <c r="R146" s="347"/>
      <c r="S146" s="229">
        <v>261.10000000000002</v>
      </c>
      <c r="T146" s="229"/>
      <c r="U146" s="229">
        <v>261.10000000000002</v>
      </c>
      <c r="V146" s="343"/>
      <c r="W146" s="343"/>
      <c r="X146" s="343"/>
      <c r="Y146" s="343"/>
      <c r="Z146" s="343"/>
      <c r="AA146" s="343"/>
      <c r="AB146" s="343"/>
      <c r="AC146" s="170"/>
    </row>
    <row r="147" spans="1:29" ht="53.25" customHeight="1">
      <c r="A147" s="170"/>
      <c r="B147" s="346" t="s">
        <v>206</v>
      </c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291">
        <v>1</v>
      </c>
      <c r="N147" s="291">
        <v>6</v>
      </c>
      <c r="O147" s="231" t="s">
        <v>378</v>
      </c>
      <c r="P147" s="230" t="s">
        <v>205</v>
      </c>
      <c r="Q147" s="347"/>
      <c r="R147" s="347"/>
      <c r="S147" s="229">
        <v>17.600000000000001</v>
      </c>
      <c r="T147" s="229"/>
      <c r="U147" s="229">
        <v>17.600000000000001</v>
      </c>
      <c r="V147" s="343"/>
      <c r="W147" s="343"/>
      <c r="X147" s="343"/>
      <c r="Y147" s="343"/>
      <c r="Z147" s="343"/>
      <c r="AA147" s="343"/>
      <c r="AB147" s="343"/>
      <c r="AC147" s="170"/>
    </row>
    <row r="148" spans="1:29" ht="21.75" customHeight="1">
      <c r="A148" s="170"/>
      <c r="B148" s="346" t="s">
        <v>198</v>
      </c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291">
        <v>1</v>
      </c>
      <c r="N148" s="291">
        <v>6</v>
      </c>
      <c r="O148" s="231" t="s">
        <v>378</v>
      </c>
      <c r="P148" s="230" t="s">
        <v>197</v>
      </c>
      <c r="Q148" s="347"/>
      <c r="R148" s="347"/>
      <c r="S148" s="229">
        <v>17.600000000000001</v>
      </c>
      <c r="T148" s="229"/>
      <c r="U148" s="229">
        <v>17.600000000000001</v>
      </c>
      <c r="V148" s="343"/>
      <c r="W148" s="343"/>
      <c r="X148" s="343"/>
      <c r="Y148" s="343"/>
      <c r="Z148" s="343"/>
      <c r="AA148" s="343"/>
      <c r="AB148" s="343"/>
      <c r="AC148" s="170"/>
    </row>
    <row r="149" spans="1:29" ht="32.25" customHeight="1">
      <c r="A149" s="170"/>
      <c r="B149" s="346" t="s">
        <v>216</v>
      </c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291">
        <v>1</v>
      </c>
      <c r="N149" s="291">
        <v>6</v>
      </c>
      <c r="O149" s="231" t="s">
        <v>378</v>
      </c>
      <c r="P149" s="230" t="s">
        <v>215</v>
      </c>
      <c r="Q149" s="347"/>
      <c r="R149" s="347"/>
      <c r="S149" s="229">
        <v>17.600000000000001</v>
      </c>
      <c r="T149" s="229"/>
      <c r="U149" s="229">
        <v>17.600000000000001</v>
      </c>
      <c r="V149" s="343"/>
      <c r="W149" s="343"/>
      <c r="X149" s="343"/>
      <c r="Y149" s="343"/>
      <c r="Z149" s="343"/>
      <c r="AA149" s="343"/>
      <c r="AB149" s="343"/>
      <c r="AC149" s="170"/>
    </row>
    <row r="150" spans="1:29" ht="21.75" customHeight="1">
      <c r="A150" s="170"/>
      <c r="B150" s="346" t="s">
        <v>214</v>
      </c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291">
        <v>1</v>
      </c>
      <c r="N150" s="291">
        <v>6</v>
      </c>
      <c r="O150" s="231" t="s">
        <v>378</v>
      </c>
      <c r="P150" s="230" t="s">
        <v>213</v>
      </c>
      <c r="Q150" s="347"/>
      <c r="R150" s="347"/>
      <c r="S150" s="229">
        <v>233.5</v>
      </c>
      <c r="T150" s="229"/>
      <c r="U150" s="229">
        <v>233.5</v>
      </c>
      <c r="V150" s="343"/>
      <c r="W150" s="343"/>
      <c r="X150" s="343"/>
      <c r="Y150" s="343"/>
      <c r="Z150" s="343"/>
      <c r="AA150" s="343"/>
      <c r="AB150" s="343"/>
      <c r="AC150" s="170"/>
    </row>
    <row r="151" spans="1:29" ht="21.75" customHeight="1">
      <c r="A151" s="170"/>
      <c r="B151" s="346" t="s">
        <v>212</v>
      </c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291">
        <v>1</v>
      </c>
      <c r="N151" s="291">
        <v>6</v>
      </c>
      <c r="O151" s="231" t="s">
        <v>378</v>
      </c>
      <c r="P151" s="230" t="s">
        <v>211</v>
      </c>
      <c r="Q151" s="347"/>
      <c r="R151" s="347"/>
      <c r="S151" s="229">
        <v>233.5</v>
      </c>
      <c r="T151" s="229"/>
      <c r="U151" s="229">
        <v>233.5</v>
      </c>
      <c r="V151" s="343"/>
      <c r="W151" s="343"/>
      <c r="X151" s="343"/>
      <c r="Y151" s="343"/>
      <c r="Z151" s="343"/>
      <c r="AA151" s="343"/>
      <c r="AB151" s="343"/>
      <c r="AC151" s="170"/>
    </row>
    <row r="152" spans="1:29" ht="21.75" customHeight="1">
      <c r="A152" s="170"/>
      <c r="B152" s="346" t="s">
        <v>641</v>
      </c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291">
        <v>1</v>
      </c>
      <c r="N152" s="291">
        <v>6</v>
      </c>
      <c r="O152" s="231" t="s">
        <v>378</v>
      </c>
      <c r="P152" s="230" t="s">
        <v>640</v>
      </c>
      <c r="Q152" s="347"/>
      <c r="R152" s="347"/>
      <c r="S152" s="229">
        <v>174.8</v>
      </c>
      <c r="T152" s="229"/>
      <c r="U152" s="229">
        <v>174.8</v>
      </c>
      <c r="V152" s="343"/>
      <c r="W152" s="343"/>
      <c r="X152" s="343"/>
      <c r="Y152" s="343"/>
      <c r="Z152" s="343"/>
      <c r="AA152" s="343"/>
      <c r="AB152" s="343"/>
      <c r="AC152" s="170"/>
    </row>
    <row r="153" spans="1:29" ht="12.75" customHeight="1">
      <c r="A153" s="170"/>
      <c r="B153" s="346" t="s">
        <v>210</v>
      </c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291">
        <v>1</v>
      </c>
      <c r="N153" s="291">
        <v>6</v>
      </c>
      <c r="O153" s="231" t="s">
        <v>378</v>
      </c>
      <c r="P153" s="230" t="s">
        <v>208</v>
      </c>
      <c r="Q153" s="347"/>
      <c r="R153" s="347"/>
      <c r="S153" s="229">
        <v>58.7</v>
      </c>
      <c r="T153" s="229"/>
      <c r="U153" s="229">
        <v>58.7</v>
      </c>
      <c r="V153" s="343"/>
      <c r="W153" s="343"/>
      <c r="X153" s="343"/>
      <c r="Y153" s="343"/>
      <c r="Z153" s="343"/>
      <c r="AA153" s="343"/>
      <c r="AB153" s="343"/>
      <c r="AC153" s="170"/>
    </row>
    <row r="154" spans="1:29" ht="12.75" customHeight="1">
      <c r="A154" s="170"/>
      <c r="B154" s="346" t="s">
        <v>248</v>
      </c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291">
        <v>1</v>
      </c>
      <c r="N154" s="291">
        <v>6</v>
      </c>
      <c r="O154" s="231" t="s">
        <v>378</v>
      </c>
      <c r="P154" s="230" t="s">
        <v>247</v>
      </c>
      <c r="Q154" s="347"/>
      <c r="R154" s="347"/>
      <c r="S154" s="229">
        <v>10</v>
      </c>
      <c r="T154" s="229"/>
      <c r="U154" s="229">
        <v>10</v>
      </c>
      <c r="V154" s="343"/>
      <c r="W154" s="343"/>
      <c r="X154" s="343"/>
      <c r="Y154" s="343"/>
      <c r="Z154" s="343"/>
      <c r="AA154" s="343"/>
      <c r="AB154" s="343"/>
      <c r="AC154" s="170"/>
    </row>
    <row r="155" spans="1:29" ht="12.75" customHeight="1">
      <c r="A155" s="170"/>
      <c r="B155" s="346" t="s">
        <v>686</v>
      </c>
      <c r="C155" s="346"/>
      <c r="D155" s="346"/>
      <c r="E155" s="346"/>
      <c r="F155" s="346"/>
      <c r="G155" s="346"/>
      <c r="H155" s="346"/>
      <c r="I155" s="346"/>
      <c r="J155" s="346"/>
      <c r="K155" s="346"/>
      <c r="L155" s="346"/>
      <c r="M155" s="291">
        <v>1</v>
      </c>
      <c r="N155" s="291">
        <v>6</v>
      </c>
      <c r="O155" s="231" t="s">
        <v>378</v>
      </c>
      <c r="P155" s="230" t="s">
        <v>685</v>
      </c>
      <c r="Q155" s="347"/>
      <c r="R155" s="347"/>
      <c r="S155" s="229">
        <v>10</v>
      </c>
      <c r="T155" s="229"/>
      <c r="U155" s="229">
        <v>10</v>
      </c>
      <c r="V155" s="343"/>
      <c r="W155" s="343"/>
      <c r="X155" s="343"/>
      <c r="Y155" s="343"/>
      <c r="Z155" s="343"/>
      <c r="AA155" s="343"/>
      <c r="AB155" s="343"/>
      <c r="AC155" s="170"/>
    </row>
    <row r="156" spans="1:29" ht="12.75" customHeight="1">
      <c r="A156" s="170"/>
      <c r="B156" s="346" t="s">
        <v>680</v>
      </c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291">
        <v>1</v>
      </c>
      <c r="N156" s="291">
        <v>6</v>
      </c>
      <c r="O156" s="231" t="s">
        <v>378</v>
      </c>
      <c r="P156" s="230" t="s">
        <v>679</v>
      </c>
      <c r="Q156" s="347"/>
      <c r="R156" s="347"/>
      <c r="S156" s="229">
        <v>10</v>
      </c>
      <c r="T156" s="229"/>
      <c r="U156" s="229">
        <v>10</v>
      </c>
      <c r="V156" s="343"/>
      <c r="W156" s="343"/>
      <c r="X156" s="343"/>
      <c r="Y156" s="343"/>
      <c r="Z156" s="343"/>
      <c r="AA156" s="343"/>
      <c r="AB156" s="343"/>
      <c r="AC156" s="170"/>
    </row>
    <row r="157" spans="1:29" ht="21.75" customHeight="1">
      <c r="A157" s="170"/>
      <c r="B157" s="346" t="s">
        <v>632</v>
      </c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291">
        <v>1</v>
      </c>
      <c r="N157" s="291">
        <v>6</v>
      </c>
      <c r="O157" s="231" t="s">
        <v>633</v>
      </c>
      <c r="P157" s="230">
        <v>0</v>
      </c>
      <c r="Q157" s="347"/>
      <c r="R157" s="347"/>
      <c r="S157" s="229">
        <v>2124.6</v>
      </c>
      <c r="T157" s="229"/>
      <c r="U157" s="229">
        <v>2124.6</v>
      </c>
      <c r="V157" s="343"/>
      <c r="W157" s="343"/>
      <c r="X157" s="343"/>
      <c r="Y157" s="343"/>
      <c r="Z157" s="343"/>
      <c r="AA157" s="343"/>
      <c r="AB157" s="343"/>
      <c r="AC157" s="170"/>
    </row>
    <row r="158" spans="1:29" ht="21.75" customHeight="1">
      <c r="A158" s="170"/>
      <c r="B158" s="346" t="s">
        <v>635</v>
      </c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291">
        <v>1</v>
      </c>
      <c r="N158" s="291">
        <v>6</v>
      </c>
      <c r="O158" s="231" t="s">
        <v>634</v>
      </c>
      <c r="P158" s="230">
        <v>0</v>
      </c>
      <c r="Q158" s="347"/>
      <c r="R158" s="347"/>
      <c r="S158" s="229">
        <v>2124.6</v>
      </c>
      <c r="T158" s="229"/>
      <c r="U158" s="229">
        <v>2124.6</v>
      </c>
      <c r="V158" s="343"/>
      <c r="W158" s="343"/>
      <c r="X158" s="343"/>
      <c r="Y158" s="343"/>
      <c r="Z158" s="343"/>
      <c r="AA158" s="343"/>
      <c r="AB158" s="343"/>
      <c r="AC158" s="170"/>
    </row>
    <row r="159" spans="1:29" ht="21.75" customHeight="1">
      <c r="A159" s="170"/>
      <c r="B159" s="346" t="s">
        <v>207</v>
      </c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291">
        <v>1</v>
      </c>
      <c r="N159" s="291">
        <v>6</v>
      </c>
      <c r="O159" s="231" t="s">
        <v>377</v>
      </c>
      <c r="P159" s="230">
        <v>0</v>
      </c>
      <c r="Q159" s="347"/>
      <c r="R159" s="347"/>
      <c r="S159" s="229">
        <v>2124.6</v>
      </c>
      <c r="T159" s="229"/>
      <c r="U159" s="229">
        <v>2124.6</v>
      </c>
      <c r="V159" s="343"/>
      <c r="W159" s="343"/>
      <c r="X159" s="343"/>
      <c r="Y159" s="343"/>
      <c r="Z159" s="343"/>
      <c r="AA159" s="343"/>
      <c r="AB159" s="343"/>
      <c r="AC159" s="170"/>
    </row>
    <row r="160" spans="1:29" ht="53.25" customHeight="1">
      <c r="A160" s="170"/>
      <c r="B160" s="346" t="s">
        <v>206</v>
      </c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291">
        <v>1</v>
      </c>
      <c r="N160" s="291">
        <v>6</v>
      </c>
      <c r="O160" s="231" t="s">
        <v>377</v>
      </c>
      <c r="P160" s="230" t="s">
        <v>205</v>
      </c>
      <c r="Q160" s="347"/>
      <c r="R160" s="347"/>
      <c r="S160" s="229">
        <v>2124.6</v>
      </c>
      <c r="T160" s="229"/>
      <c r="U160" s="229">
        <v>2124.6</v>
      </c>
      <c r="V160" s="343"/>
      <c r="W160" s="343"/>
      <c r="X160" s="343"/>
      <c r="Y160" s="343"/>
      <c r="Z160" s="343"/>
      <c r="AA160" s="343"/>
      <c r="AB160" s="343"/>
      <c r="AC160" s="170"/>
    </row>
    <row r="161" spans="1:29" ht="21.75" customHeight="1">
      <c r="A161" s="170"/>
      <c r="B161" s="346" t="s">
        <v>198</v>
      </c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291">
        <v>1</v>
      </c>
      <c r="N161" s="291">
        <v>6</v>
      </c>
      <c r="O161" s="231" t="s">
        <v>377</v>
      </c>
      <c r="P161" s="230" t="s">
        <v>197</v>
      </c>
      <c r="Q161" s="347"/>
      <c r="R161" s="347"/>
      <c r="S161" s="229">
        <v>2124.6</v>
      </c>
      <c r="T161" s="229"/>
      <c r="U161" s="229">
        <v>2124.6</v>
      </c>
      <c r="V161" s="343"/>
      <c r="W161" s="343"/>
      <c r="X161" s="343"/>
      <c r="Y161" s="343"/>
      <c r="Z161" s="343"/>
      <c r="AA161" s="343"/>
      <c r="AB161" s="343"/>
      <c r="AC161" s="170"/>
    </row>
    <row r="162" spans="1:29" ht="32.25" customHeight="1">
      <c r="A162" s="170"/>
      <c r="B162" s="346" t="s">
        <v>196</v>
      </c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291">
        <v>1</v>
      </c>
      <c r="N162" s="291">
        <v>6</v>
      </c>
      <c r="O162" s="231" t="s">
        <v>377</v>
      </c>
      <c r="P162" s="230" t="s">
        <v>195</v>
      </c>
      <c r="Q162" s="347"/>
      <c r="R162" s="347"/>
      <c r="S162" s="229">
        <v>1631.8</v>
      </c>
      <c r="T162" s="229"/>
      <c r="U162" s="229">
        <v>1631.8</v>
      </c>
      <c r="V162" s="343"/>
      <c r="W162" s="343"/>
      <c r="X162" s="343"/>
      <c r="Y162" s="343"/>
      <c r="Z162" s="343"/>
      <c r="AA162" s="343"/>
      <c r="AB162" s="343"/>
      <c r="AC162" s="170"/>
    </row>
    <row r="163" spans="1:29" ht="32.25" customHeight="1">
      <c r="A163" s="170"/>
      <c r="B163" s="346" t="s">
        <v>194</v>
      </c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291">
        <v>1</v>
      </c>
      <c r="N163" s="291">
        <v>6</v>
      </c>
      <c r="O163" s="231" t="s">
        <v>377</v>
      </c>
      <c r="P163" s="230" t="s">
        <v>192</v>
      </c>
      <c r="Q163" s="347"/>
      <c r="R163" s="347"/>
      <c r="S163" s="229">
        <v>492.8</v>
      </c>
      <c r="T163" s="229"/>
      <c r="U163" s="229">
        <v>492.8</v>
      </c>
      <c r="V163" s="343"/>
      <c r="W163" s="343"/>
      <c r="X163" s="343"/>
      <c r="Y163" s="343"/>
      <c r="Z163" s="343"/>
      <c r="AA163" s="343"/>
      <c r="AB163" s="343"/>
      <c r="AC163" s="170"/>
    </row>
    <row r="164" spans="1:29" ht="12.75" customHeight="1">
      <c r="A164" s="170"/>
      <c r="B164" s="342" t="s">
        <v>841</v>
      </c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292">
        <v>1</v>
      </c>
      <c r="N164" s="292">
        <v>7</v>
      </c>
      <c r="O164" s="234">
        <v>0</v>
      </c>
      <c r="P164" s="233">
        <v>0</v>
      </c>
      <c r="Q164" s="344"/>
      <c r="R164" s="344"/>
      <c r="S164" s="232">
        <v>1328.182</v>
      </c>
      <c r="T164" s="229"/>
      <c r="U164" s="229">
        <v>1328.182</v>
      </c>
      <c r="V164" s="345"/>
      <c r="W164" s="345"/>
      <c r="X164" s="345"/>
      <c r="Y164" s="345"/>
      <c r="Z164" s="345"/>
      <c r="AA164" s="345"/>
      <c r="AB164" s="345"/>
      <c r="AC164" s="170"/>
    </row>
    <row r="165" spans="1:29" ht="21.75" customHeight="1">
      <c r="A165" s="170"/>
      <c r="B165" s="346" t="s">
        <v>632</v>
      </c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291">
        <v>1</v>
      </c>
      <c r="N165" s="291">
        <v>7</v>
      </c>
      <c r="O165" s="231" t="s">
        <v>633</v>
      </c>
      <c r="P165" s="230">
        <v>0</v>
      </c>
      <c r="Q165" s="347"/>
      <c r="R165" s="347"/>
      <c r="S165" s="229">
        <v>1328.182</v>
      </c>
      <c r="T165" s="229"/>
      <c r="U165" s="229">
        <v>1328.182</v>
      </c>
      <c r="V165" s="343"/>
      <c r="W165" s="343"/>
      <c r="X165" s="343"/>
      <c r="Y165" s="343"/>
      <c r="Z165" s="343"/>
      <c r="AA165" s="343"/>
      <c r="AB165" s="343"/>
      <c r="AC165" s="170"/>
    </row>
    <row r="166" spans="1:29" ht="21.75" customHeight="1">
      <c r="A166" s="170"/>
      <c r="B166" s="346" t="s">
        <v>632</v>
      </c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291">
        <v>1</v>
      </c>
      <c r="N166" s="291">
        <v>7</v>
      </c>
      <c r="O166" s="231" t="s">
        <v>839</v>
      </c>
      <c r="P166" s="230">
        <v>0</v>
      </c>
      <c r="Q166" s="347"/>
      <c r="R166" s="347"/>
      <c r="S166" s="229">
        <v>1328.182</v>
      </c>
      <c r="T166" s="229"/>
      <c r="U166" s="229">
        <v>1328.182</v>
      </c>
      <c r="V166" s="343"/>
      <c r="W166" s="343"/>
      <c r="X166" s="343"/>
      <c r="Y166" s="343"/>
      <c r="Z166" s="343"/>
      <c r="AA166" s="343"/>
      <c r="AB166" s="343"/>
      <c r="AC166" s="170"/>
    </row>
    <row r="167" spans="1:29" ht="12.75" customHeight="1">
      <c r="A167" s="170"/>
      <c r="B167" s="346" t="s">
        <v>248</v>
      </c>
      <c r="C167" s="346"/>
      <c r="D167" s="346"/>
      <c r="E167" s="346"/>
      <c r="F167" s="346"/>
      <c r="G167" s="346"/>
      <c r="H167" s="346"/>
      <c r="I167" s="346"/>
      <c r="J167" s="346"/>
      <c r="K167" s="346"/>
      <c r="L167" s="346"/>
      <c r="M167" s="291">
        <v>1</v>
      </c>
      <c r="N167" s="291">
        <v>7</v>
      </c>
      <c r="O167" s="231" t="s">
        <v>839</v>
      </c>
      <c r="P167" s="230" t="s">
        <v>247</v>
      </c>
      <c r="Q167" s="347"/>
      <c r="R167" s="347"/>
      <c r="S167" s="229">
        <v>1328.182</v>
      </c>
      <c r="T167" s="229"/>
      <c r="U167" s="229">
        <v>1328.182</v>
      </c>
      <c r="V167" s="343"/>
      <c r="W167" s="343"/>
      <c r="X167" s="343"/>
      <c r="Y167" s="343"/>
      <c r="Z167" s="343"/>
      <c r="AA167" s="343"/>
      <c r="AB167" s="343"/>
      <c r="AC167" s="170"/>
    </row>
    <row r="168" spans="1:29" ht="12.75" customHeight="1">
      <c r="A168" s="170"/>
      <c r="B168" s="346" t="s">
        <v>840</v>
      </c>
      <c r="C168" s="346"/>
      <c r="D168" s="346"/>
      <c r="E168" s="346"/>
      <c r="F168" s="346"/>
      <c r="G168" s="346"/>
      <c r="H168" s="346"/>
      <c r="I168" s="346"/>
      <c r="J168" s="346"/>
      <c r="K168" s="346"/>
      <c r="L168" s="346"/>
      <c r="M168" s="291">
        <v>1</v>
      </c>
      <c r="N168" s="291">
        <v>7</v>
      </c>
      <c r="O168" s="231" t="s">
        <v>839</v>
      </c>
      <c r="P168" s="230" t="s">
        <v>838</v>
      </c>
      <c r="Q168" s="347"/>
      <c r="R168" s="347"/>
      <c r="S168" s="229">
        <v>1328.182</v>
      </c>
      <c r="T168" s="229"/>
      <c r="U168" s="229">
        <v>1328.182</v>
      </c>
      <c r="V168" s="343"/>
      <c r="W168" s="343"/>
      <c r="X168" s="343"/>
      <c r="Y168" s="343"/>
      <c r="Z168" s="343"/>
      <c r="AA168" s="343"/>
      <c r="AB168" s="343"/>
      <c r="AC168" s="170"/>
    </row>
    <row r="169" spans="1:29" ht="12.75" customHeight="1">
      <c r="A169" s="170"/>
      <c r="B169" s="342" t="s">
        <v>631</v>
      </c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292">
        <v>1</v>
      </c>
      <c r="N169" s="292">
        <v>11</v>
      </c>
      <c r="O169" s="234">
        <v>0</v>
      </c>
      <c r="P169" s="233">
        <v>0</v>
      </c>
      <c r="Q169" s="344"/>
      <c r="R169" s="344"/>
      <c r="S169" s="232">
        <v>700</v>
      </c>
      <c r="T169" s="229"/>
      <c r="U169" s="229">
        <v>700</v>
      </c>
      <c r="V169" s="345"/>
      <c r="W169" s="345"/>
      <c r="X169" s="345"/>
      <c r="Y169" s="345"/>
      <c r="Z169" s="345"/>
      <c r="AA169" s="345"/>
      <c r="AB169" s="345"/>
      <c r="AC169" s="170"/>
    </row>
    <row r="170" spans="1:29" ht="12.75" customHeight="1">
      <c r="A170" s="170"/>
      <c r="B170" s="346" t="s">
        <v>629</v>
      </c>
      <c r="C170" s="346"/>
      <c r="D170" s="346"/>
      <c r="E170" s="346"/>
      <c r="F170" s="346"/>
      <c r="G170" s="346"/>
      <c r="H170" s="346"/>
      <c r="I170" s="346"/>
      <c r="J170" s="346"/>
      <c r="K170" s="346"/>
      <c r="L170" s="346"/>
      <c r="M170" s="291">
        <v>1</v>
      </c>
      <c r="N170" s="291">
        <v>11</v>
      </c>
      <c r="O170" s="231" t="s">
        <v>630</v>
      </c>
      <c r="P170" s="230">
        <v>0</v>
      </c>
      <c r="Q170" s="347"/>
      <c r="R170" s="347"/>
      <c r="S170" s="229">
        <v>700</v>
      </c>
      <c r="T170" s="229"/>
      <c r="U170" s="229">
        <v>700</v>
      </c>
      <c r="V170" s="343"/>
      <c r="W170" s="343"/>
      <c r="X170" s="343"/>
      <c r="Y170" s="343"/>
      <c r="Z170" s="343"/>
      <c r="AA170" s="343"/>
      <c r="AB170" s="343"/>
      <c r="AC170" s="170"/>
    </row>
    <row r="171" spans="1:29" ht="12.75" customHeight="1">
      <c r="A171" s="170"/>
      <c r="B171" s="346" t="s">
        <v>629</v>
      </c>
      <c r="C171" s="346"/>
      <c r="D171" s="346"/>
      <c r="E171" s="346"/>
      <c r="F171" s="346"/>
      <c r="G171" s="346"/>
      <c r="H171" s="346"/>
      <c r="I171" s="346"/>
      <c r="J171" s="346"/>
      <c r="K171" s="346"/>
      <c r="L171" s="346"/>
      <c r="M171" s="291">
        <v>1</v>
      </c>
      <c r="N171" s="291">
        <v>11</v>
      </c>
      <c r="O171" s="231" t="s">
        <v>627</v>
      </c>
      <c r="P171" s="230">
        <v>0</v>
      </c>
      <c r="Q171" s="347"/>
      <c r="R171" s="347"/>
      <c r="S171" s="229">
        <v>700</v>
      </c>
      <c r="T171" s="229"/>
      <c r="U171" s="229">
        <v>700</v>
      </c>
      <c r="V171" s="343"/>
      <c r="W171" s="343"/>
      <c r="X171" s="343"/>
      <c r="Y171" s="343"/>
      <c r="Z171" s="343"/>
      <c r="AA171" s="343"/>
      <c r="AB171" s="343"/>
      <c r="AC171" s="170"/>
    </row>
    <row r="172" spans="1:29" ht="12.75" customHeight="1">
      <c r="A172" s="170"/>
      <c r="B172" s="346" t="s">
        <v>248</v>
      </c>
      <c r="C172" s="346"/>
      <c r="D172" s="346"/>
      <c r="E172" s="346"/>
      <c r="F172" s="346"/>
      <c r="G172" s="346"/>
      <c r="H172" s="346"/>
      <c r="I172" s="346"/>
      <c r="J172" s="346"/>
      <c r="K172" s="346"/>
      <c r="L172" s="346"/>
      <c r="M172" s="291">
        <v>1</v>
      </c>
      <c r="N172" s="291">
        <v>11</v>
      </c>
      <c r="O172" s="231" t="s">
        <v>627</v>
      </c>
      <c r="P172" s="230" t="s">
        <v>247</v>
      </c>
      <c r="Q172" s="347"/>
      <c r="R172" s="347"/>
      <c r="S172" s="229">
        <v>700</v>
      </c>
      <c r="T172" s="229"/>
      <c r="U172" s="229">
        <v>700</v>
      </c>
      <c r="V172" s="343"/>
      <c r="W172" s="343"/>
      <c r="X172" s="343"/>
      <c r="Y172" s="343"/>
      <c r="Z172" s="343"/>
      <c r="AA172" s="343"/>
      <c r="AB172" s="343"/>
      <c r="AC172" s="170"/>
    </row>
    <row r="173" spans="1:29" ht="12.75" customHeight="1">
      <c r="A173" s="170"/>
      <c r="B173" s="346" t="s">
        <v>628</v>
      </c>
      <c r="C173" s="346"/>
      <c r="D173" s="346"/>
      <c r="E173" s="346"/>
      <c r="F173" s="346"/>
      <c r="G173" s="346"/>
      <c r="H173" s="346"/>
      <c r="I173" s="346"/>
      <c r="J173" s="346"/>
      <c r="K173" s="346"/>
      <c r="L173" s="346"/>
      <c r="M173" s="291">
        <v>1</v>
      </c>
      <c r="N173" s="291">
        <v>11</v>
      </c>
      <c r="O173" s="231" t="s">
        <v>627</v>
      </c>
      <c r="P173" s="230" t="s">
        <v>626</v>
      </c>
      <c r="Q173" s="347"/>
      <c r="R173" s="347"/>
      <c r="S173" s="229">
        <v>700</v>
      </c>
      <c r="T173" s="229"/>
      <c r="U173" s="229">
        <v>700</v>
      </c>
      <c r="V173" s="343"/>
      <c r="W173" s="343"/>
      <c r="X173" s="343"/>
      <c r="Y173" s="343"/>
      <c r="Z173" s="343"/>
      <c r="AA173" s="343"/>
      <c r="AB173" s="343"/>
      <c r="AC173" s="170"/>
    </row>
    <row r="174" spans="1:29" ht="12.75" customHeight="1">
      <c r="A174" s="170"/>
      <c r="B174" s="342" t="s">
        <v>319</v>
      </c>
      <c r="C174" s="342"/>
      <c r="D174" s="342"/>
      <c r="E174" s="342"/>
      <c r="F174" s="342"/>
      <c r="G174" s="342"/>
      <c r="H174" s="342"/>
      <c r="I174" s="342"/>
      <c r="J174" s="342"/>
      <c r="K174" s="342"/>
      <c r="L174" s="342"/>
      <c r="M174" s="292">
        <v>1</v>
      </c>
      <c r="N174" s="292">
        <v>13</v>
      </c>
      <c r="O174" s="234">
        <v>0</v>
      </c>
      <c r="P174" s="233">
        <v>0</v>
      </c>
      <c r="Q174" s="344"/>
      <c r="R174" s="344"/>
      <c r="S174" s="232">
        <v>5773.4</v>
      </c>
      <c r="T174" s="229"/>
      <c r="U174" s="229">
        <v>5773.4</v>
      </c>
      <c r="V174" s="345"/>
      <c r="W174" s="345"/>
      <c r="X174" s="345"/>
      <c r="Y174" s="345"/>
      <c r="Z174" s="345"/>
      <c r="AA174" s="345"/>
      <c r="AB174" s="345"/>
      <c r="AC174" s="170"/>
    </row>
    <row r="175" spans="1:29" ht="32.25" customHeight="1">
      <c r="A175" s="170"/>
      <c r="B175" s="346" t="s">
        <v>158</v>
      </c>
      <c r="C175" s="346"/>
      <c r="D175" s="346"/>
      <c r="E175" s="346"/>
      <c r="F175" s="346"/>
      <c r="G175" s="346"/>
      <c r="H175" s="346"/>
      <c r="I175" s="346"/>
      <c r="J175" s="346"/>
      <c r="K175" s="346"/>
      <c r="L175" s="346"/>
      <c r="M175" s="291">
        <v>1</v>
      </c>
      <c r="N175" s="291">
        <v>13</v>
      </c>
      <c r="O175" s="231" t="s">
        <v>616</v>
      </c>
      <c r="P175" s="230">
        <v>0</v>
      </c>
      <c r="Q175" s="347"/>
      <c r="R175" s="347"/>
      <c r="S175" s="229">
        <v>551.1</v>
      </c>
      <c r="T175" s="229"/>
      <c r="U175" s="229">
        <v>551.1</v>
      </c>
      <c r="V175" s="343"/>
      <c r="W175" s="343"/>
      <c r="X175" s="343"/>
      <c r="Y175" s="343"/>
      <c r="Z175" s="343"/>
      <c r="AA175" s="343"/>
      <c r="AB175" s="343"/>
      <c r="AC175" s="170"/>
    </row>
    <row r="176" spans="1:29" ht="12.75" customHeight="1">
      <c r="A176" s="170"/>
      <c r="B176" s="346" t="s">
        <v>625</v>
      </c>
      <c r="C176" s="346"/>
      <c r="D176" s="346"/>
      <c r="E176" s="346"/>
      <c r="F176" s="346"/>
      <c r="G176" s="346"/>
      <c r="H176" s="346"/>
      <c r="I176" s="346"/>
      <c r="J176" s="346"/>
      <c r="K176" s="346"/>
      <c r="L176" s="346"/>
      <c r="M176" s="291">
        <v>1</v>
      </c>
      <c r="N176" s="291">
        <v>13</v>
      </c>
      <c r="O176" s="231" t="s">
        <v>624</v>
      </c>
      <c r="P176" s="230">
        <v>0</v>
      </c>
      <c r="Q176" s="347"/>
      <c r="R176" s="347"/>
      <c r="S176" s="229">
        <v>551.1</v>
      </c>
      <c r="T176" s="229"/>
      <c r="U176" s="229">
        <v>551.1</v>
      </c>
      <c r="V176" s="343"/>
      <c r="W176" s="343"/>
      <c r="X176" s="343"/>
      <c r="Y176" s="343"/>
      <c r="Z176" s="343"/>
      <c r="AA176" s="343"/>
      <c r="AB176" s="343"/>
      <c r="AC176" s="170"/>
    </row>
    <row r="177" spans="1:29" ht="53.25" customHeight="1">
      <c r="A177" s="170"/>
      <c r="B177" s="346" t="s">
        <v>206</v>
      </c>
      <c r="C177" s="346"/>
      <c r="D177" s="346"/>
      <c r="E177" s="346"/>
      <c r="F177" s="346"/>
      <c r="G177" s="346"/>
      <c r="H177" s="346"/>
      <c r="I177" s="346"/>
      <c r="J177" s="346"/>
      <c r="K177" s="346"/>
      <c r="L177" s="346"/>
      <c r="M177" s="291">
        <v>1</v>
      </c>
      <c r="N177" s="291">
        <v>13</v>
      </c>
      <c r="O177" s="231" t="s">
        <v>624</v>
      </c>
      <c r="P177" s="230" t="s">
        <v>205</v>
      </c>
      <c r="Q177" s="347"/>
      <c r="R177" s="347"/>
      <c r="S177" s="229">
        <v>444.9</v>
      </c>
      <c r="T177" s="229"/>
      <c r="U177" s="229">
        <v>444.9</v>
      </c>
      <c r="V177" s="343"/>
      <c r="W177" s="343"/>
      <c r="X177" s="343"/>
      <c r="Y177" s="343"/>
      <c r="Z177" s="343"/>
      <c r="AA177" s="343"/>
      <c r="AB177" s="343"/>
      <c r="AC177" s="170"/>
    </row>
    <row r="178" spans="1:29" ht="21.75" customHeight="1">
      <c r="A178" s="170"/>
      <c r="B178" s="346" t="s">
        <v>198</v>
      </c>
      <c r="C178" s="346"/>
      <c r="D178" s="346"/>
      <c r="E178" s="346"/>
      <c r="F178" s="346"/>
      <c r="G178" s="346"/>
      <c r="H178" s="346"/>
      <c r="I178" s="346"/>
      <c r="J178" s="346"/>
      <c r="K178" s="346"/>
      <c r="L178" s="346"/>
      <c r="M178" s="291">
        <v>1</v>
      </c>
      <c r="N178" s="291">
        <v>13</v>
      </c>
      <c r="O178" s="231" t="s">
        <v>624</v>
      </c>
      <c r="P178" s="230" t="s">
        <v>197</v>
      </c>
      <c r="Q178" s="347"/>
      <c r="R178" s="347"/>
      <c r="S178" s="229">
        <v>444.9</v>
      </c>
      <c r="T178" s="229"/>
      <c r="U178" s="229">
        <v>444.9</v>
      </c>
      <c r="V178" s="343"/>
      <c r="W178" s="343"/>
      <c r="X178" s="343"/>
      <c r="Y178" s="343"/>
      <c r="Z178" s="343"/>
      <c r="AA178" s="343"/>
      <c r="AB178" s="343"/>
      <c r="AC178" s="170"/>
    </row>
    <row r="179" spans="1:29" ht="32.25" customHeight="1">
      <c r="A179" s="170"/>
      <c r="B179" s="346" t="s">
        <v>196</v>
      </c>
      <c r="C179" s="346"/>
      <c r="D179" s="346"/>
      <c r="E179" s="346"/>
      <c r="F179" s="346"/>
      <c r="G179" s="346"/>
      <c r="H179" s="346"/>
      <c r="I179" s="346"/>
      <c r="J179" s="346"/>
      <c r="K179" s="346"/>
      <c r="L179" s="346"/>
      <c r="M179" s="291">
        <v>1</v>
      </c>
      <c r="N179" s="291">
        <v>13</v>
      </c>
      <c r="O179" s="231" t="s">
        <v>624</v>
      </c>
      <c r="P179" s="230" t="s">
        <v>195</v>
      </c>
      <c r="Q179" s="347"/>
      <c r="R179" s="347"/>
      <c r="S179" s="229">
        <v>341.7</v>
      </c>
      <c r="T179" s="229"/>
      <c r="U179" s="229">
        <v>341.7</v>
      </c>
      <c r="V179" s="343"/>
      <c r="W179" s="343"/>
      <c r="X179" s="343"/>
      <c r="Y179" s="343"/>
      <c r="Z179" s="343"/>
      <c r="AA179" s="343"/>
      <c r="AB179" s="343"/>
      <c r="AC179" s="170"/>
    </row>
    <row r="180" spans="1:29" ht="32.25" customHeight="1">
      <c r="A180" s="170"/>
      <c r="B180" s="346" t="s">
        <v>194</v>
      </c>
      <c r="C180" s="346"/>
      <c r="D180" s="346"/>
      <c r="E180" s="346"/>
      <c r="F180" s="346"/>
      <c r="G180" s="346"/>
      <c r="H180" s="346"/>
      <c r="I180" s="346"/>
      <c r="J180" s="346"/>
      <c r="K180" s="346"/>
      <c r="L180" s="346"/>
      <c r="M180" s="291">
        <v>1</v>
      </c>
      <c r="N180" s="291">
        <v>13</v>
      </c>
      <c r="O180" s="231" t="s">
        <v>624</v>
      </c>
      <c r="P180" s="230" t="s">
        <v>192</v>
      </c>
      <c r="Q180" s="347"/>
      <c r="R180" s="347"/>
      <c r="S180" s="229">
        <v>103.2</v>
      </c>
      <c r="T180" s="229"/>
      <c r="U180" s="229">
        <v>103.2</v>
      </c>
      <c r="V180" s="343"/>
      <c r="W180" s="343"/>
      <c r="X180" s="343"/>
      <c r="Y180" s="343"/>
      <c r="Z180" s="343"/>
      <c r="AA180" s="343"/>
      <c r="AB180" s="343"/>
      <c r="AC180" s="170"/>
    </row>
    <row r="181" spans="1:29" ht="21.75" customHeight="1">
      <c r="A181" s="170"/>
      <c r="B181" s="346" t="s">
        <v>214</v>
      </c>
      <c r="C181" s="346"/>
      <c r="D181" s="346"/>
      <c r="E181" s="346"/>
      <c r="F181" s="346"/>
      <c r="G181" s="346"/>
      <c r="H181" s="346"/>
      <c r="I181" s="346"/>
      <c r="J181" s="346"/>
      <c r="K181" s="346"/>
      <c r="L181" s="346"/>
      <c r="M181" s="291">
        <v>1</v>
      </c>
      <c r="N181" s="291">
        <v>13</v>
      </c>
      <c r="O181" s="231" t="s">
        <v>624</v>
      </c>
      <c r="P181" s="230" t="s">
        <v>213</v>
      </c>
      <c r="Q181" s="347"/>
      <c r="R181" s="347"/>
      <c r="S181" s="229">
        <v>106.2</v>
      </c>
      <c r="T181" s="229"/>
      <c r="U181" s="229">
        <v>106.2</v>
      </c>
      <c r="V181" s="343"/>
      <c r="W181" s="343"/>
      <c r="X181" s="343"/>
      <c r="Y181" s="343"/>
      <c r="Z181" s="343"/>
      <c r="AA181" s="343"/>
      <c r="AB181" s="343"/>
      <c r="AC181" s="170"/>
    </row>
    <row r="182" spans="1:29" ht="21.75" customHeight="1">
      <c r="A182" s="170"/>
      <c r="B182" s="346" t="s">
        <v>212</v>
      </c>
      <c r="C182" s="346"/>
      <c r="D182" s="346"/>
      <c r="E182" s="346"/>
      <c r="F182" s="346"/>
      <c r="G182" s="346"/>
      <c r="H182" s="346"/>
      <c r="I182" s="346"/>
      <c r="J182" s="346"/>
      <c r="K182" s="346"/>
      <c r="L182" s="346"/>
      <c r="M182" s="291">
        <v>1</v>
      </c>
      <c r="N182" s="291">
        <v>13</v>
      </c>
      <c r="O182" s="231" t="s">
        <v>624</v>
      </c>
      <c r="P182" s="230" t="s">
        <v>211</v>
      </c>
      <c r="Q182" s="347"/>
      <c r="R182" s="347"/>
      <c r="S182" s="229">
        <v>106.2</v>
      </c>
      <c r="T182" s="229"/>
      <c r="U182" s="229">
        <v>106.2</v>
      </c>
      <c r="V182" s="343"/>
      <c r="W182" s="343"/>
      <c r="X182" s="343"/>
      <c r="Y182" s="343"/>
      <c r="Z182" s="343"/>
      <c r="AA182" s="343"/>
      <c r="AB182" s="343"/>
      <c r="AC182" s="170"/>
    </row>
    <row r="183" spans="1:29" ht="12.75" customHeight="1">
      <c r="A183" s="170"/>
      <c r="B183" s="346" t="s">
        <v>210</v>
      </c>
      <c r="C183" s="346"/>
      <c r="D183" s="346"/>
      <c r="E183" s="346"/>
      <c r="F183" s="346"/>
      <c r="G183" s="346"/>
      <c r="H183" s="346"/>
      <c r="I183" s="346"/>
      <c r="J183" s="346"/>
      <c r="K183" s="346"/>
      <c r="L183" s="346"/>
      <c r="M183" s="291">
        <v>1</v>
      </c>
      <c r="N183" s="291">
        <v>13</v>
      </c>
      <c r="O183" s="231" t="s">
        <v>624</v>
      </c>
      <c r="P183" s="230" t="s">
        <v>208</v>
      </c>
      <c r="Q183" s="347"/>
      <c r="R183" s="347"/>
      <c r="S183" s="229">
        <v>106.2</v>
      </c>
      <c r="T183" s="229"/>
      <c r="U183" s="229">
        <v>106.2</v>
      </c>
      <c r="V183" s="343"/>
      <c r="W183" s="343"/>
      <c r="X183" s="343"/>
      <c r="Y183" s="343"/>
      <c r="Z183" s="343"/>
      <c r="AA183" s="343"/>
      <c r="AB183" s="343"/>
      <c r="AC183" s="170"/>
    </row>
    <row r="184" spans="1:29" ht="21.75" customHeight="1">
      <c r="A184" s="170"/>
      <c r="B184" s="346" t="s">
        <v>632</v>
      </c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291">
        <v>1</v>
      </c>
      <c r="N184" s="291">
        <v>13</v>
      </c>
      <c r="O184" s="231" t="s">
        <v>633</v>
      </c>
      <c r="P184" s="230">
        <v>0</v>
      </c>
      <c r="Q184" s="347"/>
      <c r="R184" s="347"/>
      <c r="S184" s="229">
        <v>535.1</v>
      </c>
      <c r="T184" s="229"/>
      <c r="U184" s="229">
        <v>535.1</v>
      </c>
      <c r="V184" s="343"/>
      <c r="W184" s="343"/>
      <c r="X184" s="343"/>
      <c r="Y184" s="343"/>
      <c r="Z184" s="343"/>
      <c r="AA184" s="343"/>
      <c r="AB184" s="343"/>
      <c r="AC184" s="170"/>
    </row>
    <row r="185" spans="1:29" ht="21.75" customHeight="1">
      <c r="A185" s="170"/>
      <c r="B185" s="346" t="s">
        <v>635</v>
      </c>
      <c r="C185" s="346"/>
      <c r="D185" s="346"/>
      <c r="E185" s="346"/>
      <c r="F185" s="346"/>
      <c r="G185" s="346"/>
      <c r="H185" s="346"/>
      <c r="I185" s="346"/>
      <c r="J185" s="346"/>
      <c r="K185" s="346"/>
      <c r="L185" s="346"/>
      <c r="M185" s="291">
        <v>1</v>
      </c>
      <c r="N185" s="291">
        <v>13</v>
      </c>
      <c r="O185" s="231" t="s">
        <v>646</v>
      </c>
      <c r="P185" s="230">
        <v>0</v>
      </c>
      <c r="Q185" s="347"/>
      <c r="R185" s="347"/>
      <c r="S185" s="229">
        <v>535.1</v>
      </c>
      <c r="T185" s="229"/>
      <c r="U185" s="229">
        <v>535.1</v>
      </c>
      <c r="V185" s="343"/>
      <c r="W185" s="343"/>
      <c r="X185" s="343"/>
      <c r="Y185" s="343"/>
      <c r="Z185" s="343"/>
      <c r="AA185" s="343"/>
      <c r="AB185" s="343"/>
      <c r="AC185" s="170"/>
    </row>
    <row r="186" spans="1:29" ht="21.75" customHeight="1">
      <c r="A186" s="170"/>
      <c r="B186" s="346" t="s">
        <v>725</v>
      </c>
      <c r="C186" s="346"/>
      <c r="D186" s="346"/>
      <c r="E186" s="346"/>
      <c r="F186" s="346"/>
      <c r="G186" s="346"/>
      <c r="H186" s="346"/>
      <c r="I186" s="346"/>
      <c r="J186" s="346"/>
      <c r="K186" s="346"/>
      <c r="L186" s="346"/>
      <c r="M186" s="291">
        <v>1</v>
      </c>
      <c r="N186" s="291">
        <v>13</v>
      </c>
      <c r="O186" s="231" t="s">
        <v>726</v>
      </c>
      <c r="P186" s="230">
        <v>0</v>
      </c>
      <c r="Q186" s="347"/>
      <c r="R186" s="347"/>
      <c r="S186" s="229">
        <v>535.1</v>
      </c>
      <c r="T186" s="229"/>
      <c r="U186" s="229">
        <v>535.1</v>
      </c>
      <c r="V186" s="343"/>
      <c r="W186" s="343"/>
      <c r="X186" s="343"/>
      <c r="Y186" s="343"/>
      <c r="Z186" s="343"/>
      <c r="AA186" s="343"/>
      <c r="AB186" s="343"/>
      <c r="AC186" s="170"/>
    </row>
    <row r="187" spans="1:29" ht="53.25" customHeight="1">
      <c r="A187" s="170"/>
      <c r="B187" s="346" t="s">
        <v>206</v>
      </c>
      <c r="C187" s="346"/>
      <c r="D187" s="346"/>
      <c r="E187" s="346"/>
      <c r="F187" s="346"/>
      <c r="G187" s="346"/>
      <c r="H187" s="346"/>
      <c r="I187" s="346"/>
      <c r="J187" s="346"/>
      <c r="K187" s="346"/>
      <c r="L187" s="346"/>
      <c r="M187" s="291">
        <v>1</v>
      </c>
      <c r="N187" s="291">
        <v>13</v>
      </c>
      <c r="O187" s="231" t="s">
        <v>726</v>
      </c>
      <c r="P187" s="230" t="s">
        <v>205</v>
      </c>
      <c r="Q187" s="347"/>
      <c r="R187" s="347"/>
      <c r="S187" s="229">
        <v>535.1</v>
      </c>
      <c r="T187" s="229"/>
      <c r="U187" s="229">
        <v>535.1</v>
      </c>
      <c r="V187" s="343"/>
      <c r="W187" s="343"/>
      <c r="X187" s="343"/>
      <c r="Y187" s="343"/>
      <c r="Z187" s="343"/>
      <c r="AA187" s="343"/>
      <c r="AB187" s="343"/>
      <c r="AC187" s="170"/>
    </row>
    <row r="188" spans="1:29" ht="21.75" customHeight="1">
      <c r="A188" s="170"/>
      <c r="B188" s="346" t="s">
        <v>198</v>
      </c>
      <c r="C188" s="346"/>
      <c r="D188" s="346"/>
      <c r="E188" s="346"/>
      <c r="F188" s="346"/>
      <c r="G188" s="346"/>
      <c r="H188" s="346"/>
      <c r="I188" s="346"/>
      <c r="J188" s="346"/>
      <c r="K188" s="346"/>
      <c r="L188" s="346"/>
      <c r="M188" s="291">
        <v>1</v>
      </c>
      <c r="N188" s="291">
        <v>13</v>
      </c>
      <c r="O188" s="231" t="s">
        <v>726</v>
      </c>
      <c r="P188" s="230" t="s">
        <v>197</v>
      </c>
      <c r="Q188" s="347"/>
      <c r="R188" s="347"/>
      <c r="S188" s="229">
        <v>535.1</v>
      </c>
      <c r="T188" s="229"/>
      <c r="U188" s="229">
        <v>535.1</v>
      </c>
      <c r="V188" s="343"/>
      <c r="W188" s="343"/>
      <c r="X188" s="343"/>
      <c r="Y188" s="343"/>
      <c r="Z188" s="343"/>
      <c r="AA188" s="343"/>
      <c r="AB188" s="343"/>
      <c r="AC188" s="170"/>
    </row>
    <row r="189" spans="1:29" ht="32.25" customHeight="1">
      <c r="A189" s="170"/>
      <c r="B189" s="346" t="s">
        <v>196</v>
      </c>
      <c r="C189" s="346"/>
      <c r="D189" s="346"/>
      <c r="E189" s="346"/>
      <c r="F189" s="346"/>
      <c r="G189" s="346"/>
      <c r="H189" s="346"/>
      <c r="I189" s="346"/>
      <c r="J189" s="346"/>
      <c r="K189" s="346"/>
      <c r="L189" s="346"/>
      <c r="M189" s="291">
        <v>1</v>
      </c>
      <c r="N189" s="291">
        <v>13</v>
      </c>
      <c r="O189" s="231" t="s">
        <v>726</v>
      </c>
      <c r="P189" s="230" t="s">
        <v>195</v>
      </c>
      <c r="Q189" s="347"/>
      <c r="R189" s="347"/>
      <c r="S189" s="229">
        <v>410.9</v>
      </c>
      <c r="T189" s="229"/>
      <c r="U189" s="229">
        <v>410.9</v>
      </c>
      <c r="V189" s="343"/>
      <c r="W189" s="343"/>
      <c r="X189" s="343"/>
      <c r="Y189" s="343"/>
      <c r="Z189" s="343"/>
      <c r="AA189" s="343"/>
      <c r="AB189" s="343"/>
      <c r="AC189" s="170"/>
    </row>
    <row r="190" spans="1:29" ht="32.25" customHeight="1">
      <c r="A190" s="170"/>
      <c r="B190" s="346" t="s">
        <v>194</v>
      </c>
      <c r="C190" s="346"/>
      <c r="D190" s="346"/>
      <c r="E190" s="346"/>
      <c r="F190" s="346"/>
      <c r="G190" s="346"/>
      <c r="H190" s="346"/>
      <c r="I190" s="346"/>
      <c r="J190" s="346"/>
      <c r="K190" s="346"/>
      <c r="L190" s="346"/>
      <c r="M190" s="291">
        <v>1</v>
      </c>
      <c r="N190" s="291">
        <v>13</v>
      </c>
      <c r="O190" s="231" t="s">
        <v>726</v>
      </c>
      <c r="P190" s="230" t="s">
        <v>192</v>
      </c>
      <c r="Q190" s="347"/>
      <c r="R190" s="347"/>
      <c r="S190" s="229">
        <v>124.2</v>
      </c>
      <c r="T190" s="229"/>
      <c r="U190" s="229">
        <v>124.2</v>
      </c>
      <c r="V190" s="343"/>
      <c r="W190" s="343"/>
      <c r="X190" s="343"/>
      <c r="Y190" s="343"/>
      <c r="Z190" s="343"/>
      <c r="AA190" s="343"/>
      <c r="AB190" s="343"/>
      <c r="AC190" s="170"/>
    </row>
    <row r="191" spans="1:29" ht="21.75" customHeight="1">
      <c r="A191" s="170"/>
      <c r="B191" s="346" t="s">
        <v>632</v>
      </c>
      <c r="C191" s="346"/>
      <c r="D191" s="346"/>
      <c r="E191" s="346"/>
      <c r="F191" s="346"/>
      <c r="G191" s="346"/>
      <c r="H191" s="346"/>
      <c r="I191" s="346"/>
      <c r="J191" s="346"/>
      <c r="K191" s="346"/>
      <c r="L191" s="346"/>
      <c r="M191" s="291">
        <v>1</v>
      </c>
      <c r="N191" s="291">
        <v>13</v>
      </c>
      <c r="O191" s="231" t="s">
        <v>633</v>
      </c>
      <c r="P191" s="230">
        <v>0</v>
      </c>
      <c r="Q191" s="347"/>
      <c r="R191" s="347"/>
      <c r="S191" s="229">
        <v>4687.2</v>
      </c>
      <c r="T191" s="229"/>
      <c r="U191" s="229">
        <v>4687.2</v>
      </c>
      <c r="V191" s="343"/>
      <c r="W191" s="343"/>
      <c r="X191" s="343"/>
      <c r="Y191" s="343"/>
      <c r="Z191" s="343"/>
      <c r="AA191" s="343"/>
      <c r="AB191" s="343"/>
      <c r="AC191" s="170"/>
    </row>
    <row r="192" spans="1:29" ht="21.75" customHeight="1">
      <c r="A192" s="170"/>
      <c r="B192" s="346" t="s">
        <v>635</v>
      </c>
      <c r="C192" s="346"/>
      <c r="D192" s="346"/>
      <c r="E192" s="346"/>
      <c r="F192" s="346"/>
      <c r="G192" s="346"/>
      <c r="H192" s="346"/>
      <c r="I192" s="346"/>
      <c r="J192" s="346"/>
      <c r="K192" s="346"/>
      <c r="L192" s="346"/>
      <c r="M192" s="291">
        <v>1</v>
      </c>
      <c r="N192" s="291">
        <v>13</v>
      </c>
      <c r="O192" s="231" t="s">
        <v>646</v>
      </c>
      <c r="P192" s="230">
        <v>0</v>
      </c>
      <c r="Q192" s="347"/>
      <c r="R192" s="347"/>
      <c r="S192" s="229">
        <v>4687.2</v>
      </c>
      <c r="T192" s="229"/>
      <c r="U192" s="229">
        <v>4687.2</v>
      </c>
      <c r="V192" s="343"/>
      <c r="W192" s="343"/>
      <c r="X192" s="343"/>
      <c r="Y192" s="343"/>
      <c r="Z192" s="343"/>
      <c r="AA192" s="343"/>
      <c r="AB192" s="343"/>
      <c r="AC192" s="170"/>
    </row>
    <row r="193" spans="1:29" ht="21.75" customHeight="1">
      <c r="A193" s="170"/>
      <c r="B193" s="346" t="s">
        <v>207</v>
      </c>
      <c r="C193" s="346"/>
      <c r="D193" s="346"/>
      <c r="E193" s="346"/>
      <c r="F193" s="346"/>
      <c r="G193" s="346"/>
      <c r="H193" s="346"/>
      <c r="I193" s="346"/>
      <c r="J193" s="346"/>
      <c r="K193" s="346"/>
      <c r="L193" s="346"/>
      <c r="M193" s="291">
        <v>1</v>
      </c>
      <c r="N193" s="291">
        <v>13</v>
      </c>
      <c r="O193" s="231" t="s">
        <v>645</v>
      </c>
      <c r="P193" s="230">
        <v>0</v>
      </c>
      <c r="Q193" s="347"/>
      <c r="R193" s="347"/>
      <c r="S193" s="229">
        <v>4687.2</v>
      </c>
      <c r="T193" s="229"/>
      <c r="U193" s="229">
        <v>4687.2</v>
      </c>
      <c r="V193" s="343"/>
      <c r="W193" s="343"/>
      <c r="X193" s="343"/>
      <c r="Y193" s="343"/>
      <c r="Z193" s="343"/>
      <c r="AA193" s="343"/>
      <c r="AB193" s="343"/>
      <c r="AC193" s="170"/>
    </row>
    <row r="194" spans="1:29" ht="53.25" customHeight="1">
      <c r="A194" s="170"/>
      <c r="B194" s="346" t="s">
        <v>206</v>
      </c>
      <c r="C194" s="346"/>
      <c r="D194" s="346"/>
      <c r="E194" s="346"/>
      <c r="F194" s="346"/>
      <c r="G194" s="346"/>
      <c r="H194" s="346"/>
      <c r="I194" s="346"/>
      <c r="J194" s="346"/>
      <c r="K194" s="346"/>
      <c r="L194" s="346"/>
      <c r="M194" s="291">
        <v>1</v>
      </c>
      <c r="N194" s="291">
        <v>13</v>
      </c>
      <c r="O194" s="231" t="s">
        <v>645</v>
      </c>
      <c r="P194" s="230" t="s">
        <v>205</v>
      </c>
      <c r="Q194" s="347"/>
      <c r="R194" s="347"/>
      <c r="S194" s="229">
        <v>4687.2</v>
      </c>
      <c r="T194" s="229"/>
      <c r="U194" s="229">
        <v>4687.2</v>
      </c>
      <c r="V194" s="343"/>
      <c r="W194" s="343"/>
      <c r="X194" s="343"/>
      <c r="Y194" s="343"/>
      <c r="Z194" s="343"/>
      <c r="AA194" s="343"/>
      <c r="AB194" s="343"/>
      <c r="AC194" s="170"/>
    </row>
    <row r="195" spans="1:29" ht="21.75" customHeight="1">
      <c r="A195" s="170"/>
      <c r="B195" s="346" t="s">
        <v>198</v>
      </c>
      <c r="C195" s="346"/>
      <c r="D195" s="346"/>
      <c r="E195" s="346"/>
      <c r="F195" s="346"/>
      <c r="G195" s="346"/>
      <c r="H195" s="346"/>
      <c r="I195" s="346"/>
      <c r="J195" s="346"/>
      <c r="K195" s="346"/>
      <c r="L195" s="346"/>
      <c r="M195" s="291">
        <v>1</v>
      </c>
      <c r="N195" s="291">
        <v>13</v>
      </c>
      <c r="O195" s="231" t="s">
        <v>645</v>
      </c>
      <c r="P195" s="230" t="s">
        <v>197</v>
      </c>
      <c r="Q195" s="347"/>
      <c r="R195" s="347"/>
      <c r="S195" s="229">
        <v>4687.2</v>
      </c>
      <c r="T195" s="229"/>
      <c r="U195" s="229">
        <v>4687.2</v>
      </c>
      <c r="V195" s="343"/>
      <c r="W195" s="343"/>
      <c r="X195" s="343"/>
      <c r="Y195" s="343"/>
      <c r="Z195" s="343"/>
      <c r="AA195" s="343"/>
      <c r="AB195" s="343"/>
      <c r="AC195" s="170"/>
    </row>
    <row r="196" spans="1:29" ht="32.25" customHeight="1">
      <c r="A196" s="170"/>
      <c r="B196" s="346" t="s">
        <v>196</v>
      </c>
      <c r="C196" s="346"/>
      <c r="D196" s="346"/>
      <c r="E196" s="346"/>
      <c r="F196" s="346"/>
      <c r="G196" s="346"/>
      <c r="H196" s="346"/>
      <c r="I196" s="346"/>
      <c r="J196" s="346"/>
      <c r="K196" s="346"/>
      <c r="L196" s="346"/>
      <c r="M196" s="291">
        <v>1</v>
      </c>
      <c r="N196" s="291">
        <v>13</v>
      </c>
      <c r="O196" s="231" t="s">
        <v>645</v>
      </c>
      <c r="P196" s="230" t="s">
        <v>195</v>
      </c>
      <c r="Q196" s="347"/>
      <c r="R196" s="347"/>
      <c r="S196" s="229">
        <v>3600</v>
      </c>
      <c r="T196" s="229"/>
      <c r="U196" s="229">
        <v>3600</v>
      </c>
      <c r="V196" s="343"/>
      <c r="W196" s="343"/>
      <c r="X196" s="343"/>
      <c r="Y196" s="343"/>
      <c r="Z196" s="343"/>
      <c r="AA196" s="343"/>
      <c r="AB196" s="343"/>
      <c r="AC196" s="170"/>
    </row>
    <row r="197" spans="1:29" ht="32.25" customHeight="1">
      <c r="A197" s="170"/>
      <c r="B197" s="346" t="s">
        <v>194</v>
      </c>
      <c r="C197" s="346"/>
      <c r="D197" s="346"/>
      <c r="E197" s="346"/>
      <c r="F197" s="346"/>
      <c r="G197" s="346"/>
      <c r="H197" s="346"/>
      <c r="I197" s="346"/>
      <c r="J197" s="346"/>
      <c r="K197" s="346"/>
      <c r="L197" s="346"/>
      <c r="M197" s="291">
        <v>1</v>
      </c>
      <c r="N197" s="291">
        <v>13</v>
      </c>
      <c r="O197" s="231" t="s">
        <v>645</v>
      </c>
      <c r="P197" s="230" t="s">
        <v>192</v>
      </c>
      <c r="Q197" s="347"/>
      <c r="R197" s="347"/>
      <c r="S197" s="229">
        <v>1087.2</v>
      </c>
      <c r="T197" s="229"/>
      <c r="U197" s="229">
        <v>1087.2</v>
      </c>
      <c r="V197" s="343"/>
      <c r="W197" s="343"/>
      <c r="X197" s="343"/>
      <c r="Y197" s="343"/>
      <c r="Z197" s="343"/>
      <c r="AA197" s="343"/>
      <c r="AB197" s="343"/>
      <c r="AC197" s="170"/>
    </row>
    <row r="198" spans="1:29" ht="12.75" customHeight="1">
      <c r="A198" s="170"/>
      <c r="B198" s="348" t="s">
        <v>348</v>
      </c>
      <c r="C198" s="348"/>
      <c r="D198" s="348"/>
      <c r="E198" s="348"/>
      <c r="F198" s="348"/>
      <c r="G198" s="348"/>
      <c r="H198" s="348"/>
      <c r="I198" s="348"/>
      <c r="J198" s="348"/>
      <c r="K198" s="348"/>
      <c r="L198" s="348"/>
      <c r="M198" s="293">
        <v>2</v>
      </c>
      <c r="N198" s="293">
        <v>0</v>
      </c>
      <c r="O198" s="237">
        <v>0</v>
      </c>
      <c r="P198" s="236">
        <v>0</v>
      </c>
      <c r="Q198" s="349"/>
      <c r="R198" s="349"/>
      <c r="S198" s="235">
        <v>1216.7</v>
      </c>
      <c r="T198" s="229"/>
      <c r="U198" s="229">
        <v>1216.7</v>
      </c>
      <c r="V198" s="352"/>
      <c r="W198" s="352"/>
      <c r="X198" s="352"/>
      <c r="Y198" s="352"/>
      <c r="Z198" s="352"/>
      <c r="AA198" s="352"/>
      <c r="AB198" s="352"/>
      <c r="AC198" s="170"/>
    </row>
    <row r="199" spans="1:29" ht="12.75" customHeight="1">
      <c r="A199" s="170"/>
      <c r="B199" s="342" t="s">
        <v>347</v>
      </c>
      <c r="C199" s="342"/>
      <c r="D199" s="342"/>
      <c r="E199" s="342"/>
      <c r="F199" s="342"/>
      <c r="G199" s="342"/>
      <c r="H199" s="342"/>
      <c r="I199" s="342"/>
      <c r="J199" s="342"/>
      <c r="K199" s="342"/>
      <c r="L199" s="342"/>
      <c r="M199" s="292">
        <v>2</v>
      </c>
      <c r="N199" s="292">
        <v>3</v>
      </c>
      <c r="O199" s="234">
        <v>0</v>
      </c>
      <c r="P199" s="233">
        <v>0</v>
      </c>
      <c r="Q199" s="344"/>
      <c r="R199" s="344"/>
      <c r="S199" s="232">
        <v>1216.7</v>
      </c>
      <c r="T199" s="229"/>
      <c r="U199" s="229">
        <v>1216.7</v>
      </c>
      <c r="V199" s="345"/>
      <c r="W199" s="345"/>
      <c r="X199" s="345"/>
      <c r="Y199" s="345"/>
      <c r="Z199" s="345"/>
      <c r="AA199" s="345"/>
      <c r="AB199" s="345"/>
      <c r="AC199" s="170"/>
    </row>
    <row r="200" spans="1:29" ht="21.75" customHeight="1">
      <c r="A200" s="170"/>
      <c r="B200" s="346" t="s">
        <v>623</v>
      </c>
      <c r="C200" s="346"/>
      <c r="D200" s="346"/>
      <c r="E200" s="346"/>
      <c r="F200" s="346"/>
      <c r="G200" s="346"/>
      <c r="H200" s="346"/>
      <c r="I200" s="346"/>
      <c r="J200" s="346"/>
      <c r="K200" s="346"/>
      <c r="L200" s="346"/>
      <c r="M200" s="291">
        <v>2</v>
      </c>
      <c r="N200" s="291">
        <v>3</v>
      </c>
      <c r="O200" s="231" t="s">
        <v>622</v>
      </c>
      <c r="P200" s="230">
        <v>0</v>
      </c>
      <c r="Q200" s="347"/>
      <c r="R200" s="347"/>
      <c r="S200" s="229">
        <v>1216.7</v>
      </c>
      <c r="T200" s="229"/>
      <c r="U200" s="229">
        <v>1216.7</v>
      </c>
      <c r="V200" s="343"/>
      <c r="W200" s="343"/>
      <c r="X200" s="343"/>
      <c r="Y200" s="343"/>
      <c r="Z200" s="343"/>
      <c r="AA200" s="343"/>
      <c r="AB200" s="343"/>
      <c r="AC200" s="170"/>
    </row>
    <row r="201" spans="1:29" ht="21.75" customHeight="1">
      <c r="A201" s="170"/>
      <c r="B201" s="346" t="s">
        <v>621</v>
      </c>
      <c r="C201" s="346"/>
      <c r="D201" s="346"/>
      <c r="E201" s="346"/>
      <c r="F201" s="346"/>
      <c r="G201" s="346"/>
      <c r="H201" s="346"/>
      <c r="I201" s="346"/>
      <c r="J201" s="346"/>
      <c r="K201" s="346"/>
      <c r="L201" s="346"/>
      <c r="M201" s="291">
        <v>2</v>
      </c>
      <c r="N201" s="291">
        <v>3</v>
      </c>
      <c r="O201" s="231" t="s">
        <v>620</v>
      </c>
      <c r="P201" s="230">
        <v>0</v>
      </c>
      <c r="Q201" s="347"/>
      <c r="R201" s="347"/>
      <c r="S201" s="229">
        <v>1216.7</v>
      </c>
      <c r="T201" s="229"/>
      <c r="U201" s="229">
        <v>1216.7</v>
      </c>
      <c r="V201" s="343"/>
      <c r="W201" s="343"/>
      <c r="X201" s="343"/>
      <c r="Y201" s="343"/>
      <c r="Z201" s="343"/>
      <c r="AA201" s="343"/>
      <c r="AB201" s="343"/>
      <c r="AC201" s="170"/>
    </row>
    <row r="202" spans="1:29" ht="12.75" customHeight="1">
      <c r="A202" s="170"/>
      <c r="B202" s="346" t="s">
        <v>332</v>
      </c>
      <c r="C202" s="346"/>
      <c r="D202" s="346"/>
      <c r="E202" s="346"/>
      <c r="F202" s="346"/>
      <c r="G202" s="346"/>
      <c r="H202" s="346"/>
      <c r="I202" s="346"/>
      <c r="J202" s="346"/>
      <c r="K202" s="346"/>
      <c r="L202" s="346"/>
      <c r="M202" s="291">
        <v>2</v>
      </c>
      <c r="N202" s="291">
        <v>3</v>
      </c>
      <c r="O202" s="231" t="s">
        <v>620</v>
      </c>
      <c r="P202" s="230" t="s">
        <v>331</v>
      </c>
      <c r="Q202" s="347"/>
      <c r="R202" s="347"/>
      <c r="S202" s="229">
        <v>1216.7</v>
      </c>
      <c r="T202" s="229"/>
      <c r="U202" s="229">
        <v>1216.7</v>
      </c>
      <c r="V202" s="343"/>
      <c r="W202" s="343"/>
      <c r="X202" s="343"/>
      <c r="Y202" s="343"/>
      <c r="Z202" s="343"/>
      <c r="AA202" s="343"/>
      <c r="AB202" s="343"/>
      <c r="AC202" s="170"/>
    </row>
    <row r="203" spans="1:29" ht="12.75" customHeight="1">
      <c r="A203" s="170"/>
      <c r="B203" s="346" t="s">
        <v>330</v>
      </c>
      <c r="C203" s="346"/>
      <c r="D203" s="346"/>
      <c r="E203" s="346"/>
      <c r="F203" s="346"/>
      <c r="G203" s="346"/>
      <c r="H203" s="346"/>
      <c r="I203" s="346"/>
      <c r="J203" s="346"/>
      <c r="K203" s="346"/>
      <c r="L203" s="346"/>
      <c r="M203" s="291">
        <v>2</v>
      </c>
      <c r="N203" s="291">
        <v>3</v>
      </c>
      <c r="O203" s="231" t="s">
        <v>620</v>
      </c>
      <c r="P203" s="230" t="s">
        <v>328</v>
      </c>
      <c r="Q203" s="347"/>
      <c r="R203" s="347"/>
      <c r="S203" s="229">
        <v>1216.7</v>
      </c>
      <c r="T203" s="229"/>
      <c r="U203" s="229">
        <v>1216.7</v>
      </c>
      <c r="V203" s="343"/>
      <c r="W203" s="343"/>
      <c r="X203" s="343"/>
      <c r="Y203" s="343"/>
      <c r="Z203" s="343"/>
      <c r="AA203" s="343"/>
      <c r="AB203" s="343"/>
      <c r="AC203" s="170"/>
    </row>
    <row r="204" spans="1:29" ht="23.25" customHeight="1">
      <c r="A204" s="170"/>
      <c r="B204" s="348" t="s">
        <v>318</v>
      </c>
      <c r="C204" s="348"/>
      <c r="D204" s="348"/>
      <c r="E204" s="348"/>
      <c r="F204" s="348"/>
      <c r="G204" s="348"/>
      <c r="H204" s="348"/>
      <c r="I204" s="348"/>
      <c r="J204" s="348"/>
      <c r="K204" s="348"/>
      <c r="L204" s="348"/>
      <c r="M204" s="293">
        <v>3</v>
      </c>
      <c r="N204" s="293">
        <v>0</v>
      </c>
      <c r="O204" s="237">
        <v>0</v>
      </c>
      <c r="P204" s="236">
        <v>0</v>
      </c>
      <c r="Q204" s="349"/>
      <c r="R204" s="349"/>
      <c r="S204" s="235">
        <v>1968.7</v>
      </c>
      <c r="T204" s="229"/>
      <c r="U204" s="229">
        <v>1968.7</v>
      </c>
      <c r="V204" s="352"/>
      <c r="W204" s="352"/>
      <c r="X204" s="352"/>
      <c r="Y204" s="352"/>
      <c r="Z204" s="352"/>
      <c r="AA204" s="352"/>
      <c r="AB204" s="352"/>
      <c r="AC204" s="170"/>
    </row>
    <row r="205" spans="1:29" ht="30" customHeight="1">
      <c r="A205" s="170"/>
      <c r="B205" s="342" t="s">
        <v>317</v>
      </c>
      <c r="C205" s="342"/>
      <c r="D205" s="342"/>
      <c r="E205" s="342"/>
      <c r="F205" s="342"/>
      <c r="G205" s="342"/>
      <c r="H205" s="342"/>
      <c r="I205" s="342"/>
      <c r="J205" s="342"/>
      <c r="K205" s="342"/>
      <c r="L205" s="342"/>
      <c r="M205" s="292">
        <v>3</v>
      </c>
      <c r="N205" s="292">
        <v>9</v>
      </c>
      <c r="O205" s="234">
        <v>0</v>
      </c>
      <c r="P205" s="233">
        <v>0</v>
      </c>
      <c r="Q205" s="344"/>
      <c r="R205" s="344"/>
      <c r="S205" s="232">
        <v>1778.7</v>
      </c>
      <c r="T205" s="229"/>
      <c r="U205" s="229">
        <v>1778.7</v>
      </c>
      <c r="V205" s="345"/>
      <c r="W205" s="345"/>
      <c r="X205" s="345"/>
      <c r="Y205" s="345"/>
      <c r="Z205" s="345"/>
      <c r="AA205" s="345"/>
      <c r="AB205" s="345"/>
      <c r="AC205" s="170"/>
    </row>
    <row r="206" spans="1:29" ht="63.75" customHeight="1">
      <c r="A206" s="170"/>
      <c r="B206" s="346" t="s">
        <v>619</v>
      </c>
      <c r="C206" s="346"/>
      <c r="D206" s="346"/>
      <c r="E206" s="346"/>
      <c r="F206" s="346"/>
      <c r="G206" s="346"/>
      <c r="H206" s="346"/>
      <c r="I206" s="346"/>
      <c r="J206" s="346"/>
      <c r="K206" s="346"/>
      <c r="L206" s="346"/>
      <c r="M206" s="291">
        <v>3</v>
      </c>
      <c r="N206" s="291">
        <v>9</v>
      </c>
      <c r="O206" s="231" t="s">
        <v>618</v>
      </c>
      <c r="P206" s="230">
        <v>0</v>
      </c>
      <c r="Q206" s="347"/>
      <c r="R206" s="347"/>
      <c r="S206" s="229">
        <v>250</v>
      </c>
      <c r="T206" s="229"/>
      <c r="U206" s="229">
        <v>250</v>
      </c>
      <c r="V206" s="343"/>
      <c r="W206" s="343"/>
      <c r="X206" s="343"/>
      <c r="Y206" s="343"/>
      <c r="Z206" s="343"/>
      <c r="AA206" s="343"/>
      <c r="AB206" s="343"/>
      <c r="AC206" s="170"/>
    </row>
    <row r="207" spans="1:29" ht="63.75" customHeight="1">
      <c r="A207" s="170"/>
      <c r="B207" s="346" t="s">
        <v>727</v>
      </c>
      <c r="C207" s="346"/>
      <c r="D207" s="346"/>
      <c r="E207" s="346"/>
      <c r="F207" s="346"/>
      <c r="G207" s="346"/>
      <c r="H207" s="346"/>
      <c r="I207" s="346"/>
      <c r="J207" s="346"/>
      <c r="K207" s="346"/>
      <c r="L207" s="346"/>
      <c r="M207" s="291">
        <v>3</v>
      </c>
      <c r="N207" s="291">
        <v>9</v>
      </c>
      <c r="O207" s="231" t="s">
        <v>617</v>
      </c>
      <c r="P207" s="230">
        <v>0</v>
      </c>
      <c r="Q207" s="347"/>
      <c r="R207" s="347"/>
      <c r="S207" s="229">
        <v>250</v>
      </c>
      <c r="T207" s="229"/>
      <c r="U207" s="229">
        <v>250</v>
      </c>
      <c r="V207" s="343"/>
      <c r="W207" s="343"/>
      <c r="X207" s="343"/>
      <c r="Y207" s="343"/>
      <c r="Z207" s="343"/>
      <c r="AA207" s="343"/>
      <c r="AB207" s="343"/>
      <c r="AC207" s="170"/>
    </row>
    <row r="208" spans="1:29" ht="21.75" customHeight="1">
      <c r="A208" s="170"/>
      <c r="B208" s="346" t="s">
        <v>214</v>
      </c>
      <c r="C208" s="346"/>
      <c r="D208" s="346"/>
      <c r="E208" s="346"/>
      <c r="F208" s="346"/>
      <c r="G208" s="346"/>
      <c r="H208" s="346"/>
      <c r="I208" s="346"/>
      <c r="J208" s="346"/>
      <c r="K208" s="346"/>
      <c r="L208" s="346"/>
      <c r="M208" s="291">
        <v>3</v>
      </c>
      <c r="N208" s="291">
        <v>9</v>
      </c>
      <c r="O208" s="231" t="s">
        <v>617</v>
      </c>
      <c r="P208" s="230" t="s">
        <v>213</v>
      </c>
      <c r="Q208" s="347"/>
      <c r="R208" s="347"/>
      <c r="S208" s="229">
        <v>250</v>
      </c>
      <c r="T208" s="229"/>
      <c r="U208" s="229">
        <v>250</v>
      </c>
      <c r="V208" s="343"/>
      <c r="W208" s="343"/>
      <c r="X208" s="343"/>
      <c r="Y208" s="343"/>
      <c r="Z208" s="343"/>
      <c r="AA208" s="343"/>
      <c r="AB208" s="343"/>
      <c r="AC208" s="170"/>
    </row>
    <row r="209" spans="1:29" ht="21.75" customHeight="1">
      <c r="A209" s="170"/>
      <c r="B209" s="346" t="s">
        <v>212</v>
      </c>
      <c r="C209" s="346"/>
      <c r="D209" s="346"/>
      <c r="E209" s="346"/>
      <c r="F209" s="346"/>
      <c r="G209" s="346"/>
      <c r="H209" s="346"/>
      <c r="I209" s="346"/>
      <c r="J209" s="346"/>
      <c r="K209" s="346"/>
      <c r="L209" s="346"/>
      <c r="M209" s="291">
        <v>3</v>
      </c>
      <c r="N209" s="291">
        <v>9</v>
      </c>
      <c r="O209" s="231" t="s">
        <v>617</v>
      </c>
      <c r="P209" s="230" t="s">
        <v>211</v>
      </c>
      <c r="Q209" s="347"/>
      <c r="R209" s="347"/>
      <c r="S209" s="229">
        <v>250</v>
      </c>
      <c r="T209" s="229"/>
      <c r="U209" s="229">
        <v>250</v>
      </c>
      <c r="V209" s="343"/>
      <c r="W209" s="343"/>
      <c r="X209" s="343"/>
      <c r="Y209" s="343"/>
      <c r="Z209" s="343"/>
      <c r="AA209" s="343"/>
      <c r="AB209" s="343"/>
      <c r="AC209" s="170"/>
    </row>
    <row r="210" spans="1:29" ht="21.75" customHeight="1">
      <c r="A210" s="170"/>
      <c r="B210" s="346" t="s">
        <v>641</v>
      </c>
      <c r="C210" s="346"/>
      <c r="D210" s="346"/>
      <c r="E210" s="346"/>
      <c r="F210" s="346"/>
      <c r="G210" s="346"/>
      <c r="H210" s="346"/>
      <c r="I210" s="346"/>
      <c r="J210" s="346"/>
      <c r="K210" s="346"/>
      <c r="L210" s="346"/>
      <c r="M210" s="291">
        <v>3</v>
      </c>
      <c r="N210" s="291">
        <v>9</v>
      </c>
      <c r="O210" s="231" t="s">
        <v>617</v>
      </c>
      <c r="P210" s="230" t="s">
        <v>640</v>
      </c>
      <c r="Q210" s="347"/>
      <c r="R210" s="347"/>
      <c r="S210" s="229">
        <v>70</v>
      </c>
      <c r="T210" s="229"/>
      <c r="U210" s="229">
        <v>70</v>
      </c>
      <c r="V210" s="343"/>
      <c r="W210" s="343"/>
      <c r="X210" s="343"/>
      <c r="Y210" s="343"/>
      <c r="Z210" s="343"/>
      <c r="AA210" s="343"/>
      <c r="AB210" s="343"/>
      <c r="AC210" s="170"/>
    </row>
    <row r="211" spans="1:29" ht="12.75" customHeight="1">
      <c r="A211" s="170"/>
      <c r="B211" s="346" t="s">
        <v>210</v>
      </c>
      <c r="C211" s="346"/>
      <c r="D211" s="346"/>
      <c r="E211" s="346"/>
      <c r="F211" s="346"/>
      <c r="G211" s="346"/>
      <c r="H211" s="346"/>
      <c r="I211" s="346"/>
      <c r="J211" s="346"/>
      <c r="K211" s="346"/>
      <c r="L211" s="346"/>
      <c r="M211" s="291">
        <v>3</v>
      </c>
      <c r="N211" s="291">
        <v>9</v>
      </c>
      <c r="O211" s="231" t="s">
        <v>617</v>
      </c>
      <c r="P211" s="230" t="s">
        <v>208</v>
      </c>
      <c r="Q211" s="347"/>
      <c r="R211" s="347"/>
      <c r="S211" s="229">
        <v>180</v>
      </c>
      <c r="T211" s="229"/>
      <c r="U211" s="229">
        <v>180</v>
      </c>
      <c r="V211" s="343"/>
      <c r="W211" s="343"/>
      <c r="X211" s="343"/>
      <c r="Y211" s="343"/>
      <c r="Z211" s="343"/>
      <c r="AA211" s="343"/>
      <c r="AB211" s="343"/>
      <c r="AC211" s="170"/>
    </row>
    <row r="212" spans="1:29" ht="63.75" customHeight="1">
      <c r="A212" s="170"/>
      <c r="B212" s="346" t="s">
        <v>619</v>
      </c>
      <c r="C212" s="346"/>
      <c r="D212" s="346"/>
      <c r="E212" s="346"/>
      <c r="F212" s="346"/>
      <c r="G212" s="346"/>
      <c r="H212" s="346"/>
      <c r="I212" s="346"/>
      <c r="J212" s="346"/>
      <c r="K212" s="346"/>
      <c r="L212" s="346"/>
      <c r="M212" s="291">
        <v>3</v>
      </c>
      <c r="N212" s="291">
        <v>9</v>
      </c>
      <c r="O212" s="231" t="s">
        <v>618</v>
      </c>
      <c r="P212" s="230">
        <v>0</v>
      </c>
      <c r="Q212" s="347"/>
      <c r="R212" s="347"/>
      <c r="S212" s="229">
        <v>1528.7</v>
      </c>
      <c r="T212" s="229"/>
      <c r="U212" s="229">
        <v>1528.7</v>
      </c>
      <c r="V212" s="343"/>
      <c r="W212" s="343"/>
      <c r="X212" s="343"/>
      <c r="Y212" s="343"/>
      <c r="Z212" s="343"/>
      <c r="AA212" s="343"/>
      <c r="AB212" s="343"/>
      <c r="AC212" s="170"/>
    </row>
    <row r="213" spans="1:29" ht="12.75" customHeight="1">
      <c r="A213" s="170"/>
      <c r="B213" s="346" t="s">
        <v>728</v>
      </c>
      <c r="C213" s="346"/>
      <c r="D213" s="346"/>
      <c r="E213" s="346"/>
      <c r="F213" s="346"/>
      <c r="G213" s="346"/>
      <c r="H213" s="346"/>
      <c r="I213" s="346"/>
      <c r="J213" s="346"/>
      <c r="K213" s="346"/>
      <c r="L213" s="346"/>
      <c r="M213" s="291">
        <v>3</v>
      </c>
      <c r="N213" s="291">
        <v>9</v>
      </c>
      <c r="O213" s="231" t="s">
        <v>729</v>
      </c>
      <c r="P213" s="230">
        <v>0</v>
      </c>
      <c r="Q213" s="347"/>
      <c r="R213" s="347"/>
      <c r="S213" s="229">
        <v>1528.7</v>
      </c>
      <c r="T213" s="229"/>
      <c r="U213" s="229">
        <v>1528.7</v>
      </c>
      <c r="V213" s="343"/>
      <c r="W213" s="343"/>
      <c r="X213" s="343"/>
      <c r="Y213" s="343"/>
      <c r="Z213" s="343"/>
      <c r="AA213" s="343"/>
      <c r="AB213" s="343"/>
      <c r="AC213" s="170"/>
    </row>
    <row r="214" spans="1:29" ht="21.75" customHeight="1">
      <c r="A214" s="170"/>
      <c r="B214" s="346" t="s">
        <v>304</v>
      </c>
      <c r="C214" s="346"/>
      <c r="D214" s="346"/>
      <c r="E214" s="346"/>
      <c r="F214" s="346"/>
      <c r="G214" s="346"/>
      <c r="H214" s="346"/>
      <c r="I214" s="346"/>
      <c r="J214" s="346"/>
      <c r="K214" s="346"/>
      <c r="L214" s="346"/>
      <c r="M214" s="291">
        <v>3</v>
      </c>
      <c r="N214" s="291">
        <v>9</v>
      </c>
      <c r="O214" s="231" t="s">
        <v>730</v>
      </c>
      <c r="P214" s="230">
        <v>0</v>
      </c>
      <c r="Q214" s="347"/>
      <c r="R214" s="347"/>
      <c r="S214" s="229">
        <v>1528.7</v>
      </c>
      <c r="T214" s="229"/>
      <c r="U214" s="229">
        <v>1528.7</v>
      </c>
      <c r="V214" s="343"/>
      <c r="W214" s="343"/>
      <c r="X214" s="343"/>
      <c r="Y214" s="343"/>
      <c r="Z214" s="343"/>
      <c r="AA214" s="343"/>
      <c r="AB214" s="343"/>
      <c r="AC214" s="170"/>
    </row>
    <row r="215" spans="1:29" ht="53.25" customHeight="1">
      <c r="A215" s="170"/>
      <c r="B215" s="346" t="s">
        <v>206</v>
      </c>
      <c r="C215" s="346"/>
      <c r="D215" s="346"/>
      <c r="E215" s="346"/>
      <c r="F215" s="346"/>
      <c r="G215" s="346"/>
      <c r="H215" s="346"/>
      <c r="I215" s="346"/>
      <c r="J215" s="346"/>
      <c r="K215" s="346"/>
      <c r="L215" s="346"/>
      <c r="M215" s="291">
        <v>3</v>
      </c>
      <c r="N215" s="291">
        <v>9</v>
      </c>
      <c r="O215" s="231" t="s">
        <v>730</v>
      </c>
      <c r="P215" s="230" t="s">
        <v>205</v>
      </c>
      <c r="Q215" s="347"/>
      <c r="R215" s="347"/>
      <c r="S215" s="229">
        <v>1528.7</v>
      </c>
      <c r="T215" s="229"/>
      <c r="U215" s="229">
        <v>1528.7</v>
      </c>
      <c r="V215" s="343"/>
      <c r="W215" s="343"/>
      <c r="X215" s="343"/>
      <c r="Y215" s="343"/>
      <c r="Z215" s="343"/>
      <c r="AA215" s="343"/>
      <c r="AB215" s="343"/>
      <c r="AC215" s="170"/>
    </row>
    <row r="216" spans="1:29" ht="12.75" customHeight="1">
      <c r="A216" s="170"/>
      <c r="B216" s="346" t="s">
        <v>204</v>
      </c>
      <c r="C216" s="346"/>
      <c r="D216" s="346"/>
      <c r="E216" s="346"/>
      <c r="F216" s="346"/>
      <c r="G216" s="346"/>
      <c r="H216" s="346"/>
      <c r="I216" s="346"/>
      <c r="J216" s="346"/>
      <c r="K216" s="346"/>
      <c r="L216" s="346"/>
      <c r="M216" s="291">
        <v>3</v>
      </c>
      <c r="N216" s="291">
        <v>9</v>
      </c>
      <c r="O216" s="231" t="s">
        <v>730</v>
      </c>
      <c r="P216" s="230" t="s">
        <v>203</v>
      </c>
      <c r="Q216" s="347"/>
      <c r="R216" s="347"/>
      <c r="S216" s="229">
        <v>1528.7</v>
      </c>
      <c r="T216" s="229"/>
      <c r="U216" s="229">
        <v>1528.7</v>
      </c>
      <c r="V216" s="343"/>
      <c r="W216" s="343"/>
      <c r="X216" s="343"/>
      <c r="Y216" s="343"/>
      <c r="Z216" s="343"/>
      <c r="AA216" s="343"/>
      <c r="AB216" s="343"/>
      <c r="AC216" s="170"/>
    </row>
    <row r="217" spans="1:29" ht="12.75" customHeight="1">
      <c r="A217" s="170"/>
      <c r="B217" s="346" t="s">
        <v>202</v>
      </c>
      <c r="C217" s="346"/>
      <c r="D217" s="346"/>
      <c r="E217" s="346"/>
      <c r="F217" s="346"/>
      <c r="G217" s="346"/>
      <c r="H217" s="346"/>
      <c r="I217" s="346"/>
      <c r="J217" s="346"/>
      <c r="K217" s="346"/>
      <c r="L217" s="346"/>
      <c r="M217" s="291">
        <v>3</v>
      </c>
      <c r="N217" s="291">
        <v>9</v>
      </c>
      <c r="O217" s="231" t="s">
        <v>730</v>
      </c>
      <c r="P217" s="230" t="s">
        <v>201</v>
      </c>
      <c r="Q217" s="347"/>
      <c r="R217" s="347"/>
      <c r="S217" s="229">
        <v>1174.0999999999999</v>
      </c>
      <c r="T217" s="229"/>
      <c r="U217" s="229">
        <v>1174.0999999999999</v>
      </c>
      <c r="V217" s="343"/>
      <c r="W217" s="343"/>
      <c r="X217" s="343"/>
      <c r="Y217" s="343"/>
      <c r="Z217" s="343"/>
      <c r="AA217" s="343"/>
      <c r="AB217" s="343"/>
      <c r="AC217" s="170"/>
    </row>
    <row r="218" spans="1:29" ht="32.25" customHeight="1">
      <c r="A218" s="170"/>
      <c r="B218" s="346" t="s">
        <v>200</v>
      </c>
      <c r="C218" s="346"/>
      <c r="D218" s="346"/>
      <c r="E218" s="346"/>
      <c r="F218" s="346"/>
      <c r="G218" s="346"/>
      <c r="H218" s="346"/>
      <c r="I218" s="346"/>
      <c r="J218" s="346"/>
      <c r="K218" s="346"/>
      <c r="L218" s="346"/>
      <c r="M218" s="291">
        <v>3</v>
      </c>
      <c r="N218" s="291">
        <v>9</v>
      </c>
      <c r="O218" s="231" t="s">
        <v>730</v>
      </c>
      <c r="P218" s="230" t="s">
        <v>199</v>
      </c>
      <c r="Q218" s="347"/>
      <c r="R218" s="347"/>
      <c r="S218" s="229">
        <v>354.6</v>
      </c>
      <c r="T218" s="229"/>
      <c r="U218" s="229">
        <v>354.6</v>
      </c>
      <c r="V218" s="343"/>
      <c r="W218" s="343"/>
      <c r="X218" s="343"/>
      <c r="Y218" s="343"/>
      <c r="Z218" s="343"/>
      <c r="AA218" s="343"/>
      <c r="AB218" s="343"/>
      <c r="AC218" s="170"/>
    </row>
    <row r="219" spans="1:29" ht="30" customHeight="1">
      <c r="A219" s="170"/>
      <c r="B219" s="342" t="s">
        <v>316</v>
      </c>
      <c r="C219" s="342"/>
      <c r="D219" s="342"/>
      <c r="E219" s="342"/>
      <c r="F219" s="342"/>
      <c r="G219" s="342"/>
      <c r="H219" s="342"/>
      <c r="I219" s="342"/>
      <c r="J219" s="342"/>
      <c r="K219" s="342"/>
      <c r="L219" s="342"/>
      <c r="M219" s="292">
        <v>3</v>
      </c>
      <c r="N219" s="292">
        <v>14</v>
      </c>
      <c r="O219" s="234">
        <v>0</v>
      </c>
      <c r="P219" s="233">
        <v>0</v>
      </c>
      <c r="Q219" s="344"/>
      <c r="R219" s="344"/>
      <c r="S219" s="232">
        <v>190</v>
      </c>
      <c r="T219" s="229"/>
      <c r="U219" s="229">
        <v>190</v>
      </c>
      <c r="V219" s="345"/>
      <c r="W219" s="345"/>
      <c r="X219" s="345"/>
      <c r="Y219" s="345"/>
      <c r="Z219" s="345"/>
      <c r="AA219" s="345"/>
      <c r="AB219" s="345"/>
      <c r="AC219" s="170"/>
    </row>
    <row r="220" spans="1:29" ht="32.25" customHeight="1">
      <c r="A220" s="170"/>
      <c r="B220" s="346" t="s">
        <v>158</v>
      </c>
      <c r="C220" s="346"/>
      <c r="D220" s="346"/>
      <c r="E220" s="346"/>
      <c r="F220" s="346"/>
      <c r="G220" s="346"/>
      <c r="H220" s="346"/>
      <c r="I220" s="346"/>
      <c r="J220" s="346"/>
      <c r="K220" s="346"/>
      <c r="L220" s="346"/>
      <c r="M220" s="291">
        <v>3</v>
      </c>
      <c r="N220" s="291">
        <v>14</v>
      </c>
      <c r="O220" s="231" t="s">
        <v>616</v>
      </c>
      <c r="P220" s="230">
        <v>0</v>
      </c>
      <c r="Q220" s="347"/>
      <c r="R220" s="347"/>
      <c r="S220" s="229">
        <v>100</v>
      </c>
      <c r="T220" s="229"/>
      <c r="U220" s="229">
        <v>100</v>
      </c>
      <c r="V220" s="343"/>
      <c r="W220" s="343"/>
      <c r="X220" s="343"/>
      <c r="Y220" s="343"/>
      <c r="Z220" s="343"/>
      <c r="AA220" s="343"/>
      <c r="AB220" s="343"/>
      <c r="AC220" s="170"/>
    </row>
    <row r="221" spans="1:29" ht="32.25" customHeight="1">
      <c r="A221" s="170"/>
      <c r="B221" s="346" t="s">
        <v>731</v>
      </c>
      <c r="C221" s="346"/>
      <c r="D221" s="346"/>
      <c r="E221" s="346"/>
      <c r="F221" s="346"/>
      <c r="G221" s="346"/>
      <c r="H221" s="346"/>
      <c r="I221" s="346"/>
      <c r="J221" s="346"/>
      <c r="K221" s="346"/>
      <c r="L221" s="346"/>
      <c r="M221" s="291">
        <v>3</v>
      </c>
      <c r="N221" s="291">
        <v>14</v>
      </c>
      <c r="O221" s="231" t="s">
        <v>615</v>
      </c>
      <c r="P221" s="230">
        <v>0</v>
      </c>
      <c r="Q221" s="347"/>
      <c r="R221" s="347"/>
      <c r="S221" s="229">
        <v>100</v>
      </c>
      <c r="T221" s="229"/>
      <c r="U221" s="229">
        <v>100</v>
      </c>
      <c r="V221" s="343"/>
      <c r="W221" s="343"/>
      <c r="X221" s="343"/>
      <c r="Y221" s="343"/>
      <c r="Z221" s="343"/>
      <c r="AA221" s="343"/>
      <c r="AB221" s="343"/>
      <c r="AC221" s="170"/>
    </row>
    <row r="222" spans="1:29" ht="21.75" customHeight="1">
      <c r="A222" s="170"/>
      <c r="B222" s="346" t="s">
        <v>214</v>
      </c>
      <c r="C222" s="346"/>
      <c r="D222" s="346"/>
      <c r="E222" s="346"/>
      <c r="F222" s="346"/>
      <c r="G222" s="346"/>
      <c r="H222" s="346"/>
      <c r="I222" s="346"/>
      <c r="J222" s="346"/>
      <c r="K222" s="346"/>
      <c r="L222" s="346"/>
      <c r="M222" s="291">
        <v>3</v>
      </c>
      <c r="N222" s="291">
        <v>14</v>
      </c>
      <c r="O222" s="231" t="s">
        <v>615</v>
      </c>
      <c r="P222" s="230" t="s">
        <v>213</v>
      </c>
      <c r="Q222" s="347"/>
      <c r="R222" s="347"/>
      <c r="S222" s="229">
        <v>100</v>
      </c>
      <c r="T222" s="229"/>
      <c r="U222" s="229">
        <v>100</v>
      </c>
      <c r="V222" s="343"/>
      <c r="W222" s="343"/>
      <c r="X222" s="343"/>
      <c r="Y222" s="343"/>
      <c r="Z222" s="343"/>
      <c r="AA222" s="343"/>
      <c r="AB222" s="343"/>
      <c r="AC222" s="170"/>
    </row>
    <row r="223" spans="1:29" ht="21.75" customHeight="1">
      <c r="A223" s="170"/>
      <c r="B223" s="346" t="s">
        <v>212</v>
      </c>
      <c r="C223" s="346"/>
      <c r="D223" s="346"/>
      <c r="E223" s="346"/>
      <c r="F223" s="346"/>
      <c r="G223" s="346"/>
      <c r="H223" s="346"/>
      <c r="I223" s="346"/>
      <c r="J223" s="346"/>
      <c r="K223" s="346"/>
      <c r="L223" s="346"/>
      <c r="M223" s="291">
        <v>3</v>
      </c>
      <c r="N223" s="291">
        <v>14</v>
      </c>
      <c r="O223" s="231" t="s">
        <v>615</v>
      </c>
      <c r="P223" s="230" t="s">
        <v>211</v>
      </c>
      <c r="Q223" s="347"/>
      <c r="R223" s="347"/>
      <c r="S223" s="229">
        <v>100</v>
      </c>
      <c r="T223" s="229"/>
      <c r="U223" s="229">
        <v>100</v>
      </c>
      <c r="V223" s="343"/>
      <c r="W223" s="343"/>
      <c r="X223" s="343"/>
      <c r="Y223" s="343"/>
      <c r="Z223" s="343"/>
      <c r="AA223" s="343"/>
      <c r="AB223" s="343"/>
      <c r="AC223" s="170"/>
    </row>
    <row r="224" spans="1:29" ht="12.75" customHeight="1">
      <c r="A224" s="170"/>
      <c r="B224" s="346" t="s">
        <v>210</v>
      </c>
      <c r="C224" s="346"/>
      <c r="D224" s="346"/>
      <c r="E224" s="346"/>
      <c r="F224" s="346"/>
      <c r="G224" s="346"/>
      <c r="H224" s="346"/>
      <c r="I224" s="346"/>
      <c r="J224" s="346"/>
      <c r="K224" s="346"/>
      <c r="L224" s="346"/>
      <c r="M224" s="291">
        <v>3</v>
      </c>
      <c r="N224" s="291">
        <v>14</v>
      </c>
      <c r="O224" s="231" t="s">
        <v>615</v>
      </c>
      <c r="P224" s="230" t="s">
        <v>208</v>
      </c>
      <c r="Q224" s="347"/>
      <c r="R224" s="347"/>
      <c r="S224" s="229">
        <v>100</v>
      </c>
      <c r="T224" s="229"/>
      <c r="U224" s="229">
        <v>100</v>
      </c>
      <c r="V224" s="343"/>
      <c r="W224" s="343"/>
      <c r="X224" s="343"/>
      <c r="Y224" s="343"/>
      <c r="Z224" s="343"/>
      <c r="AA224" s="343"/>
      <c r="AB224" s="343"/>
      <c r="AC224" s="170"/>
    </row>
    <row r="225" spans="1:29" ht="32.25" customHeight="1">
      <c r="A225" s="170"/>
      <c r="B225" s="346" t="s">
        <v>158</v>
      </c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291">
        <v>3</v>
      </c>
      <c r="N225" s="291">
        <v>14</v>
      </c>
      <c r="O225" s="231" t="s">
        <v>616</v>
      </c>
      <c r="P225" s="230">
        <v>0</v>
      </c>
      <c r="Q225" s="347"/>
      <c r="R225" s="347"/>
      <c r="S225" s="229">
        <v>90</v>
      </c>
      <c r="T225" s="229"/>
      <c r="U225" s="229">
        <v>90</v>
      </c>
      <c r="V225" s="343"/>
      <c r="W225" s="343"/>
      <c r="X225" s="343"/>
      <c r="Y225" s="343"/>
      <c r="Z225" s="343"/>
      <c r="AA225" s="343"/>
      <c r="AB225" s="343"/>
      <c r="AC225" s="170"/>
    </row>
    <row r="226" spans="1:29" ht="32.25" customHeight="1">
      <c r="A226" s="170"/>
      <c r="B226" s="346" t="s">
        <v>158</v>
      </c>
      <c r="C226" s="346"/>
      <c r="D226" s="346"/>
      <c r="E226" s="346"/>
      <c r="F226" s="346"/>
      <c r="G226" s="346"/>
      <c r="H226" s="346"/>
      <c r="I226" s="346"/>
      <c r="J226" s="346"/>
      <c r="K226" s="346"/>
      <c r="L226" s="346"/>
      <c r="M226" s="291">
        <v>3</v>
      </c>
      <c r="N226" s="291">
        <v>14</v>
      </c>
      <c r="O226" s="231" t="s">
        <v>847</v>
      </c>
      <c r="P226" s="230">
        <v>0</v>
      </c>
      <c r="Q226" s="347"/>
      <c r="R226" s="347"/>
      <c r="S226" s="229">
        <v>90</v>
      </c>
      <c r="T226" s="229"/>
      <c r="U226" s="229">
        <v>90</v>
      </c>
      <c r="V226" s="343"/>
      <c r="W226" s="343"/>
      <c r="X226" s="343"/>
      <c r="Y226" s="343"/>
      <c r="Z226" s="343"/>
      <c r="AA226" s="343"/>
      <c r="AB226" s="343"/>
      <c r="AC226" s="170"/>
    </row>
    <row r="227" spans="1:29" ht="12.75" customHeight="1">
      <c r="A227" s="170"/>
      <c r="B227" s="346" t="s">
        <v>493</v>
      </c>
      <c r="C227" s="346"/>
      <c r="D227" s="346"/>
      <c r="E227" s="346"/>
      <c r="F227" s="346"/>
      <c r="G227" s="346"/>
      <c r="H227" s="346"/>
      <c r="I227" s="346"/>
      <c r="J227" s="346"/>
      <c r="K227" s="346"/>
      <c r="L227" s="346"/>
      <c r="M227" s="291">
        <v>3</v>
      </c>
      <c r="N227" s="291">
        <v>14</v>
      </c>
      <c r="O227" s="231" t="s">
        <v>846</v>
      </c>
      <c r="P227" s="230">
        <v>0</v>
      </c>
      <c r="Q227" s="347"/>
      <c r="R227" s="347"/>
      <c r="S227" s="229">
        <v>90</v>
      </c>
      <c r="T227" s="229"/>
      <c r="U227" s="229">
        <v>90</v>
      </c>
      <c r="V227" s="343"/>
      <c r="W227" s="343"/>
      <c r="X227" s="343"/>
      <c r="Y227" s="343"/>
      <c r="Z227" s="343"/>
      <c r="AA227" s="343"/>
      <c r="AB227" s="343"/>
      <c r="AC227" s="170"/>
    </row>
    <row r="228" spans="1:29" ht="12.75" customHeight="1">
      <c r="A228" s="170"/>
      <c r="B228" s="346" t="s">
        <v>248</v>
      </c>
      <c r="C228" s="346"/>
      <c r="D228" s="346"/>
      <c r="E228" s="346"/>
      <c r="F228" s="346"/>
      <c r="G228" s="346"/>
      <c r="H228" s="346"/>
      <c r="I228" s="346"/>
      <c r="J228" s="346"/>
      <c r="K228" s="346"/>
      <c r="L228" s="346"/>
      <c r="M228" s="291">
        <v>3</v>
      </c>
      <c r="N228" s="291">
        <v>14</v>
      </c>
      <c r="O228" s="231" t="s">
        <v>846</v>
      </c>
      <c r="P228" s="230" t="s">
        <v>247</v>
      </c>
      <c r="Q228" s="347"/>
      <c r="R228" s="347"/>
      <c r="S228" s="229">
        <v>90</v>
      </c>
      <c r="T228" s="229"/>
      <c r="U228" s="229">
        <v>90</v>
      </c>
      <c r="V228" s="343"/>
      <c r="W228" s="343"/>
      <c r="X228" s="343"/>
      <c r="Y228" s="343"/>
      <c r="Z228" s="343"/>
      <c r="AA228" s="343"/>
      <c r="AB228" s="343"/>
      <c r="AC228" s="170"/>
    </row>
    <row r="229" spans="1:29" ht="32.25" customHeight="1">
      <c r="A229" s="170"/>
      <c r="B229" s="346" t="s">
        <v>246</v>
      </c>
      <c r="C229" s="346"/>
      <c r="D229" s="346"/>
      <c r="E229" s="346"/>
      <c r="F229" s="346"/>
      <c r="G229" s="346"/>
      <c r="H229" s="346"/>
      <c r="I229" s="346"/>
      <c r="J229" s="346"/>
      <c r="K229" s="346"/>
      <c r="L229" s="346"/>
      <c r="M229" s="291">
        <v>3</v>
      </c>
      <c r="N229" s="291">
        <v>14</v>
      </c>
      <c r="O229" s="231" t="s">
        <v>846</v>
      </c>
      <c r="P229" s="230" t="s">
        <v>245</v>
      </c>
      <c r="Q229" s="347"/>
      <c r="R229" s="347"/>
      <c r="S229" s="229">
        <v>90</v>
      </c>
      <c r="T229" s="229"/>
      <c r="U229" s="229">
        <v>90</v>
      </c>
      <c r="V229" s="343"/>
      <c r="W229" s="343"/>
      <c r="X229" s="343"/>
      <c r="Y229" s="343"/>
      <c r="Z229" s="343"/>
      <c r="AA229" s="343"/>
      <c r="AB229" s="343"/>
      <c r="AC229" s="170"/>
    </row>
    <row r="230" spans="1:29" ht="74.25" customHeight="1">
      <c r="A230" s="170"/>
      <c r="B230" s="346" t="s">
        <v>766</v>
      </c>
      <c r="C230" s="346"/>
      <c r="D230" s="346"/>
      <c r="E230" s="346"/>
      <c r="F230" s="346"/>
      <c r="G230" s="346"/>
      <c r="H230" s="346"/>
      <c r="I230" s="346"/>
      <c r="J230" s="346"/>
      <c r="K230" s="346"/>
      <c r="L230" s="346"/>
      <c r="M230" s="291">
        <v>3</v>
      </c>
      <c r="N230" s="291">
        <v>14</v>
      </c>
      <c r="O230" s="231" t="s">
        <v>846</v>
      </c>
      <c r="P230" s="230" t="s">
        <v>767</v>
      </c>
      <c r="Q230" s="347"/>
      <c r="R230" s="347"/>
      <c r="S230" s="229">
        <v>90</v>
      </c>
      <c r="T230" s="229"/>
      <c r="U230" s="229">
        <v>90</v>
      </c>
      <c r="V230" s="343"/>
      <c r="W230" s="343"/>
      <c r="X230" s="343"/>
      <c r="Y230" s="343"/>
      <c r="Z230" s="343"/>
      <c r="AA230" s="343"/>
      <c r="AB230" s="343"/>
      <c r="AC230" s="170"/>
    </row>
    <row r="231" spans="1:29" ht="12.75" customHeight="1">
      <c r="A231" s="170"/>
      <c r="B231" s="348" t="s">
        <v>259</v>
      </c>
      <c r="C231" s="348"/>
      <c r="D231" s="348"/>
      <c r="E231" s="348"/>
      <c r="F231" s="348"/>
      <c r="G231" s="348"/>
      <c r="H231" s="348"/>
      <c r="I231" s="348"/>
      <c r="J231" s="348"/>
      <c r="K231" s="348"/>
      <c r="L231" s="348"/>
      <c r="M231" s="293">
        <v>4</v>
      </c>
      <c r="N231" s="293">
        <v>0</v>
      </c>
      <c r="O231" s="237">
        <v>0</v>
      </c>
      <c r="P231" s="236">
        <v>0</v>
      </c>
      <c r="Q231" s="349"/>
      <c r="R231" s="349"/>
      <c r="S231" s="235">
        <v>32293.718000000001</v>
      </c>
      <c r="T231" s="229"/>
      <c r="U231" s="229">
        <v>32293.718000000001</v>
      </c>
      <c r="V231" s="352"/>
      <c r="W231" s="352"/>
      <c r="X231" s="352"/>
      <c r="Y231" s="352"/>
      <c r="Z231" s="352"/>
      <c r="AA231" s="352"/>
      <c r="AB231" s="352"/>
      <c r="AC231" s="170"/>
    </row>
    <row r="232" spans="1:29" ht="12.75" customHeight="1">
      <c r="A232" s="170"/>
      <c r="B232" s="342" t="s">
        <v>315</v>
      </c>
      <c r="C232" s="342"/>
      <c r="D232" s="342"/>
      <c r="E232" s="342"/>
      <c r="F232" s="342"/>
      <c r="G232" s="342"/>
      <c r="H232" s="342"/>
      <c r="I232" s="342"/>
      <c r="J232" s="342"/>
      <c r="K232" s="342"/>
      <c r="L232" s="342"/>
      <c r="M232" s="292">
        <v>4</v>
      </c>
      <c r="N232" s="292">
        <v>1</v>
      </c>
      <c r="O232" s="234">
        <v>0</v>
      </c>
      <c r="P232" s="233">
        <v>0</v>
      </c>
      <c r="Q232" s="344"/>
      <c r="R232" s="344"/>
      <c r="S232" s="232">
        <v>100</v>
      </c>
      <c r="T232" s="229"/>
      <c r="U232" s="229">
        <v>100</v>
      </c>
      <c r="V232" s="345"/>
      <c r="W232" s="345"/>
      <c r="X232" s="345"/>
      <c r="Y232" s="345"/>
      <c r="Z232" s="345"/>
      <c r="AA232" s="345"/>
      <c r="AB232" s="345"/>
      <c r="AC232" s="170"/>
    </row>
    <row r="233" spans="1:29" ht="32.25" customHeight="1">
      <c r="A233" s="170"/>
      <c r="B233" s="346" t="s">
        <v>596</v>
      </c>
      <c r="C233" s="346"/>
      <c r="D233" s="346"/>
      <c r="E233" s="346"/>
      <c r="F233" s="346"/>
      <c r="G233" s="346"/>
      <c r="H233" s="346"/>
      <c r="I233" s="346"/>
      <c r="J233" s="346"/>
      <c r="K233" s="346"/>
      <c r="L233" s="346"/>
      <c r="M233" s="291">
        <v>4</v>
      </c>
      <c r="N233" s="291">
        <v>1</v>
      </c>
      <c r="O233" s="231" t="s">
        <v>595</v>
      </c>
      <c r="P233" s="230">
        <v>0</v>
      </c>
      <c r="Q233" s="347"/>
      <c r="R233" s="347"/>
      <c r="S233" s="229">
        <v>50</v>
      </c>
      <c r="T233" s="229"/>
      <c r="U233" s="229">
        <v>50</v>
      </c>
      <c r="V233" s="343"/>
      <c r="W233" s="343"/>
      <c r="X233" s="343"/>
      <c r="Y233" s="343"/>
      <c r="Z233" s="343"/>
      <c r="AA233" s="343"/>
      <c r="AB233" s="343"/>
      <c r="AC233" s="170"/>
    </row>
    <row r="234" spans="1:29" ht="21.75" customHeight="1">
      <c r="A234" s="170"/>
      <c r="B234" s="346" t="s">
        <v>614</v>
      </c>
      <c r="C234" s="346"/>
      <c r="D234" s="346"/>
      <c r="E234" s="346"/>
      <c r="F234" s="346"/>
      <c r="G234" s="346"/>
      <c r="H234" s="346"/>
      <c r="I234" s="346"/>
      <c r="J234" s="346"/>
      <c r="K234" s="346"/>
      <c r="L234" s="346"/>
      <c r="M234" s="291">
        <v>4</v>
      </c>
      <c r="N234" s="291">
        <v>1</v>
      </c>
      <c r="O234" s="231" t="s">
        <v>613</v>
      </c>
      <c r="P234" s="230">
        <v>0</v>
      </c>
      <c r="Q234" s="347"/>
      <c r="R234" s="347"/>
      <c r="S234" s="229">
        <v>50</v>
      </c>
      <c r="T234" s="229"/>
      <c r="U234" s="229">
        <v>50</v>
      </c>
      <c r="V234" s="343"/>
      <c r="W234" s="343"/>
      <c r="X234" s="343"/>
      <c r="Y234" s="343"/>
      <c r="Z234" s="343"/>
      <c r="AA234" s="343"/>
      <c r="AB234" s="343"/>
      <c r="AC234" s="170"/>
    </row>
    <row r="235" spans="1:29" ht="21.75" customHeight="1">
      <c r="A235" s="170"/>
      <c r="B235" s="346" t="s">
        <v>732</v>
      </c>
      <c r="C235" s="346"/>
      <c r="D235" s="346"/>
      <c r="E235" s="346"/>
      <c r="F235" s="346"/>
      <c r="G235" s="346"/>
      <c r="H235" s="346"/>
      <c r="I235" s="346"/>
      <c r="J235" s="346"/>
      <c r="K235" s="346"/>
      <c r="L235" s="346"/>
      <c r="M235" s="291">
        <v>4</v>
      </c>
      <c r="N235" s="291">
        <v>1</v>
      </c>
      <c r="O235" s="231" t="s">
        <v>612</v>
      </c>
      <c r="P235" s="230">
        <v>0</v>
      </c>
      <c r="Q235" s="347"/>
      <c r="R235" s="347"/>
      <c r="S235" s="229">
        <v>50</v>
      </c>
      <c r="T235" s="229"/>
      <c r="U235" s="229">
        <v>50</v>
      </c>
      <c r="V235" s="343"/>
      <c r="W235" s="343"/>
      <c r="X235" s="343"/>
      <c r="Y235" s="343"/>
      <c r="Z235" s="343"/>
      <c r="AA235" s="343"/>
      <c r="AB235" s="343"/>
      <c r="AC235" s="170"/>
    </row>
    <row r="236" spans="1:29" ht="21.75" customHeight="1">
      <c r="A236" s="170"/>
      <c r="B236" s="346" t="s">
        <v>214</v>
      </c>
      <c r="C236" s="346"/>
      <c r="D236" s="346"/>
      <c r="E236" s="346"/>
      <c r="F236" s="346"/>
      <c r="G236" s="346"/>
      <c r="H236" s="346"/>
      <c r="I236" s="346"/>
      <c r="J236" s="346"/>
      <c r="K236" s="346"/>
      <c r="L236" s="346"/>
      <c r="M236" s="291">
        <v>4</v>
      </c>
      <c r="N236" s="291">
        <v>1</v>
      </c>
      <c r="O236" s="231" t="s">
        <v>612</v>
      </c>
      <c r="P236" s="230" t="s">
        <v>213</v>
      </c>
      <c r="Q236" s="347"/>
      <c r="R236" s="347"/>
      <c r="S236" s="229">
        <v>50</v>
      </c>
      <c r="T236" s="229"/>
      <c r="U236" s="229">
        <v>50</v>
      </c>
      <c r="V236" s="343"/>
      <c r="W236" s="343"/>
      <c r="X236" s="343"/>
      <c r="Y236" s="343"/>
      <c r="Z236" s="343"/>
      <c r="AA236" s="343"/>
      <c r="AB236" s="343"/>
      <c r="AC236" s="170"/>
    </row>
    <row r="237" spans="1:29" ht="21.75" customHeight="1">
      <c r="A237" s="170"/>
      <c r="B237" s="346" t="s">
        <v>212</v>
      </c>
      <c r="C237" s="346"/>
      <c r="D237" s="346"/>
      <c r="E237" s="346"/>
      <c r="F237" s="346"/>
      <c r="G237" s="346"/>
      <c r="H237" s="346"/>
      <c r="I237" s="346"/>
      <c r="J237" s="346"/>
      <c r="K237" s="346"/>
      <c r="L237" s="346"/>
      <c r="M237" s="291">
        <v>4</v>
      </c>
      <c r="N237" s="291">
        <v>1</v>
      </c>
      <c r="O237" s="231" t="s">
        <v>612</v>
      </c>
      <c r="P237" s="230" t="s">
        <v>211</v>
      </c>
      <c r="Q237" s="347"/>
      <c r="R237" s="347"/>
      <c r="S237" s="229">
        <v>50</v>
      </c>
      <c r="T237" s="229"/>
      <c r="U237" s="229">
        <v>50</v>
      </c>
      <c r="V237" s="343"/>
      <c r="W237" s="343"/>
      <c r="X237" s="343"/>
      <c r="Y237" s="343"/>
      <c r="Z237" s="343"/>
      <c r="AA237" s="343"/>
      <c r="AB237" s="343"/>
      <c r="AC237" s="170"/>
    </row>
    <row r="238" spans="1:29" ht="12.75" customHeight="1">
      <c r="A238" s="170"/>
      <c r="B238" s="346" t="s">
        <v>210</v>
      </c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  <c r="M238" s="291">
        <v>4</v>
      </c>
      <c r="N238" s="291">
        <v>1</v>
      </c>
      <c r="O238" s="231" t="s">
        <v>612</v>
      </c>
      <c r="P238" s="230" t="s">
        <v>208</v>
      </c>
      <c r="Q238" s="347"/>
      <c r="R238" s="347"/>
      <c r="S238" s="229">
        <v>50</v>
      </c>
      <c r="T238" s="229"/>
      <c r="U238" s="229">
        <v>50</v>
      </c>
      <c r="V238" s="343"/>
      <c r="W238" s="343"/>
      <c r="X238" s="343"/>
      <c r="Y238" s="343"/>
      <c r="Z238" s="343"/>
      <c r="AA238" s="343"/>
      <c r="AB238" s="343"/>
      <c r="AC238" s="170"/>
    </row>
    <row r="239" spans="1:29" ht="32.25" customHeight="1">
      <c r="A239" s="170"/>
      <c r="B239" s="346" t="s">
        <v>596</v>
      </c>
      <c r="C239" s="346"/>
      <c r="D239" s="346"/>
      <c r="E239" s="346"/>
      <c r="F239" s="346"/>
      <c r="G239" s="346"/>
      <c r="H239" s="346"/>
      <c r="I239" s="346"/>
      <c r="J239" s="346"/>
      <c r="K239" s="346"/>
      <c r="L239" s="346"/>
      <c r="M239" s="291">
        <v>4</v>
      </c>
      <c r="N239" s="291">
        <v>1</v>
      </c>
      <c r="O239" s="231" t="s">
        <v>595</v>
      </c>
      <c r="P239" s="230">
        <v>0</v>
      </c>
      <c r="Q239" s="347"/>
      <c r="R239" s="347"/>
      <c r="S239" s="229">
        <v>50</v>
      </c>
      <c r="T239" s="229"/>
      <c r="U239" s="229">
        <v>50</v>
      </c>
      <c r="V239" s="343"/>
      <c r="W239" s="343"/>
      <c r="X239" s="343"/>
      <c r="Y239" s="343"/>
      <c r="Z239" s="343"/>
      <c r="AA239" s="343"/>
      <c r="AB239" s="343"/>
      <c r="AC239" s="170"/>
    </row>
    <row r="240" spans="1:29" ht="21.75" customHeight="1">
      <c r="A240" s="170"/>
      <c r="B240" s="346" t="s">
        <v>733</v>
      </c>
      <c r="C240" s="346"/>
      <c r="D240" s="346"/>
      <c r="E240" s="346"/>
      <c r="F240" s="346"/>
      <c r="G240" s="346"/>
      <c r="H240" s="346"/>
      <c r="I240" s="346"/>
      <c r="J240" s="346"/>
      <c r="K240" s="346"/>
      <c r="L240" s="346"/>
      <c r="M240" s="291">
        <v>4</v>
      </c>
      <c r="N240" s="291">
        <v>1</v>
      </c>
      <c r="O240" s="231" t="s">
        <v>611</v>
      </c>
      <c r="P240" s="230">
        <v>0</v>
      </c>
      <c r="Q240" s="347"/>
      <c r="R240" s="347"/>
      <c r="S240" s="229">
        <v>50</v>
      </c>
      <c r="T240" s="229"/>
      <c r="U240" s="229">
        <v>50</v>
      </c>
      <c r="V240" s="343"/>
      <c r="W240" s="343"/>
      <c r="X240" s="343"/>
      <c r="Y240" s="343"/>
      <c r="Z240" s="343"/>
      <c r="AA240" s="343"/>
      <c r="AB240" s="343"/>
      <c r="AC240" s="170"/>
    </row>
    <row r="241" spans="1:29" ht="32.25" customHeight="1">
      <c r="A241" s="170"/>
      <c r="B241" s="346" t="s">
        <v>734</v>
      </c>
      <c r="C241" s="346"/>
      <c r="D241" s="346"/>
      <c r="E241" s="346"/>
      <c r="F241" s="346"/>
      <c r="G241" s="346"/>
      <c r="H241" s="346"/>
      <c r="I241" s="346"/>
      <c r="J241" s="346"/>
      <c r="K241" s="346"/>
      <c r="L241" s="346"/>
      <c r="M241" s="291">
        <v>4</v>
      </c>
      <c r="N241" s="291">
        <v>1</v>
      </c>
      <c r="O241" s="231" t="s">
        <v>314</v>
      </c>
      <c r="P241" s="230">
        <v>0</v>
      </c>
      <c r="Q241" s="347"/>
      <c r="R241" s="347"/>
      <c r="S241" s="229">
        <v>50</v>
      </c>
      <c r="T241" s="229"/>
      <c r="U241" s="229">
        <v>50</v>
      </c>
      <c r="V241" s="343"/>
      <c r="W241" s="343"/>
      <c r="X241" s="343"/>
      <c r="Y241" s="343"/>
      <c r="Z241" s="343"/>
      <c r="AA241" s="343"/>
      <c r="AB241" s="343"/>
      <c r="AC241" s="170"/>
    </row>
    <row r="242" spans="1:29" ht="21.75" customHeight="1">
      <c r="A242" s="170"/>
      <c r="B242" s="346" t="s">
        <v>214</v>
      </c>
      <c r="C242" s="346"/>
      <c r="D242" s="346"/>
      <c r="E242" s="346"/>
      <c r="F242" s="346"/>
      <c r="G242" s="346"/>
      <c r="H242" s="346"/>
      <c r="I242" s="346"/>
      <c r="J242" s="346"/>
      <c r="K242" s="346"/>
      <c r="L242" s="346"/>
      <c r="M242" s="291">
        <v>4</v>
      </c>
      <c r="N242" s="291">
        <v>1</v>
      </c>
      <c r="O242" s="231" t="s">
        <v>314</v>
      </c>
      <c r="P242" s="230" t="s">
        <v>213</v>
      </c>
      <c r="Q242" s="347"/>
      <c r="R242" s="347"/>
      <c r="S242" s="229">
        <v>50</v>
      </c>
      <c r="T242" s="229"/>
      <c r="U242" s="229">
        <v>50</v>
      </c>
      <c r="V242" s="343"/>
      <c r="W242" s="343"/>
      <c r="X242" s="343"/>
      <c r="Y242" s="343"/>
      <c r="Z242" s="343"/>
      <c r="AA242" s="343"/>
      <c r="AB242" s="343"/>
      <c r="AC242" s="170"/>
    </row>
    <row r="243" spans="1:29" ht="21.75" customHeight="1">
      <c r="A243" s="170"/>
      <c r="B243" s="346" t="s">
        <v>212</v>
      </c>
      <c r="C243" s="346"/>
      <c r="D243" s="346"/>
      <c r="E243" s="346"/>
      <c r="F243" s="346"/>
      <c r="G243" s="346"/>
      <c r="H243" s="346"/>
      <c r="I243" s="346"/>
      <c r="J243" s="346"/>
      <c r="K243" s="346"/>
      <c r="L243" s="346"/>
      <c r="M243" s="291">
        <v>4</v>
      </c>
      <c r="N243" s="291">
        <v>1</v>
      </c>
      <c r="O243" s="231" t="s">
        <v>314</v>
      </c>
      <c r="P243" s="230" t="s">
        <v>211</v>
      </c>
      <c r="Q243" s="347"/>
      <c r="R243" s="347"/>
      <c r="S243" s="229">
        <v>50</v>
      </c>
      <c r="T243" s="229"/>
      <c r="U243" s="229">
        <v>50</v>
      </c>
      <c r="V243" s="343"/>
      <c r="W243" s="343"/>
      <c r="X243" s="343"/>
      <c r="Y243" s="343"/>
      <c r="Z243" s="343"/>
      <c r="AA243" s="343"/>
      <c r="AB243" s="343"/>
      <c r="AC243" s="170"/>
    </row>
    <row r="244" spans="1:29" ht="12.75" customHeight="1">
      <c r="A244" s="170"/>
      <c r="B244" s="346" t="s">
        <v>210</v>
      </c>
      <c r="C244" s="346"/>
      <c r="D244" s="346"/>
      <c r="E244" s="346"/>
      <c r="F244" s="346"/>
      <c r="G244" s="346"/>
      <c r="H244" s="346"/>
      <c r="I244" s="346"/>
      <c r="J244" s="346"/>
      <c r="K244" s="346"/>
      <c r="L244" s="346"/>
      <c r="M244" s="291">
        <v>4</v>
      </c>
      <c r="N244" s="291">
        <v>1</v>
      </c>
      <c r="O244" s="231" t="s">
        <v>314</v>
      </c>
      <c r="P244" s="230" t="s">
        <v>208</v>
      </c>
      <c r="Q244" s="347"/>
      <c r="R244" s="347"/>
      <c r="S244" s="229">
        <v>50</v>
      </c>
      <c r="T244" s="229"/>
      <c r="U244" s="229">
        <v>50</v>
      </c>
      <c r="V244" s="343"/>
      <c r="W244" s="343"/>
      <c r="X244" s="343"/>
      <c r="Y244" s="343"/>
      <c r="Z244" s="343"/>
      <c r="AA244" s="343"/>
      <c r="AB244" s="343"/>
      <c r="AC244" s="170"/>
    </row>
    <row r="245" spans="1:29" ht="12.75" customHeight="1">
      <c r="A245" s="170"/>
      <c r="B245" s="342" t="s">
        <v>258</v>
      </c>
      <c r="C245" s="342"/>
      <c r="D245" s="342"/>
      <c r="E245" s="342"/>
      <c r="F245" s="342"/>
      <c r="G245" s="342"/>
      <c r="H245" s="342"/>
      <c r="I245" s="342"/>
      <c r="J245" s="342"/>
      <c r="K245" s="342"/>
      <c r="L245" s="342"/>
      <c r="M245" s="292">
        <v>4</v>
      </c>
      <c r="N245" s="292">
        <v>5</v>
      </c>
      <c r="O245" s="234">
        <v>0</v>
      </c>
      <c r="P245" s="233">
        <v>0</v>
      </c>
      <c r="Q245" s="344"/>
      <c r="R245" s="344"/>
      <c r="S245" s="232">
        <v>13437.93</v>
      </c>
      <c r="T245" s="229"/>
      <c r="U245" s="229">
        <v>13437.93</v>
      </c>
      <c r="V245" s="345"/>
      <c r="W245" s="345"/>
      <c r="X245" s="345"/>
      <c r="Y245" s="345"/>
      <c r="Z245" s="345"/>
      <c r="AA245" s="345"/>
      <c r="AB245" s="345"/>
      <c r="AC245" s="170"/>
    </row>
    <row r="246" spans="1:29" ht="53.25" customHeight="1">
      <c r="A246" s="170"/>
      <c r="B246" s="346" t="s">
        <v>523</v>
      </c>
      <c r="C246" s="346"/>
      <c r="D246" s="346"/>
      <c r="E246" s="346"/>
      <c r="F246" s="346"/>
      <c r="G246" s="346"/>
      <c r="H246" s="346"/>
      <c r="I246" s="346"/>
      <c r="J246" s="346"/>
      <c r="K246" s="346"/>
      <c r="L246" s="346"/>
      <c r="M246" s="291">
        <v>4</v>
      </c>
      <c r="N246" s="291">
        <v>5</v>
      </c>
      <c r="O246" s="231" t="s">
        <v>522</v>
      </c>
      <c r="P246" s="230">
        <v>0</v>
      </c>
      <c r="Q246" s="347"/>
      <c r="R246" s="347"/>
      <c r="S246" s="229">
        <v>230</v>
      </c>
      <c r="T246" s="229"/>
      <c r="U246" s="229">
        <v>230</v>
      </c>
      <c r="V246" s="343"/>
      <c r="W246" s="343"/>
      <c r="X246" s="343"/>
      <c r="Y246" s="343"/>
      <c r="Z246" s="343"/>
      <c r="AA246" s="343"/>
      <c r="AB246" s="343"/>
      <c r="AC246" s="170"/>
    </row>
    <row r="247" spans="1:29" ht="21.75" customHeight="1">
      <c r="A247" s="170"/>
      <c r="B247" s="346" t="s">
        <v>609</v>
      </c>
      <c r="C247" s="346"/>
      <c r="D247" s="346"/>
      <c r="E247" s="346"/>
      <c r="F247" s="346"/>
      <c r="G247" s="346"/>
      <c r="H247" s="346"/>
      <c r="I247" s="346"/>
      <c r="J247" s="346"/>
      <c r="K247" s="346"/>
      <c r="L247" s="346"/>
      <c r="M247" s="291">
        <v>4</v>
      </c>
      <c r="N247" s="291">
        <v>5</v>
      </c>
      <c r="O247" s="231" t="s">
        <v>608</v>
      </c>
      <c r="P247" s="230">
        <v>0</v>
      </c>
      <c r="Q247" s="347"/>
      <c r="R247" s="347"/>
      <c r="S247" s="229">
        <v>230</v>
      </c>
      <c r="T247" s="229"/>
      <c r="U247" s="229">
        <v>230</v>
      </c>
      <c r="V247" s="343"/>
      <c r="W247" s="343"/>
      <c r="X247" s="343"/>
      <c r="Y247" s="343"/>
      <c r="Z247" s="343"/>
      <c r="AA247" s="343"/>
      <c r="AB247" s="343"/>
      <c r="AC247" s="170"/>
    </row>
    <row r="248" spans="1:29" ht="12.75" customHeight="1">
      <c r="A248" s="170"/>
      <c r="B248" s="346" t="s">
        <v>599</v>
      </c>
      <c r="C248" s="346"/>
      <c r="D248" s="346"/>
      <c r="E248" s="346"/>
      <c r="F248" s="346"/>
      <c r="G248" s="346"/>
      <c r="H248" s="346"/>
      <c r="I248" s="346"/>
      <c r="J248" s="346"/>
      <c r="K248" s="346"/>
      <c r="L248" s="346"/>
      <c r="M248" s="291">
        <v>4</v>
      </c>
      <c r="N248" s="291">
        <v>5</v>
      </c>
      <c r="O248" s="231" t="s">
        <v>257</v>
      </c>
      <c r="P248" s="230">
        <v>0</v>
      </c>
      <c r="Q248" s="347"/>
      <c r="R248" s="347"/>
      <c r="S248" s="229">
        <v>230</v>
      </c>
      <c r="T248" s="229"/>
      <c r="U248" s="229">
        <v>230</v>
      </c>
      <c r="V248" s="343"/>
      <c r="W248" s="343"/>
      <c r="X248" s="343"/>
      <c r="Y248" s="343"/>
      <c r="Z248" s="343"/>
      <c r="AA248" s="343"/>
      <c r="AB248" s="343"/>
      <c r="AC248" s="170"/>
    </row>
    <row r="249" spans="1:29" ht="12.75" customHeight="1">
      <c r="A249" s="170"/>
      <c r="B249" s="346" t="s">
        <v>248</v>
      </c>
      <c r="C249" s="346"/>
      <c r="D249" s="346"/>
      <c r="E249" s="346"/>
      <c r="F249" s="346"/>
      <c r="G249" s="346"/>
      <c r="H249" s="346"/>
      <c r="I249" s="346"/>
      <c r="J249" s="346"/>
      <c r="K249" s="346"/>
      <c r="L249" s="346"/>
      <c r="M249" s="291">
        <v>4</v>
      </c>
      <c r="N249" s="291">
        <v>5</v>
      </c>
      <c r="O249" s="231" t="s">
        <v>257</v>
      </c>
      <c r="P249" s="230" t="s">
        <v>247</v>
      </c>
      <c r="Q249" s="347"/>
      <c r="R249" s="347"/>
      <c r="S249" s="229">
        <v>230</v>
      </c>
      <c r="T249" s="229"/>
      <c r="U249" s="229">
        <v>230</v>
      </c>
      <c r="V249" s="343"/>
      <c r="W249" s="343"/>
      <c r="X249" s="343"/>
      <c r="Y249" s="343"/>
      <c r="Z249" s="343"/>
      <c r="AA249" s="343"/>
      <c r="AB249" s="343"/>
      <c r="AC249" s="170"/>
    </row>
    <row r="250" spans="1:29" ht="32.25" customHeight="1">
      <c r="A250" s="170"/>
      <c r="B250" s="346" t="s">
        <v>246</v>
      </c>
      <c r="C250" s="346"/>
      <c r="D250" s="346"/>
      <c r="E250" s="346"/>
      <c r="F250" s="346"/>
      <c r="G250" s="346"/>
      <c r="H250" s="346"/>
      <c r="I250" s="346"/>
      <c r="J250" s="346"/>
      <c r="K250" s="346"/>
      <c r="L250" s="346"/>
      <c r="M250" s="291">
        <v>4</v>
      </c>
      <c r="N250" s="291">
        <v>5</v>
      </c>
      <c r="O250" s="231" t="s">
        <v>257</v>
      </c>
      <c r="P250" s="230" t="s">
        <v>245</v>
      </c>
      <c r="Q250" s="347"/>
      <c r="R250" s="347"/>
      <c r="S250" s="229">
        <v>230</v>
      </c>
      <c r="T250" s="229"/>
      <c r="U250" s="229">
        <v>230</v>
      </c>
      <c r="V250" s="343"/>
      <c r="W250" s="343"/>
      <c r="X250" s="343"/>
      <c r="Y250" s="343"/>
      <c r="Z250" s="343"/>
      <c r="AA250" s="343"/>
      <c r="AB250" s="343"/>
      <c r="AC250" s="170"/>
    </row>
    <row r="251" spans="1:29" ht="74.25" customHeight="1">
      <c r="A251" s="170"/>
      <c r="B251" s="346" t="s">
        <v>766</v>
      </c>
      <c r="C251" s="346"/>
      <c r="D251" s="346"/>
      <c r="E251" s="346"/>
      <c r="F251" s="346"/>
      <c r="G251" s="346"/>
      <c r="H251" s="346"/>
      <c r="I251" s="346"/>
      <c r="J251" s="346"/>
      <c r="K251" s="346"/>
      <c r="L251" s="346"/>
      <c r="M251" s="291">
        <v>4</v>
      </c>
      <c r="N251" s="291">
        <v>5</v>
      </c>
      <c r="O251" s="231" t="s">
        <v>257</v>
      </c>
      <c r="P251" s="230" t="s">
        <v>767</v>
      </c>
      <c r="Q251" s="347"/>
      <c r="R251" s="347"/>
      <c r="S251" s="229">
        <v>230</v>
      </c>
      <c r="T251" s="229"/>
      <c r="U251" s="229">
        <v>230</v>
      </c>
      <c r="V251" s="343"/>
      <c r="W251" s="343"/>
      <c r="X251" s="343"/>
      <c r="Y251" s="343"/>
      <c r="Z251" s="343"/>
      <c r="AA251" s="343"/>
      <c r="AB251" s="343"/>
      <c r="AC251" s="170"/>
    </row>
    <row r="252" spans="1:29" ht="53.25" customHeight="1">
      <c r="A252" s="170"/>
      <c r="B252" s="346" t="s">
        <v>523</v>
      </c>
      <c r="C252" s="346"/>
      <c r="D252" s="346"/>
      <c r="E252" s="346"/>
      <c r="F252" s="346"/>
      <c r="G252" s="346"/>
      <c r="H252" s="346"/>
      <c r="I252" s="346"/>
      <c r="J252" s="346"/>
      <c r="K252" s="346"/>
      <c r="L252" s="346"/>
      <c r="M252" s="291">
        <v>4</v>
      </c>
      <c r="N252" s="291">
        <v>5</v>
      </c>
      <c r="O252" s="231" t="s">
        <v>522</v>
      </c>
      <c r="P252" s="230">
        <v>0</v>
      </c>
      <c r="Q252" s="347"/>
      <c r="R252" s="347"/>
      <c r="S252" s="229">
        <v>240</v>
      </c>
      <c r="T252" s="229"/>
      <c r="U252" s="229">
        <v>240</v>
      </c>
      <c r="V252" s="343"/>
      <c r="W252" s="343"/>
      <c r="X252" s="343"/>
      <c r="Y252" s="343"/>
      <c r="Z252" s="343"/>
      <c r="AA252" s="343"/>
      <c r="AB252" s="343"/>
      <c r="AC252" s="170"/>
    </row>
    <row r="253" spans="1:29" ht="21.75" customHeight="1">
      <c r="A253" s="170"/>
      <c r="B253" s="346" t="s">
        <v>607</v>
      </c>
      <c r="C253" s="346"/>
      <c r="D253" s="346"/>
      <c r="E253" s="346"/>
      <c r="F253" s="346"/>
      <c r="G253" s="346"/>
      <c r="H253" s="346"/>
      <c r="I253" s="346"/>
      <c r="J253" s="346"/>
      <c r="K253" s="346"/>
      <c r="L253" s="346"/>
      <c r="M253" s="291">
        <v>4</v>
      </c>
      <c r="N253" s="291">
        <v>5</v>
      </c>
      <c r="O253" s="231" t="s">
        <v>606</v>
      </c>
      <c r="P253" s="230">
        <v>0</v>
      </c>
      <c r="Q253" s="347"/>
      <c r="R253" s="347"/>
      <c r="S253" s="229">
        <v>240</v>
      </c>
      <c r="T253" s="229"/>
      <c r="U253" s="229">
        <v>240</v>
      </c>
      <c r="V253" s="343"/>
      <c r="W253" s="343"/>
      <c r="X253" s="343"/>
      <c r="Y253" s="343"/>
      <c r="Z253" s="343"/>
      <c r="AA253" s="343"/>
      <c r="AB253" s="343"/>
      <c r="AC253" s="170"/>
    </row>
    <row r="254" spans="1:29" ht="12.75" customHeight="1">
      <c r="A254" s="170"/>
      <c r="B254" s="346" t="s">
        <v>599</v>
      </c>
      <c r="C254" s="346"/>
      <c r="D254" s="346"/>
      <c r="E254" s="346"/>
      <c r="F254" s="346"/>
      <c r="G254" s="346"/>
      <c r="H254" s="346"/>
      <c r="I254" s="346"/>
      <c r="J254" s="346"/>
      <c r="K254" s="346"/>
      <c r="L254" s="346"/>
      <c r="M254" s="291">
        <v>4</v>
      </c>
      <c r="N254" s="291">
        <v>5</v>
      </c>
      <c r="O254" s="231" t="s">
        <v>256</v>
      </c>
      <c r="P254" s="230">
        <v>0</v>
      </c>
      <c r="Q254" s="347"/>
      <c r="R254" s="347"/>
      <c r="S254" s="229">
        <v>240</v>
      </c>
      <c r="T254" s="229"/>
      <c r="U254" s="229">
        <v>240</v>
      </c>
      <c r="V254" s="343"/>
      <c r="W254" s="343"/>
      <c r="X254" s="343"/>
      <c r="Y254" s="343"/>
      <c r="Z254" s="343"/>
      <c r="AA254" s="343"/>
      <c r="AB254" s="343"/>
      <c r="AC254" s="170"/>
    </row>
    <row r="255" spans="1:29" ht="12.75" customHeight="1">
      <c r="A255" s="170"/>
      <c r="B255" s="346" t="s">
        <v>248</v>
      </c>
      <c r="C255" s="346"/>
      <c r="D255" s="346"/>
      <c r="E255" s="346"/>
      <c r="F255" s="346"/>
      <c r="G255" s="346"/>
      <c r="H255" s="346"/>
      <c r="I255" s="346"/>
      <c r="J255" s="346"/>
      <c r="K255" s="346"/>
      <c r="L255" s="346"/>
      <c r="M255" s="291">
        <v>4</v>
      </c>
      <c r="N255" s="291">
        <v>5</v>
      </c>
      <c r="O255" s="231" t="s">
        <v>256</v>
      </c>
      <c r="P255" s="230" t="s">
        <v>247</v>
      </c>
      <c r="Q255" s="347"/>
      <c r="R255" s="347"/>
      <c r="S255" s="229">
        <v>240</v>
      </c>
      <c r="T255" s="229"/>
      <c r="U255" s="229">
        <v>240</v>
      </c>
      <c r="V255" s="343"/>
      <c r="W255" s="343"/>
      <c r="X255" s="343"/>
      <c r="Y255" s="343"/>
      <c r="Z255" s="343"/>
      <c r="AA255" s="343"/>
      <c r="AB255" s="343"/>
      <c r="AC255" s="170"/>
    </row>
    <row r="256" spans="1:29" ht="32.25" customHeight="1">
      <c r="A256" s="170"/>
      <c r="B256" s="346" t="s">
        <v>246</v>
      </c>
      <c r="C256" s="346"/>
      <c r="D256" s="346"/>
      <c r="E256" s="346"/>
      <c r="F256" s="346"/>
      <c r="G256" s="346"/>
      <c r="H256" s="346"/>
      <c r="I256" s="346"/>
      <c r="J256" s="346"/>
      <c r="K256" s="346"/>
      <c r="L256" s="346"/>
      <c r="M256" s="291">
        <v>4</v>
      </c>
      <c r="N256" s="291">
        <v>5</v>
      </c>
      <c r="O256" s="231" t="s">
        <v>256</v>
      </c>
      <c r="P256" s="230" t="s">
        <v>245</v>
      </c>
      <c r="Q256" s="347"/>
      <c r="R256" s="347"/>
      <c r="S256" s="229">
        <v>240</v>
      </c>
      <c r="T256" s="229"/>
      <c r="U256" s="229">
        <v>240</v>
      </c>
      <c r="V256" s="343"/>
      <c r="W256" s="343"/>
      <c r="X256" s="343"/>
      <c r="Y256" s="343"/>
      <c r="Z256" s="343"/>
      <c r="AA256" s="343"/>
      <c r="AB256" s="343"/>
      <c r="AC256" s="170"/>
    </row>
    <row r="257" spans="1:29" ht="74.25" customHeight="1">
      <c r="A257" s="170"/>
      <c r="B257" s="346" t="s">
        <v>766</v>
      </c>
      <c r="C257" s="346"/>
      <c r="D257" s="346"/>
      <c r="E257" s="346"/>
      <c r="F257" s="346"/>
      <c r="G257" s="346"/>
      <c r="H257" s="346"/>
      <c r="I257" s="346"/>
      <c r="J257" s="346"/>
      <c r="K257" s="346"/>
      <c r="L257" s="346"/>
      <c r="M257" s="291">
        <v>4</v>
      </c>
      <c r="N257" s="291">
        <v>5</v>
      </c>
      <c r="O257" s="231" t="s">
        <v>256</v>
      </c>
      <c r="P257" s="230" t="s">
        <v>767</v>
      </c>
      <c r="Q257" s="347"/>
      <c r="R257" s="347"/>
      <c r="S257" s="229">
        <v>240</v>
      </c>
      <c r="T257" s="229"/>
      <c r="U257" s="229">
        <v>240</v>
      </c>
      <c r="V257" s="343"/>
      <c r="W257" s="343"/>
      <c r="X257" s="343"/>
      <c r="Y257" s="343"/>
      <c r="Z257" s="343"/>
      <c r="AA257" s="343"/>
      <c r="AB257" s="343"/>
      <c r="AC257" s="170"/>
    </row>
    <row r="258" spans="1:29" ht="53.25" customHeight="1">
      <c r="A258" s="170"/>
      <c r="B258" s="346" t="s">
        <v>523</v>
      </c>
      <c r="C258" s="346"/>
      <c r="D258" s="346"/>
      <c r="E258" s="346"/>
      <c r="F258" s="346"/>
      <c r="G258" s="346"/>
      <c r="H258" s="346"/>
      <c r="I258" s="346"/>
      <c r="J258" s="346"/>
      <c r="K258" s="346"/>
      <c r="L258" s="346"/>
      <c r="M258" s="291">
        <v>4</v>
      </c>
      <c r="N258" s="291">
        <v>5</v>
      </c>
      <c r="O258" s="231" t="s">
        <v>522</v>
      </c>
      <c r="P258" s="230">
        <v>0</v>
      </c>
      <c r="Q258" s="347"/>
      <c r="R258" s="347"/>
      <c r="S258" s="229">
        <v>50</v>
      </c>
      <c r="T258" s="229"/>
      <c r="U258" s="229">
        <v>50</v>
      </c>
      <c r="V258" s="343"/>
      <c r="W258" s="343"/>
      <c r="X258" s="343"/>
      <c r="Y258" s="343"/>
      <c r="Z258" s="343"/>
      <c r="AA258" s="343"/>
      <c r="AB258" s="343"/>
      <c r="AC258" s="170"/>
    </row>
    <row r="259" spans="1:29" ht="12.75" customHeight="1">
      <c r="A259" s="170"/>
      <c r="B259" s="346" t="s">
        <v>605</v>
      </c>
      <c r="C259" s="346"/>
      <c r="D259" s="346"/>
      <c r="E259" s="346"/>
      <c r="F259" s="346"/>
      <c r="G259" s="346"/>
      <c r="H259" s="346"/>
      <c r="I259" s="346"/>
      <c r="J259" s="346"/>
      <c r="K259" s="346"/>
      <c r="L259" s="346"/>
      <c r="M259" s="291">
        <v>4</v>
      </c>
      <c r="N259" s="291">
        <v>5</v>
      </c>
      <c r="O259" s="231" t="s">
        <v>604</v>
      </c>
      <c r="P259" s="230">
        <v>0</v>
      </c>
      <c r="Q259" s="347"/>
      <c r="R259" s="347"/>
      <c r="S259" s="229">
        <v>50</v>
      </c>
      <c r="T259" s="229"/>
      <c r="U259" s="229">
        <v>50</v>
      </c>
      <c r="V259" s="343"/>
      <c r="W259" s="343"/>
      <c r="X259" s="343"/>
      <c r="Y259" s="343"/>
      <c r="Z259" s="343"/>
      <c r="AA259" s="343"/>
      <c r="AB259" s="343"/>
      <c r="AC259" s="170"/>
    </row>
    <row r="260" spans="1:29" ht="32.25" customHeight="1">
      <c r="A260" s="170"/>
      <c r="B260" s="346" t="s">
        <v>255</v>
      </c>
      <c r="C260" s="346"/>
      <c r="D260" s="346"/>
      <c r="E260" s="346"/>
      <c r="F260" s="346"/>
      <c r="G260" s="346"/>
      <c r="H260" s="346"/>
      <c r="I260" s="346"/>
      <c r="J260" s="346"/>
      <c r="K260" s="346"/>
      <c r="L260" s="346"/>
      <c r="M260" s="291">
        <v>4</v>
      </c>
      <c r="N260" s="291">
        <v>5</v>
      </c>
      <c r="O260" s="231" t="s">
        <v>254</v>
      </c>
      <c r="P260" s="230">
        <v>0</v>
      </c>
      <c r="Q260" s="347"/>
      <c r="R260" s="347"/>
      <c r="S260" s="229">
        <v>50</v>
      </c>
      <c r="T260" s="229"/>
      <c r="U260" s="229">
        <v>50</v>
      </c>
      <c r="V260" s="343"/>
      <c r="W260" s="343"/>
      <c r="X260" s="343"/>
      <c r="Y260" s="343"/>
      <c r="Z260" s="343"/>
      <c r="AA260" s="343"/>
      <c r="AB260" s="343"/>
      <c r="AC260" s="170"/>
    </row>
    <row r="261" spans="1:29" ht="12.75" customHeight="1">
      <c r="A261" s="170"/>
      <c r="B261" s="346" t="s">
        <v>248</v>
      </c>
      <c r="C261" s="346"/>
      <c r="D261" s="346"/>
      <c r="E261" s="346"/>
      <c r="F261" s="346"/>
      <c r="G261" s="346"/>
      <c r="H261" s="346"/>
      <c r="I261" s="346"/>
      <c r="J261" s="346"/>
      <c r="K261" s="346"/>
      <c r="L261" s="346"/>
      <c r="M261" s="291">
        <v>4</v>
      </c>
      <c r="N261" s="291">
        <v>5</v>
      </c>
      <c r="O261" s="231" t="s">
        <v>254</v>
      </c>
      <c r="P261" s="230" t="s">
        <v>247</v>
      </c>
      <c r="Q261" s="347"/>
      <c r="R261" s="347"/>
      <c r="S261" s="229">
        <v>50</v>
      </c>
      <c r="T261" s="229"/>
      <c r="U261" s="229">
        <v>50</v>
      </c>
      <c r="V261" s="343"/>
      <c r="W261" s="343"/>
      <c r="X261" s="343"/>
      <c r="Y261" s="343"/>
      <c r="Z261" s="343"/>
      <c r="AA261" s="343"/>
      <c r="AB261" s="343"/>
      <c r="AC261" s="170"/>
    </row>
    <row r="262" spans="1:29" ht="32.25" customHeight="1">
      <c r="A262" s="170"/>
      <c r="B262" s="346" t="s">
        <v>246</v>
      </c>
      <c r="C262" s="346"/>
      <c r="D262" s="346"/>
      <c r="E262" s="346"/>
      <c r="F262" s="346"/>
      <c r="G262" s="346"/>
      <c r="H262" s="346"/>
      <c r="I262" s="346"/>
      <c r="J262" s="346"/>
      <c r="K262" s="346"/>
      <c r="L262" s="346"/>
      <c r="M262" s="291">
        <v>4</v>
      </c>
      <c r="N262" s="291">
        <v>5</v>
      </c>
      <c r="O262" s="231" t="s">
        <v>254</v>
      </c>
      <c r="P262" s="230" t="s">
        <v>245</v>
      </c>
      <c r="Q262" s="347"/>
      <c r="R262" s="347"/>
      <c r="S262" s="229">
        <v>50</v>
      </c>
      <c r="T262" s="229"/>
      <c r="U262" s="229">
        <v>50</v>
      </c>
      <c r="V262" s="343"/>
      <c r="W262" s="343"/>
      <c r="X262" s="343"/>
      <c r="Y262" s="343"/>
      <c r="Z262" s="343"/>
      <c r="AA262" s="343"/>
      <c r="AB262" s="343"/>
      <c r="AC262" s="170"/>
    </row>
    <row r="263" spans="1:29" ht="74.25" customHeight="1">
      <c r="A263" s="170"/>
      <c r="B263" s="346" t="s">
        <v>766</v>
      </c>
      <c r="C263" s="346"/>
      <c r="D263" s="346"/>
      <c r="E263" s="346"/>
      <c r="F263" s="346"/>
      <c r="G263" s="346"/>
      <c r="H263" s="346"/>
      <c r="I263" s="346"/>
      <c r="J263" s="346"/>
      <c r="K263" s="346"/>
      <c r="L263" s="346"/>
      <c r="M263" s="291">
        <v>4</v>
      </c>
      <c r="N263" s="291">
        <v>5</v>
      </c>
      <c r="O263" s="231" t="s">
        <v>254</v>
      </c>
      <c r="P263" s="230" t="s">
        <v>767</v>
      </c>
      <c r="Q263" s="347"/>
      <c r="R263" s="347"/>
      <c r="S263" s="229">
        <v>50</v>
      </c>
      <c r="T263" s="229"/>
      <c r="U263" s="229">
        <v>50</v>
      </c>
      <c r="V263" s="343"/>
      <c r="W263" s="343"/>
      <c r="X263" s="343"/>
      <c r="Y263" s="343"/>
      <c r="Z263" s="343"/>
      <c r="AA263" s="343"/>
      <c r="AB263" s="343"/>
      <c r="AC263" s="170"/>
    </row>
    <row r="264" spans="1:29" ht="53.25" customHeight="1">
      <c r="A264" s="170"/>
      <c r="B264" s="346" t="s">
        <v>523</v>
      </c>
      <c r="C264" s="346"/>
      <c r="D264" s="346"/>
      <c r="E264" s="346"/>
      <c r="F264" s="346"/>
      <c r="G264" s="346"/>
      <c r="H264" s="346"/>
      <c r="I264" s="346"/>
      <c r="J264" s="346"/>
      <c r="K264" s="346"/>
      <c r="L264" s="346"/>
      <c r="M264" s="291">
        <v>4</v>
      </c>
      <c r="N264" s="291">
        <v>5</v>
      </c>
      <c r="O264" s="231" t="s">
        <v>522</v>
      </c>
      <c r="P264" s="230">
        <v>0</v>
      </c>
      <c r="Q264" s="347"/>
      <c r="R264" s="347"/>
      <c r="S264" s="229">
        <v>50</v>
      </c>
      <c r="T264" s="229"/>
      <c r="U264" s="229">
        <v>50</v>
      </c>
      <c r="V264" s="343"/>
      <c r="W264" s="343"/>
      <c r="X264" s="343"/>
      <c r="Y264" s="343"/>
      <c r="Z264" s="343"/>
      <c r="AA264" s="343"/>
      <c r="AB264" s="343"/>
      <c r="AC264" s="170"/>
    </row>
    <row r="265" spans="1:29" ht="21.75" customHeight="1">
      <c r="A265" s="170"/>
      <c r="B265" s="346" t="s">
        <v>603</v>
      </c>
      <c r="C265" s="346"/>
      <c r="D265" s="346"/>
      <c r="E265" s="346"/>
      <c r="F265" s="346"/>
      <c r="G265" s="346"/>
      <c r="H265" s="346"/>
      <c r="I265" s="346"/>
      <c r="J265" s="346"/>
      <c r="K265" s="346"/>
      <c r="L265" s="346"/>
      <c r="M265" s="291">
        <v>4</v>
      </c>
      <c r="N265" s="291">
        <v>5</v>
      </c>
      <c r="O265" s="231" t="s">
        <v>602</v>
      </c>
      <c r="P265" s="230">
        <v>0</v>
      </c>
      <c r="Q265" s="347"/>
      <c r="R265" s="347"/>
      <c r="S265" s="229">
        <v>50</v>
      </c>
      <c r="T265" s="229"/>
      <c r="U265" s="229">
        <v>50</v>
      </c>
      <c r="V265" s="343"/>
      <c r="W265" s="343"/>
      <c r="X265" s="343"/>
      <c r="Y265" s="343"/>
      <c r="Z265" s="343"/>
      <c r="AA265" s="343"/>
      <c r="AB265" s="343"/>
      <c r="AC265" s="170"/>
    </row>
    <row r="266" spans="1:29" ht="12.75" customHeight="1">
      <c r="A266" s="170"/>
      <c r="B266" s="346" t="s">
        <v>253</v>
      </c>
      <c r="C266" s="346"/>
      <c r="D266" s="346"/>
      <c r="E266" s="346"/>
      <c r="F266" s="346"/>
      <c r="G266" s="346"/>
      <c r="H266" s="346"/>
      <c r="I266" s="346"/>
      <c r="J266" s="346"/>
      <c r="K266" s="346"/>
      <c r="L266" s="346"/>
      <c r="M266" s="291">
        <v>4</v>
      </c>
      <c r="N266" s="291">
        <v>5</v>
      </c>
      <c r="O266" s="231" t="s">
        <v>252</v>
      </c>
      <c r="P266" s="230">
        <v>0</v>
      </c>
      <c r="Q266" s="347"/>
      <c r="R266" s="347"/>
      <c r="S266" s="229">
        <v>50</v>
      </c>
      <c r="T266" s="229"/>
      <c r="U266" s="229">
        <v>50</v>
      </c>
      <c r="V266" s="343"/>
      <c r="W266" s="343"/>
      <c r="X266" s="343"/>
      <c r="Y266" s="343"/>
      <c r="Z266" s="343"/>
      <c r="AA266" s="343"/>
      <c r="AB266" s="343"/>
      <c r="AC266" s="170"/>
    </row>
    <row r="267" spans="1:29" ht="12.75" customHeight="1">
      <c r="A267" s="170"/>
      <c r="B267" s="346" t="s">
        <v>248</v>
      </c>
      <c r="C267" s="346"/>
      <c r="D267" s="346"/>
      <c r="E267" s="346"/>
      <c r="F267" s="346"/>
      <c r="G267" s="346"/>
      <c r="H267" s="346"/>
      <c r="I267" s="346"/>
      <c r="J267" s="346"/>
      <c r="K267" s="346"/>
      <c r="L267" s="346"/>
      <c r="M267" s="291">
        <v>4</v>
      </c>
      <c r="N267" s="291">
        <v>5</v>
      </c>
      <c r="O267" s="231" t="s">
        <v>252</v>
      </c>
      <c r="P267" s="230" t="s">
        <v>247</v>
      </c>
      <c r="Q267" s="347"/>
      <c r="R267" s="347"/>
      <c r="S267" s="229">
        <v>50</v>
      </c>
      <c r="T267" s="229"/>
      <c r="U267" s="229">
        <v>50</v>
      </c>
      <c r="V267" s="343"/>
      <c r="W267" s="343"/>
      <c r="X267" s="343"/>
      <c r="Y267" s="343"/>
      <c r="Z267" s="343"/>
      <c r="AA267" s="343"/>
      <c r="AB267" s="343"/>
      <c r="AC267" s="170"/>
    </row>
    <row r="268" spans="1:29" ht="32.25" customHeight="1">
      <c r="A268" s="170"/>
      <c r="B268" s="346" t="s">
        <v>246</v>
      </c>
      <c r="C268" s="346"/>
      <c r="D268" s="346"/>
      <c r="E268" s="346"/>
      <c r="F268" s="346"/>
      <c r="G268" s="346"/>
      <c r="H268" s="346"/>
      <c r="I268" s="346"/>
      <c r="J268" s="346"/>
      <c r="K268" s="346"/>
      <c r="L268" s="346"/>
      <c r="M268" s="291">
        <v>4</v>
      </c>
      <c r="N268" s="291">
        <v>5</v>
      </c>
      <c r="O268" s="231" t="s">
        <v>252</v>
      </c>
      <c r="P268" s="230" t="s">
        <v>245</v>
      </c>
      <c r="Q268" s="347"/>
      <c r="R268" s="347"/>
      <c r="S268" s="229">
        <v>50</v>
      </c>
      <c r="T268" s="229"/>
      <c r="U268" s="229">
        <v>50</v>
      </c>
      <c r="V268" s="343"/>
      <c r="W268" s="343"/>
      <c r="X268" s="343"/>
      <c r="Y268" s="343"/>
      <c r="Z268" s="343"/>
      <c r="AA268" s="343"/>
      <c r="AB268" s="343"/>
      <c r="AC268" s="170"/>
    </row>
    <row r="269" spans="1:29" ht="74.25" customHeight="1">
      <c r="A269" s="170"/>
      <c r="B269" s="346" t="s">
        <v>766</v>
      </c>
      <c r="C269" s="346"/>
      <c r="D269" s="346"/>
      <c r="E269" s="346"/>
      <c r="F269" s="346"/>
      <c r="G269" s="346"/>
      <c r="H269" s="346"/>
      <c r="I269" s="346"/>
      <c r="J269" s="346"/>
      <c r="K269" s="346"/>
      <c r="L269" s="346"/>
      <c r="M269" s="291">
        <v>4</v>
      </c>
      <c r="N269" s="291">
        <v>5</v>
      </c>
      <c r="O269" s="231" t="s">
        <v>252</v>
      </c>
      <c r="P269" s="230" t="s">
        <v>767</v>
      </c>
      <c r="Q269" s="347"/>
      <c r="R269" s="347"/>
      <c r="S269" s="229">
        <v>50</v>
      </c>
      <c r="T269" s="229"/>
      <c r="U269" s="229">
        <v>50</v>
      </c>
      <c r="V269" s="343"/>
      <c r="W269" s="343"/>
      <c r="X269" s="343"/>
      <c r="Y269" s="343"/>
      <c r="Z269" s="343"/>
      <c r="AA269" s="343"/>
      <c r="AB269" s="343"/>
      <c r="AC269" s="170"/>
    </row>
    <row r="270" spans="1:29" ht="53.25" customHeight="1">
      <c r="A270" s="170"/>
      <c r="B270" s="346" t="s">
        <v>523</v>
      </c>
      <c r="C270" s="346"/>
      <c r="D270" s="346"/>
      <c r="E270" s="346"/>
      <c r="F270" s="346"/>
      <c r="G270" s="346"/>
      <c r="H270" s="346"/>
      <c r="I270" s="346"/>
      <c r="J270" s="346"/>
      <c r="K270" s="346"/>
      <c r="L270" s="346"/>
      <c r="M270" s="291">
        <v>4</v>
      </c>
      <c r="N270" s="291">
        <v>5</v>
      </c>
      <c r="O270" s="231" t="s">
        <v>522</v>
      </c>
      <c r="P270" s="230">
        <v>0</v>
      </c>
      <c r="Q270" s="347"/>
      <c r="R270" s="347"/>
      <c r="S270" s="229">
        <v>260</v>
      </c>
      <c r="T270" s="229"/>
      <c r="U270" s="229">
        <v>260</v>
      </c>
      <c r="V270" s="343"/>
      <c r="W270" s="343"/>
      <c r="X270" s="343"/>
      <c r="Y270" s="343"/>
      <c r="Z270" s="343"/>
      <c r="AA270" s="343"/>
      <c r="AB270" s="343"/>
      <c r="AC270" s="170"/>
    </row>
    <row r="271" spans="1:29" ht="21.75" customHeight="1">
      <c r="A271" s="170"/>
      <c r="B271" s="346" t="s">
        <v>521</v>
      </c>
      <c r="C271" s="346"/>
      <c r="D271" s="346"/>
      <c r="E271" s="346"/>
      <c r="F271" s="346"/>
      <c r="G271" s="346"/>
      <c r="H271" s="346"/>
      <c r="I271" s="346"/>
      <c r="J271" s="346"/>
      <c r="K271" s="346"/>
      <c r="L271" s="346"/>
      <c r="M271" s="291">
        <v>4</v>
      </c>
      <c r="N271" s="291">
        <v>5</v>
      </c>
      <c r="O271" s="231" t="s">
        <v>520</v>
      </c>
      <c r="P271" s="230">
        <v>0</v>
      </c>
      <c r="Q271" s="347"/>
      <c r="R271" s="347"/>
      <c r="S271" s="229">
        <v>260</v>
      </c>
      <c r="T271" s="229"/>
      <c r="U271" s="229">
        <v>260</v>
      </c>
      <c r="V271" s="343"/>
      <c r="W271" s="343"/>
      <c r="X271" s="343"/>
      <c r="Y271" s="343"/>
      <c r="Z271" s="343"/>
      <c r="AA271" s="343"/>
      <c r="AB271" s="343"/>
      <c r="AC271" s="170"/>
    </row>
    <row r="272" spans="1:29" ht="12.75" customHeight="1">
      <c r="A272" s="170"/>
      <c r="B272" s="346" t="s">
        <v>768</v>
      </c>
      <c r="C272" s="346"/>
      <c r="D272" s="346"/>
      <c r="E272" s="346"/>
      <c r="F272" s="346"/>
      <c r="G272" s="346"/>
      <c r="H272" s="346"/>
      <c r="I272" s="346"/>
      <c r="J272" s="346"/>
      <c r="K272" s="346"/>
      <c r="L272" s="346"/>
      <c r="M272" s="291">
        <v>4</v>
      </c>
      <c r="N272" s="291">
        <v>5</v>
      </c>
      <c r="O272" s="231" t="s">
        <v>769</v>
      </c>
      <c r="P272" s="230">
        <v>0</v>
      </c>
      <c r="Q272" s="347"/>
      <c r="R272" s="347"/>
      <c r="S272" s="229">
        <v>260</v>
      </c>
      <c r="T272" s="229"/>
      <c r="U272" s="229">
        <v>260</v>
      </c>
      <c r="V272" s="343"/>
      <c r="W272" s="343"/>
      <c r="X272" s="343"/>
      <c r="Y272" s="343"/>
      <c r="Z272" s="343"/>
      <c r="AA272" s="343"/>
      <c r="AB272" s="343"/>
      <c r="AC272" s="170"/>
    </row>
    <row r="273" spans="1:29" ht="12.75" customHeight="1">
      <c r="A273" s="170"/>
      <c r="B273" s="346" t="s">
        <v>248</v>
      </c>
      <c r="C273" s="346"/>
      <c r="D273" s="346"/>
      <c r="E273" s="346"/>
      <c r="F273" s="346"/>
      <c r="G273" s="346"/>
      <c r="H273" s="346"/>
      <c r="I273" s="346"/>
      <c r="J273" s="346"/>
      <c r="K273" s="346"/>
      <c r="L273" s="346"/>
      <c r="M273" s="291">
        <v>4</v>
      </c>
      <c r="N273" s="291">
        <v>5</v>
      </c>
      <c r="O273" s="231" t="s">
        <v>769</v>
      </c>
      <c r="P273" s="230" t="s">
        <v>247</v>
      </c>
      <c r="Q273" s="347"/>
      <c r="R273" s="347"/>
      <c r="S273" s="229">
        <v>260</v>
      </c>
      <c r="T273" s="229"/>
      <c r="U273" s="229">
        <v>260</v>
      </c>
      <c r="V273" s="343"/>
      <c r="W273" s="343"/>
      <c r="X273" s="343"/>
      <c r="Y273" s="343"/>
      <c r="Z273" s="343"/>
      <c r="AA273" s="343"/>
      <c r="AB273" s="343"/>
      <c r="AC273" s="170"/>
    </row>
    <row r="274" spans="1:29" ht="32.25" customHeight="1">
      <c r="A274" s="170"/>
      <c r="B274" s="346" t="s">
        <v>246</v>
      </c>
      <c r="C274" s="346"/>
      <c r="D274" s="346"/>
      <c r="E274" s="346"/>
      <c r="F274" s="346"/>
      <c r="G274" s="346"/>
      <c r="H274" s="346"/>
      <c r="I274" s="346"/>
      <c r="J274" s="346"/>
      <c r="K274" s="346"/>
      <c r="L274" s="346"/>
      <c r="M274" s="291">
        <v>4</v>
      </c>
      <c r="N274" s="291">
        <v>5</v>
      </c>
      <c r="O274" s="231" t="s">
        <v>769</v>
      </c>
      <c r="P274" s="230" t="s">
        <v>245</v>
      </c>
      <c r="Q274" s="347"/>
      <c r="R274" s="347"/>
      <c r="S274" s="229">
        <v>260</v>
      </c>
      <c r="T274" s="229"/>
      <c r="U274" s="229">
        <v>260</v>
      </c>
      <c r="V274" s="343"/>
      <c r="W274" s="343"/>
      <c r="X274" s="343"/>
      <c r="Y274" s="343"/>
      <c r="Z274" s="343"/>
      <c r="AA274" s="343"/>
      <c r="AB274" s="343"/>
      <c r="AC274" s="170"/>
    </row>
    <row r="275" spans="1:29" ht="74.25" customHeight="1">
      <c r="A275" s="170"/>
      <c r="B275" s="346" t="s">
        <v>766</v>
      </c>
      <c r="C275" s="346"/>
      <c r="D275" s="346"/>
      <c r="E275" s="346"/>
      <c r="F275" s="346"/>
      <c r="G275" s="346"/>
      <c r="H275" s="346"/>
      <c r="I275" s="346"/>
      <c r="J275" s="346"/>
      <c r="K275" s="346"/>
      <c r="L275" s="346"/>
      <c r="M275" s="291">
        <v>4</v>
      </c>
      <c r="N275" s="291">
        <v>5</v>
      </c>
      <c r="O275" s="231" t="s">
        <v>769</v>
      </c>
      <c r="P275" s="230" t="s">
        <v>767</v>
      </c>
      <c r="Q275" s="347"/>
      <c r="R275" s="347"/>
      <c r="S275" s="229">
        <v>260</v>
      </c>
      <c r="T275" s="229"/>
      <c r="U275" s="229">
        <v>260</v>
      </c>
      <c r="V275" s="343"/>
      <c r="W275" s="343"/>
      <c r="X275" s="343"/>
      <c r="Y275" s="343"/>
      <c r="Z275" s="343"/>
      <c r="AA275" s="343"/>
      <c r="AB275" s="343"/>
      <c r="AC275" s="170"/>
    </row>
    <row r="276" spans="1:29" ht="53.25" customHeight="1">
      <c r="A276" s="170"/>
      <c r="B276" s="346" t="s">
        <v>523</v>
      </c>
      <c r="C276" s="346"/>
      <c r="D276" s="346"/>
      <c r="E276" s="346"/>
      <c r="F276" s="346"/>
      <c r="G276" s="346"/>
      <c r="H276" s="346"/>
      <c r="I276" s="346"/>
      <c r="J276" s="346"/>
      <c r="K276" s="346"/>
      <c r="L276" s="346"/>
      <c r="M276" s="291">
        <v>4</v>
      </c>
      <c r="N276" s="291">
        <v>5</v>
      </c>
      <c r="O276" s="231" t="s">
        <v>522</v>
      </c>
      <c r="P276" s="230">
        <v>0</v>
      </c>
      <c r="Q276" s="347"/>
      <c r="R276" s="347"/>
      <c r="S276" s="229">
        <v>3871.3</v>
      </c>
      <c r="T276" s="229"/>
      <c r="U276" s="229">
        <v>3871.3</v>
      </c>
      <c r="V276" s="343"/>
      <c r="W276" s="343"/>
      <c r="X276" s="343"/>
      <c r="Y276" s="343"/>
      <c r="Z276" s="343"/>
      <c r="AA276" s="343"/>
      <c r="AB276" s="343"/>
      <c r="AC276" s="170"/>
    </row>
    <row r="277" spans="1:29" ht="21.75" customHeight="1">
      <c r="A277" s="170"/>
      <c r="B277" s="346" t="s">
        <v>521</v>
      </c>
      <c r="C277" s="346"/>
      <c r="D277" s="346"/>
      <c r="E277" s="346"/>
      <c r="F277" s="346"/>
      <c r="G277" s="346"/>
      <c r="H277" s="346"/>
      <c r="I277" s="346"/>
      <c r="J277" s="346"/>
      <c r="K277" s="346"/>
      <c r="L277" s="346"/>
      <c r="M277" s="291">
        <v>4</v>
      </c>
      <c r="N277" s="291">
        <v>5</v>
      </c>
      <c r="O277" s="231" t="s">
        <v>520</v>
      </c>
      <c r="P277" s="230">
        <v>0</v>
      </c>
      <c r="Q277" s="347"/>
      <c r="R277" s="347"/>
      <c r="S277" s="229">
        <v>3871.3</v>
      </c>
      <c r="T277" s="229"/>
      <c r="U277" s="229">
        <v>3871.3</v>
      </c>
      <c r="V277" s="343"/>
      <c r="W277" s="343"/>
      <c r="X277" s="343"/>
      <c r="Y277" s="343"/>
      <c r="Z277" s="343"/>
      <c r="AA277" s="343"/>
      <c r="AB277" s="343"/>
      <c r="AC277" s="170"/>
    </row>
    <row r="278" spans="1:29" ht="21.75" customHeight="1">
      <c r="A278" s="170"/>
      <c r="B278" s="346" t="s">
        <v>798</v>
      </c>
      <c r="C278" s="346"/>
      <c r="D278" s="346"/>
      <c r="E278" s="346"/>
      <c r="F278" s="346"/>
      <c r="G278" s="346"/>
      <c r="H278" s="346"/>
      <c r="I278" s="346"/>
      <c r="J278" s="346"/>
      <c r="K278" s="346"/>
      <c r="L278" s="346"/>
      <c r="M278" s="291">
        <v>4</v>
      </c>
      <c r="N278" s="291">
        <v>5</v>
      </c>
      <c r="O278" s="231" t="s">
        <v>797</v>
      </c>
      <c r="P278" s="230">
        <v>0</v>
      </c>
      <c r="Q278" s="347"/>
      <c r="R278" s="347"/>
      <c r="S278" s="229">
        <v>3871.3</v>
      </c>
      <c r="T278" s="229"/>
      <c r="U278" s="229">
        <v>3871.3</v>
      </c>
      <c r="V278" s="343"/>
      <c r="W278" s="343"/>
      <c r="X278" s="343"/>
      <c r="Y278" s="343"/>
      <c r="Z278" s="343"/>
      <c r="AA278" s="343"/>
      <c r="AB278" s="343"/>
      <c r="AC278" s="170"/>
    </row>
    <row r="279" spans="1:29" ht="12.75" customHeight="1">
      <c r="A279" s="170"/>
      <c r="B279" s="346" t="s">
        <v>248</v>
      </c>
      <c r="C279" s="346"/>
      <c r="D279" s="346"/>
      <c r="E279" s="346"/>
      <c r="F279" s="346"/>
      <c r="G279" s="346"/>
      <c r="H279" s="346"/>
      <c r="I279" s="346"/>
      <c r="J279" s="346"/>
      <c r="K279" s="346"/>
      <c r="L279" s="346"/>
      <c r="M279" s="291">
        <v>4</v>
      </c>
      <c r="N279" s="291">
        <v>5</v>
      </c>
      <c r="O279" s="231" t="s">
        <v>797</v>
      </c>
      <c r="P279" s="230" t="s">
        <v>247</v>
      </c>
      <c r="Q279" s="347"/>
      <c r="R279" s="347"/>
      <c r="S279" s="229">
        <v>3871.3</v>
      </c>
      <c r="T279" s="229"/>
      <c r="U279" s="229">
        <v>3871.3</v>
      </c>
      <c r="V279" s="343"/>
      <c r="W279" s="343"/>
      <c r="X279" s="343"/>
      <c r="Y279" s="343"/>
      <c r="Z279" s="343"/>
      <c r="AA279" s="343"/>
      <c r="AB279" s="343"/>
      <c r="AC279" s="170"/>
    </row>
    <row r="280" spans="1:29" ht="32.25" customHeight="1">
      <c r="A280" s="170"/>
      <c r="B280" s="346" t="s">
        <v>246</v>
      </c>
      <c r="C280" s="346"/>
      <c r="D280" s="346"/>
      <c r="E280" s="346"/>
      <c r="F280" s="346"/>
      <c r="G280" s="346"/>
      <c r="H280" s="346"/>
      <c r="I280" s="346"/>
      <c r="J280" s="346"/>
      <c r="K280" s="346"/>
      <c r="L280" s="346"/>
      <c r="M280" s="291">
        <v>4</v>
      </c>
      <c r="N280" s="291">
        <v>5</v>
      </c>
      <c r="O280" s="231" t="s">
        <v>797</v>
      </c>
      <c r="P280" s="230" t="s">
        <v>245</v>
      </c>
      <c r="Q280" s="347"/>
      <c r="R280" s="347"/>
      <c r="S280" s="229">
        <v>3871.3</v>
      </c>
      <c r="T280" s="229"/>
      <c r="U280" s="229">
        <v>3871.3</v>
      </c>
      <c r="V280" s="343"/>
      <c r="W280" s="343"/>
      <c r="X280" s="343"/>
      <c r="Y280" s="343"/>
      <c r="Z280" s="343"/>
      <c r="AA280" s="343"/>
      <c r="AB280" s="343"/>
      <c r="AC280" s="170"/>
    </row>
    <row r="281" spans="1:29" ht="74.25" customHeight="1">
      <c r="A281" s="170"/>
      <c r="B281" s="346" t="s">
        <v>766</v>
      </c>
      <c r="C281" s="346"/>
      <c r="D281" s="346"/>
      <c r="E281" s="346"/>
      <c r="F281" s="346"/>
      <c r="G281" s="346"/>
      <c r="H281" s="346"/>
      <c r="I281" s="346"/>
      <c r="J281" s="346"/>
      <c r="K281" s="346"/>
      <c r="L281" s="346"/>
      <c r="M281" s="291">
        <v>4</v>
      </c>
      <c r="N281" s="291">
        <v>5</v>
      </c>
      <c r="O281" s="231" t="s">
        <v>797</v>
      </c>
      <c r="P281" s="230" t="s">
        <v>767</v>
      </c>
      <c r="Q281" s="347"/>
      <c r="R281" s="347"/>
      <c r="S281" s="229">
        <v>3871.3</v>
      </c>
      <c r="T281" s="229"/>
      <c r="U281" s="229">
        <v>3871.3</v>
      </c>
      <c r="V281" s="343"/>
      <c r="W281" s="343"/>
      <c r="X281" s="343"/>
      <c r="Y281" s="343"/>
      <c r="Z281" s="343"/>
      <c r="AA281" s="343"/>
      <c r="AB281" s="343"/>
      <c r="AC281" s="170"/>
    </row>
    <row r="282" spans="1:29" ht="53.25" customHeight="1">
      <c r="A282" s="170"/>
      <c r="B282" s="346" t="s">
        <v>523</v>
      </c>
      <c r="C282" s="346"/>
      <c r="D282" s="346"/>
      <c r="E282" s="346"/>
      <c r="F282" s="346"/>
      <c r="G282" s="346"/>
      <c r="H282" s="346"/>
      <c r="I282" s="346"/>
      <c r="J282" s="346"/>
      <c r="K282" s="346"/>
      <c r="L282" s="346"/>
      <c r="M282" s="291">
        <v>4</v>
      </c>
      <c r="N282" s="291">
        <v>5</v>
      </c>
      <c r="O282" s="231" t="s">
        <v>522</v>
      </c>
      <c r="P282" s="230">
        <v>0</v>
      </c>
      <c r="Q282" s="347"/>
      <c r="R282" s="347"/>
      <c r="S282" s="229">
        <v>1811.9</v>
      </c>
      <c r="T282" s="229"/>
      <c r="U282" s="229">
        <v>1811.9</v>
      </c>
      <c r="V282" s="343"/>
      <c r="W282" s="343"/>
      <c r="X282" s="343"/>
      <c r="Y282" s="343"/>
      <c r="Z282" s="343"/>
      <c r="AA282" s="343"/>
      <c r="AB282" s="343"/>
      <c r="AC282" s="170"/>
    </row>
    <row r="283" spans="1:29" ht="21.75" customHeight="1">
      <c r="A283" s="170"/>
      <c r="B283" s="346" t="s">
        <v>563</v>
      </c>
      <c r="C283" s="346"/>
      <c r="D283" s="346"/>
      <c r="E283" s="346"/>
      <c r="F283" s="346"/>
      <c r="G283" s="346"/>
      <c r="H283" s="346"/>
      <c r="I283" s="346"/>
      <c r="J283" s="346"/>
      <c r="K283" s="346"/>
      <c r="L283" s="346"/>
      <c r="M283" s="291">
        <v>4</v>
      </c>
      <c r="N283" s="291">
        <v>5</v>
      </c>
      <c r="O283" s="231" t="s">
        <v>601</v>
      </c>
      <c r="P283" s="230">
        <v>0</v>
      </c>
      <c r="Q283" s="347"/>
      <c r="R283" s="347"/>
      <c r="S283" s="229">
        <v>1811.9</v>
      </c>
      <c r="T283" s="229"/>
      <c r="U283" s="229">
        <v>1811.9</v>
      </c>
      <c r="V283" s="343"/>
      <c r="W283" s="343"/>
      <c r="X283" s="343"/>
      <c r="Y283" s="343"/>
      <c r="Z283" s="343"/>
      <c r="AA283" s="343"/>
      <c r="AB283" s="343"/>
      <c r="AC283" s="170"/>
    </row>
    <row r="284" spans="1:29" ht="21.75" customHeight="1">
      <c r="A284" s="170"/>
      <c r="B284" s="346" t="s">
        <v>251</v>
      </c>
      <c r="C284" s="346"/>
      <c r="D284" s="346"/>
      <c r="E284" s="346"/>
      <c r="F284" s="346"/>
      <c r="G284" s="346"/>
      <c r="H284" s="346"/>
      <c r="I284" s="346"/>
      <c r="J284" s="346"/>
      <c r="K284" s="346"/>
      <c r="L284" s="346"/>
      <c r="M284" s="291">
        <v>4</v>
      </c>
      <c r="N284" s="291">
        <v>5</v>
      </c>
      <c r="O284" s="231" t="s">
        <v>250</v>
      </c>
      <c r="P284" s="230">
        <v>0</v>
      </c>
      <c r="Q284" s="347"/>
      <c r="R284" s="347"/>
      <c r="S284" s="229">
        <v>1370</v>
      </c>
      <c r="T284" s="229"/>
      <c r="U284" s="229">
        <v>1370</v>
      </c>
      <c r="V284" s="343"/>
      <c r="W284" s="343"/>
      <c r="X284" s="343"/>
      <c r="Y284" s="343"/>
      <c r="Z284" s="343"/>
      <c r="AA284" s="343"/>
      <c r="AB284" s="343"/>
      <c r="AC284" s="170"/>
    </row>
    <row r="285" spans="1:29" ht="53.25" customHeight="1">
      <c r="A285" s="170"/>
      <c r="B285" s="346" t="s">
        <v>206</v>
      </c>
      <c r="C285" s="346"/>
      <c r="D285" s="346"/>
      <c r="E285" s="346"/>
      <c r="F285" s="346"/>
      <c r="G285" s="346"/>
      <c r="H285" s="346"/>
      <c r="I285" s="346"/>
      <c r="J285" s="346"/>
      <c r="K285" s="346"/>
      <c r="L285" s="346"/>
      <c r="M285" s="291">
        <v>4</v>
      </c>
      <c r="N285" s="291">
        <v>5</v>
      </c>
      <c r="O285" s="231" t="s">
        <v>250</v>
      </c>
      <c r="P285" s="230" t="s">
        <v>205</v>
      </c>
      <c r="Q285" s="347"/>
      <c r="R285" s="347"/>
      <c r="S285" s="229">
        <v>121</v>
      </c>
      <c r="T285" s="229"/>
      <c r="U285" s="229">
        <v>121</v>
      </c>
      <c r="V285" s="343"/>
      <c r="W285" s="343"/>
      <c r="X285" s="343"/>
      <c r="Y285" s="343"/>
      <c r="Z285" s="343"/>
      <c r="AA285" s="343"/>
      <c r="AB285" s="343"/>
      <c r="AC285" s="170"/>
    </row>
    <row r="286" spans="1:29" ht="21.75" customHeight="1">
      <c r="A286" s="170"/>
      <c r="B286" s="346" t="s">
        <v>198</v>
      </c>
      <c r="C286" s="346"/>
      <c r="D286" s="346"/>
      <c r="E286" s="346"/>
      <c r="F286" s="346"/>
      <c r="G286" s="346"/>
      <c r="H286" s="346"/>
      <c r="I286" s="346"/>
      <c r="J286" s="346"/>
      <c r="K286" s="346"/>
      <c r="L286" s="346"/>
      <c r="M286" s="291">
        <v>4</v>
      </c>
      <c r="N286" s="291">
        <v>5</v>
      </c>
      <c r="O286" s="231" t="s">
        <v>250</v>
      </c>
      <c r="P286" s="230" t="s">
        <v>197</v>
      </c>
      <c r="Q286" s="347"/>
      <c r="R286" s="347"/>
      <c r="S286" s="229">
        <v>121</v>
      </c>
      <c r="T286" s="229"/>
      <c r="U286" s="229">
        <v>121</v>
      </c>
      <c r="V286" s="343"/>
      <c r="W286" s="343"/>
      <c r="X286" s="343"/>
      <c r="Y286" s="343"/>
      <c r="Z286" s="343"/>
      <c r="AA286" s="343"/>
      <c r="AB286" s="343"/>
      <c r="AC286" s="170"/>
    </row>
    <row r="287" spans="1:29" ht="32.25" customHeight="1">
      <c r="A287" s="170"/>
      <c r="B287" s="346" t="s">
        <v>216</v>
      </c>
      <c r="C287" s="346"/>
      <c r="D287" s="346"/>
      <c r="E287" s="346"/>
      <c r="F287" s="346"/>
      <c r="G287" s="346"/>
      <c r="H287" s="346"/>
      <c r="I287" s="346"/>
      <c r="J287" s="346"/>
      <c r="K287" s="346"/>
      <c r="L287" s="346"/>
      <c r="M287" s="291">
        <v>4</v>
      </c>
      <c r="N287" s="291">
        <v>5</v>
      </c>
      <c r="O287" s="231" t="s">
        <v>250</v>
      </c>
      <c r="P287" s="230" t="s">
        <v>215</v>
      </c>
      <c r="Q287" s="347"/>
      <c r="R287" s="347"/>
      <c r="S287" s="229">
        <v>121</v>
      </c>
      <c r="T287" s="229"/>
      <c r="U287" s="229">
        <v>121</v>
      </c>
      <c r="V287" s="343"/>
      <c r="W287" s="343"/>
      <c r="X287" s="343"/>
      <c r="Y287" s="343"/>
      <c r="Z287" s="343"/>
      <c r="AA287" s="343"/>
      <c r="AB287" s="343"/>
      <c r="AC287" s="170"/>
    </row>
    <row r="288" spans="1:29" ht="21.75" customHeight="1">
      <c r="A288" s="170"/>
      <c r="B288" s="346" t="s">
        <v>214</v>
      </c>
      <c r="C288" s="346"/>
      <c r="D288" s="346"/>
      <c r="E288" s="346"/>
      <c r="F288" s="346"/>
      <c r="G288" s="346"/>
      <c r="H288" s="346"/>
      <c r="I288" s="346"/>
      <c r="J288" s="346"/>
      <c r="K288" s="346"/>
      <c r="L288" s="346"/>
      <c r="M288" s="291">
        <v>4</v>
      </c>
      <c r="N288" s="291">
        <v>5</v>
      </c>
      <c r="O288" s="231" t="s">
        <v>250</v>
      </c>
      <c r="P288" s="230" t="s">
        <v>213</v>
      </c>
      <c r="Q288" s="347"/>
      <c r="R288" s="347"/>
      <c r="S288" s="229">
        <v>1216</v>
      </c>
      <c r="T288" s="229"/>
      <c r="U288" s="229">
        <v>1216</v>
      </c>
      <c r="V288" s="343"/>
      <c r="W288" s="343"/>
      <c r="X288" s="343"/>
      <c r="Y288" s="343"/>
      <c r="Z288" s="343"/>
      <c r="AA288" s="343"/>
      <c r="AB288" s="343"/>
      <c r="AC288" s="170"/>
    </row>
    <row r="289" spans="1:29" ht="21.75" customHeight="1">
      <c r="A289" s="170"/>
      <c r="B289" s="346" t="s">
        <v>212</v>
      </c>
      <c r="C289" s="346"/>
      <c r="D289" s="346"/>
      <c r="E289" s="346"/>
      <c r="F289" s="346"/>
      <c r="G289" s="346"/>
      <c r="H289" s="346"/>
      <c r="I289" s="346"/>
      <c r="J289" s="346"/>
      <c r="K289" s="346"/>
      <c r="L289" s="346"/>
      <c r="M289" s="291">
        <v>4</v>
      </c>
      <c r="N289" s="291">
        <v>5</v>
      </c>
      <c r="O289" s="231" t="s">
        <v>250</v>
      </c>
      <c r="P289" s="230" t="s">
        <v>211</v>
      </c>
      <c r="Q289" s="347"/>
      <c r="R289" s="347"/>
      <c r="S289" s="229">
        <v>1216</v>
      </c>
      <c r="T289" s="229"/>
      <c r="U289" s="229">
        <v>1216</v>
      </c>
      <c r="V289" s="343"/>
      <c r="W289" s="343"/>
      <c r="X289" s="343"/>
      <c r="Y289" s="343"/>
      <c r="Z289" s="343"/>
      <c r="AA289" s="343"/>
      <c r="AB289" s="343"/>
      <c r="AC289" s="170"/>
    </row>
    <row r="290" spans="1:29" ht="21.75" customHeight="1">
      <c r="A290" s="170"/>
      <c r="B290" s="346" t="s">
        <v>641</v>
      </c>
      <c r="C290" s="346"/>
      <c r="D290" s="346"/>
      <c r="E290" s="346"/>
      <c r="F290" s="346"/>
      <c r="G290" s="346"/>
      <c r="H290" s="346"/>
      <c r="I290" s="346"/>
      <c r="J290" s="346"/>
      <c r="K290" s="346"/>
      <c r="L290" s="346"/>
      <c r="M290" s="291">
        <v>4</v>
      </c>
      <c r="N290" s="291">
        <v>5</v>
      </c>
      <c r="O290" s="231" t="s">
        <v>250</v>
      </c>
      <c r="P290" s="230" t="s">
        <v>640</v>
      </c>
      <c r="Q290" s="347"/>
      <c r="R290" s="347"/>
      <c r="S290" s="229">
        <v>198</v>
      </c>
      <c r="T290" s="229"/>
      <c r="U290" s="229">
        <v>198</v>
      </c>
      <c r="V290" s="343"/>
      <c r="W290" s="343"/>
      <c r="X290" s="343"/>
      <c r="Y290" s="343"/>
      <c r="Z290" s="343"/>
      <c r="AA290" s="343"/>
      <c r="AB290" s="343"/>
      <c r="AC290" s="170"/>
    </row>
    <row r="291" spans="1:29" ht="12.75" customHeight="1">
      <c r="A291" s="170"/>
      <c r="B291" s="346" t="s">
        <v>210</v>
      </c>
      <c r="C291" s="346"/>
      <c r="D291" s="346"/>
      <c r="E291" s="346"/>
      <c r="F291" s="346"/>
      <c r="G291" s="346"/>
      <c r="H291" s="346"/>
      <c r="I291" s="346"/>
      <c r="J291" s="346"/>
      <c r="K291" s="346"/>
      <c r="L291" s="346"/>
      <c r="M291" s="291">
        <v>4</v>
      </c>
      <c r="N291" s="291">
        <v>5</v>
      </c>
      <c r="O291" s="231" t="s">
        <v>250</v>
      </c>
      <c r="P291" s="230" t="s">
        <v>208</v>
      </c>
      <c r="Q291" s="347"/>
      <c r="R291" s="347"/>
      <c r="S291" s="229">
        <v>1018</v>
      </c>
      <c r="T291" s="229"/>
      <c r="U291" s="229">
        <v>1018</v>
      </c>
      <c r="V291" s="343"/>
      <c r="W291" s="343"/>
      <c r="X291" s="343"/>
      <c r="Y291" s="343"/>
      <c r="Z291" s="343"/>
      <c r="AA291" s="343"/>
      <c r="AB291" s="343"/>
      <c r="AC291" s="170"/>
    </row>
    <row r="292" spans="1:29" ht="12.75" customHeight="1">
      <c r="A292" s="170"/>
      <c r="B292" s="346" t="s">
        <v>248</v>
      </c>
      <c r="C292" s="346"/>
      <c r="D292" s="346"/>
      <c r="E292" s="346"/>
      <c r="F292" s="346"/>
      <c r="G292" s="346"/>
      <c r="H292" s="346"/>
      <c r="I292" s="346"/>
      <c r="J292" s="346"/>
      <c r="K292" s="346"/>
      <c r="L292" s="346"/>
      <c r="M292" s="291">
        <v>4</v>
      </c>
      <c r="N292" s="291">
        <v>5</v>
      </c>
      <c r="O292" s="231" t="s">
        <v>250</v>
      </c>
      <c r="P292" s="230" t="s">
        <v>247</v>
      </c>
      <c r="Q292" s="347"/>
      <c r="R292" s="347"/>
      <c r="S292" s="229">
        <v>33</v>
      </c>
      <c r="T292" s="229"/>
      <c r="U292" s="229">
        <v>33</v>
      </c>
      <c r="V292" s="343"/>
      <c r="W292" s="343"/>
      <c r="X292" s="343"/>
      <c r="Y292" s="343"/>
      <c r="Z292" s="343"/>
      <c r="AA292" s="343"/>
      <c r="AB292" s="343"/>
      <c r="AC292" s="170"/>
    </row>
    <row r="293" spans="1:29" ht="12.75" customHeight="1">
      <c r="A293" s="170"/>
      <c r="B293" s="346" t="s">
        <v>686</v>
      </c>
      <c r="C293" s="346"/>
      <c r="D293" s="346"/>
      <c r="E293" s="346"/>
      <c r="F293" s="346"/>
      <c r="G293" s="346"/>
      <c r="H293" s="346"/>
      <c r="I293" s="346"/>
      <c r="J293" s="346"/>
      <c r="K293" s="346"/>
      <c r="L293" s="346"/>
      <c r="M293" s="291">
        <v>4</v>
      </c>
      <c r="N293" s="291">
        <v>5</v>
      </c>
      <c r="O293" s="231" t="s">
        <v>250</v>
      </c>
      <c r="P293" s="230" t="s">
        <v>685</v>
      </c>
      <c r="Q293" s="347"/>
      <c r="R293" s="347"/>
      <c r="S293" s="229">
        <v>33</v>
      </c>
      <c r="T293" s="229"/>
      <c r="U293" s="229">
        <v>33</v>
      </c>
      <c r="V293" s="343"/>
      <c r="W293" s="343"/>
      <c r="X293" s="343"/>
      <c r="Y293" s="343"/>
      <c r="Z293" s="343"/>
      <c r="AA293" s="343"/>
      <c r="AB293" s="343"/>
      <c r="AC293" s="170"/>
    </row>
    <row r="294" spans="1:29" ht="21.75" customHeight="1">
      <c r="A294" s="170"/>
      <c r="B294" s="346" t="s">
        <v>684</v>
      </c>
      <c r="C294" s="346"/>
      <c r="D294" s="346"/>
      <c r="E294" s="346"/>
      <c r="F294" s="346"/>
      <c r="G294" s="346"/>
      <c r="H294" s="346"/>
      <c r="I294" s="346"/>
      <c r="J294" s="346"/>
      <c r="K294" s="346"/>
      <c r="L294" s="346"/>
      <c r="M294" s="291">
        <v>4</v>
      </c>
      <c r="N294" s="291">
        <v>5</v>
      </c>
      <c r="O294" s="231" t="s">
        <v>250</v>
      </c>
      <c r="P294" s="230" t="s">
        <v>683</v>
      </c>
      <c r="Q294" s="347"/>
      <c r="R294" s="347"/>
      <c r="S294" s="229">
        <v>20</v>
      </c>
      <c r="T294" s="229"/>
      <c r="U294" s="229">
        <v>20</v>
      </c>
      <c r="V294" s="343"/>
      <c r="W294" s="343"/>
      <c r="X294" s="343"/>
      <c r="Y294" s="343"/>
      <c r="Z294" s="343"/>
      <c r="AA294" s="343"/>
      <c r="AB294" s="343"/>
      <c r="AC294" s="170"/>
    </row>
    <row r="295" spans="1:29" ht="12.75" customHeight="1">
      <c r="A295" s="170"/>
      <c r="B295" s="346" t="s">
        <v>682</v>
      </c>
      <c r="C295" s="346"/>
      <c r="D295" s="346"/>
      <c r="E295" s="346"/>
      <c r="F295" s="346"/>
      <c r="G295" s="346"/>
      <c r="H295" s="346"/>
      <c r="I295" s="346"/>
      <c r="J295" s="346"/>
      <c r="K295" s="346"/>
      <c r="L295" s="346"/>
      <c r="M295" s="291">
        <v>4</v>
      </c>
      <c r="N295" s="291">
        <v>5</v>
      </c>
      <c r="O295" s="231" t="s">
        <v>250</v>
      </c>
      <c r="P295" s="230" t="s">
        <v>681</v>
      </c>
      <c r="Q295" s="347"/>
      <c r="R295" s="347"/>
      <c r="S295" s="229">
        <v>5</v>
      </c>
      <c r="T295" s="229"/>
      <c r="U295" s="229">
        <v>5</v>
      </c>
      <c r="V295" s="343"/>
      <c r="W295" s="343"/>
      <c r="X295" s="343"/>
      <c r="Y295" s="343"/>
      <c r="Z295" s="343"/>
      <c r="AA295" s="343"/>
      <c r="AB295" s="343"/>
      <c r="AC295" s="170"/>
    </row>
    <row r="296" spans="1:29" ht="12.75" customHeight="1">
      <c r="A296" s="170"/>
      <c r="B296" s="346" t="s">
        <v>680</v>
      </c>
      <c r="C296" s="346"/>
      <c r="D296" s="346"/>
      <c r="E296" s="346"/>
      <c r="F296" s="346"/>
      <c r="G296" s="346"/>
      <c r="H296" s="346"/>
      <c r="I296" s="346"/>
      <c r="J296" s="346"/>
      <c r="K296" s="346"/>
      <c r="L296" s="346"/>
      <c r="M296" s="291">
        <v>4</v>
      </c>
      <c r="N296" s="291">
        <v>5</v>
      </c>
      <c r="O296" s="231" t="s">
        <v>250</v>
      </c>
      <c r="P296" s="230" t="s">
        <v>679</v>
      </c>
      <c r="Q296" s="347"/>
      <c r="R296" s="347"/>
      <c r="S296" s="229">
        <v>8</v>
      </c>
      <c r="T296" s="229"/>
      <c r="U296" s="229">
        <v>8</v>
      </c>
      <c r="V296" s="343"/>
      <c r="W296" s="343"/>
      <c r="X296" s="343"/>
      <c r="Y296" s="343"/>
      <c r="Z296" s="343"/>
      <c r="AA296" s="343"/>
      <c r="AB296" s="343"/>
      <c r="AC296" s="170"/>
    </row>
    <row r="297" spans="1:29" ht="21.75" customHeight="1">
      <c r="A297" s="170"/>
      <c r="B297" s="346" t="s">
        <v>304</v>
      </c>
      <c r="C297" s="346"/>
      <c r="D297" s="346"/>
      <c r="E297" s="346"/>
      <c r="F297" s="346"/>
      <c r="G297" s="346"/>
      <c r="H297" s="346"/>
      <c r="I297" s="346"/>
      <c r="J297" s="346"/>
      <c r="K297" s="346"/>
      <c r="L297" s="346"/>
      <c r="M297" s="291">
        <v>4</v>
      </c>
      <c r="N297" s="291">
        <v>5</v>
      </c>
      <c r="O297" s="231" t="s">
        <v>770</v>
      </c>
      <c r="P297" s="230">
        <v>0</v>
      </c>
      <c r="Q297" s="347"/>
      <c r="R297" s="347"/>
      <c r="S297" s="229">
        <v>441.9</v>
      </c>
      <c r="T297" s="229"/>
      <c r="U297" s="229">
        <v>441.9</v>
      </c>
      <c r="V297" s="343"/>
      <c r="W297" s="343"/>
      <c r="X297" s="343"/>
      <c r="Y297" s="343"/>
      <c r="Z297" s="343"/>
      <c r="AA297" s="343"/>
      <c r="AB297" s="343"/>
      <c r="AC297" s="170"/>
    </row>
    <row r="298" spans="1:29" ht="53.25" customHeight="1">
      <c r="A298" s="170"/>
      <c r="B298" s="346" t="s">
        <v>206</v>
      </c>
      <c r="C298" s="346"/>
      <c r="D298" s="346"/>
      <c r="E298" s="346"/>
      <c r="F298" s="346"/>
      <c r="G298" s="346"/>
      <c r="H298" s="346"/>
      <c r="I298" s="346"/>
      <c r="J298" s="346"/>
      <c r="K298" s="346"/>
      <c r="L298" s="346"/>
      <c r="M298" s="291">
        <v>4</v>
      </c>
      <c r="N298" s="291">
        <v>5</v>
      </c>
      <c r="O298" s="231" t="s">
        <v>770</v>
      </c>
      <c r="P298" s="230" t="s">
        <v>205</v>
      </c>
      <c r="Q298" s="347"/>
      <c r="R298" s="347"/>
      <c r="S298" s="229">
        <v>441.9</v>
      </c>
      <c r="T298" s="229"/>
      <c r="U298" s="229">
        <v>441.9</v>
      </c>
      <c r="V298" s="343"/>
      <c r="W298" s="343"/>
      <c r="X298" s="343"/>
      <c r="Y298" s="343"/>
      <c r="Z298" s="343"/>
      <c r="AA298" s="343"/>
      <c r="AB298" s="343"/>
      <c r="AC298" s="170"/>
    </row>
    <row r="299" spans="1:29" ht="21.75" customHeight="1">
      <c r="A299" s="170"/>
      <c r="B299" s="346" t="s">
        <v>198</v>
      </c>
      <c r="C299" s="346"/>
      <c r="D299" s="346"/>
      <c r="E299" s="346"/>
      <c r="F299" s="346"/>
      <c r="G299" s="346"/>
      <c r="H299" s="346"/>
      <c r="I299" s="346"/>
      <c r="J299" s="346"/>
      <c r="K299" s="346"/>
      <c r="L299" s="346"/>
      <c r="M299" s="291">
        <v>4</v>
      </c>
      <c r="N299" s="291">
        <v>5</v>
      </c>
      <c r="O299" s="231" t="s">
        <v>770</v>
      </c>
      <c r="P299" s="230" t="s">
        <v>197</v>
      </c>
      <c r="Q299" s="347"/>
      <c r="R299" s="347"/>
      <c r="S299" s="229">
        <v>441.9</v>
      </c>
      <c r="T299" s="229"/>
      <c r="U299" s="229">
        <v>441.9</v>
      </c>
      <c r="V299" s="343"/>
      <c r="W299" s="343"/>
      <c r="X299" s="343"/>
      <c r="Y299" s="343"/>
      <c r="Z299" s="343"/>
      <c r="AA299" s="343"/>
      <c r="AB299" s="343"/>
      <c r="AC299" s="170"/>
    </row>
    <row r="300" spans="1:29" ht="32.25" customHeight="1">
      <c r="A300" s="170"/>
      <c r="B300" s="346" t="s">
        <v>196</v>
      </c>
      <c r="C300" s="346"/>
      <c r="D300" s="346"/>
      <c r="E300" s="346"/>
      <c r="F300" s="346"/>
      <c r="G300" s="346"/>
      <c r="H300" s="346"/>
      <c r="I300" s="346"/>
      <c r="J300" s="346"/>
      <c r="K300" s="346"/>
      <c r="L300" s="346"/>
      <c r="M300" s="291">
        <v>4</v>
      </c>
      <c r="N300" s="291">
        <v>5</v>
      </c>
      <c r="O300" s="231" t="s">
        <v>770</v>
      </c>
      <c r="P300" s="230" t="s">
        <v>195</v>
      </c>
      <c r="Q300" s="347"/>
      <c r="R300" s="347"/>
      <c r="S300" s="229">
        <v>339.4</v>
      </c>
      <c r="T300" s="229"/>
      <c r="U300" s="229">
        <v>339.4</v>
      </c>
      <c r="V300" s="343"/>
      <c r="W300" s="343"/>
      <c r="X300" s="343"/>
      <c r="Y300" s="343"/>
      <c r="Z300" s="343"/>
      <c r="AA300" s="343"/>
      <c r="AB300" s="343"/>
      <c r="AC300" s="170"/>
    </row>
    <row r="301" spans="1:29" ht="32.25" customHeight="1">
      <c r="A301" s="170"/>
      <c r="B301" s="346" t="s">
        <v>194</v>
      </c>
      <c r="C301" s="346"/>
      <c r="D301" s="346"/>
      <c r="E301" s="346"/>
      <c r="F301" s="346"/>
      <c r="G301" s="346"/>
      <c r="H301" s="346"/>
      <c r="I301" s="346"/>
      <c r="J301" s="346"/>
      <c r="K301" s="346"/>
      <c r="L301" s="346"/>
      <c r="M301" s="291">
        <v>4</v>
      </c>
      <c r="N301" s="291">
        <v>5</v>
      </c>
      <c r="O301" s="231" t="s">
        <v>770</v>
      </c>
      <c r="P301" s="230" t="s">
        <v>192</v>
      </c>
      <c r="Q301" s="347"/>
      <c r="R301" s="347"/>
      <c r="S301" s="229">
        <v>102.5</v>
      </c>
      <c r="T301" s="229"/>
      <c r="U301" s="229">
        <v>102.5</v>
      </c>
      <c r="V301" s="343"/>
      <c r="W301" s="343"/>
      <c r="X301" s="343"/>
      <c r="Y301" s="343"/>
      <c r="Z301" s="343"/>
      <c r="AA301" s="343"/>
      <c r="AB301" s="343"/>
      <c r="AC301" s="170"/>
    </row>
    <row r="302" spans="1:29" ht="53.25" customHeight="1">
      <c r="A302" s="170"/>
      <c r="B302" s="346" t="s">
        <v>523</v>
      </c>
      <c r="C302" s="346"/>
      <c r="D302" s="346"/>
      <c r="E302" s="346"/>
      <c r="F302" s="346"/>
      <c r="G302" s="346"/>
      <c r="H302" s="346"/>
      <c r="I302" s="346"/>
      <c r="J302" s="346"/>
      <c r="K302" s="346"/>
      <c r="L302" s="346"/>
      <c r="M302" s="291">
        <v>4</v>
      </c>
      <c r="N302" s="291">
        <v>5</v>
      </c>
      <c r="O302" s="231" t="s">
        <v>522</v>
      </c>
      <c r="P302" s="230">
        <v>0</v>
      </c>
      <c r="Q302" s="347"/>
      <c r="R302" s="347"/>
      <c r="S302" s="229">
        <v>6814.73</v>
      </c>
      <c r="T302" s="229"/>
      <c r="U302" s="229">
        <v>6814.73</v>
      </c>
      <c r="V302" s="343"/>
      <c r="W302" s="343"/>
      <c r="X302" s="343"/>
      <c r="Y302" s="343"/>
      <c r="Z302" s="343"/>
      <c r="AA302" s="343"/>
      <c r="AB302" s="343"/>
      <c r="AC302" s="170"/>
    </row>
    <row r="303" spans="1:29" ht="21.75" customHeight="1">
      <c r="A303" s="170"/>
      <c r="B303" s="346" t="s">
        <v>563</v>
      </c>
      <c r="C303" s="346"/>
      <c r="D303" s="346"/>
      <c r="E303" s="346"/>
      <c r="F303" s="346"/>
      <c r="G303" s="346"/>
      <c r="H303" s="346"/>
      <c r="I303" s="346"/>
      <c r="J303" s="346"/>
      <c r="K303" s="346"/>
      <c r="L303" s="346"/>
      <c r="M303" s="291">
        <v>4</v>
      </c>
      <c r="N303" s="291">
        <v>5</v>
      </c>
      <c r="O303" s="231" t="s">
        <v>601</v>
      </c>
      <c r="P303" s="230">
        <v>0</v>
      </c>
      <c r="Q303" s="347"/>
      <c r="R303" s="347"/>
      <c r="S303" s="229">
        <v>6814.73</v>
      </c>
      <c r="T303" s="229"/>
      <c r="U303" s="229">
        <v>6814.73</v>
      </c>
      <c r="V303" s="343"/>
      <c r="W303" s="343"/>
      <c r="X303" s="343"/>
      <c r="Y303" s="343"/>
      <c r="Z303" s="343"/>
      <c r="AA303" s="343"/>
      <c r="AB303" s="343"/>
      <c r="AC303" s="170"/>
    </row>
    <row r="304" spans="1:29" ht="21.75" customHeight="1">
      <c r="A304" s="170"/>
      <c r="B304" s="346" t="s">
        <v>207</v>
      </c>
      <c r="C304" s="346"/>
      <c r="D304" s="346"/>
      <c r="E304" s="346"/>
      <c r="F304" s="346"/>
      <c r="G304" s="346"/>
      <c r="H304" s="346"/>
      <c r="I304" s="346"/>
      <c r="J304" s="346"/>
      <c r="K304" s="346"/>
      <c r="L304" s="346"/>
      <c r="M304" s="291">
        <v>4</v>
      </c>
      <c r="N304" s="291">
        <v>5</v>
      </c>
      <c r="O304" s="231" t="s">
        <v>249</v>
      </c>
      <c r="P304" s="230">
        <v>0</v>
      </c>
      <c r="Q304" s="347"/>
      <c r="R304" s="347"/>
      <c r="S304" s="229">
        <v>6737</v>
      </c>
      <c r="T304" s="229"/>
      <c r="U304" s="229">
        <v>6737</v>
      </c>
      <c r="V304" s="343"/>
      <c r="W304" s="343"/>
      <c r="X304" s="343"/>
      <c r="Y304" s="343"/>
      <c r="Z304" s="343"/>
      <c r="AA304" s="343"/>
      <c r="AB304" s="343"/>
      <c r="AC304" s="170"/>
    </row>
    <row r="305" spans="1:29" ht="53.25" customHeight="1">
      <c r="A305" s="170"/>
      <c r="B305" s="346" t="s">
        <v>206</v>
      </c>
      <c r="C305" s="346"/>
      <c r="D305" s="346"/>
      <c r="E305" s="346"/>
      <c r="F305" s="346"/>
      <c r="G305" s="346"/>
      <c r="H305" s="346"/>
      <c r="I305" s="346"/>
      <c r="J305" s="346"/>
      <c r="K305" s="346"/>
      <c r="L305" s="346"/>
      <c r="M305" s="291">
        <v>4</v>
      </c>
      <c r="N305" s="291">
        <v>5</v>
      </c>
      <c r="O305" s="231" t="s">
        <v>249</v>
      </c>
      <c r="P305" s="230" t="s">
        <v>205</v>
      </c>
      <c r="Q305" s="347"/>
      <c r="R305" s="347"/>
      <c r="S305" s="229">
        <v>6737</v>
      </c>
      <c r="T305" s="229"/>
      <c r="U305" s="229">
        <v>6737</v>
      </c>
      <c r="V305" s="343"/>
      <c r="W305" s="343"/>
      <c r="X305" s="343"/>
      <c r="Y305" s="343"/>
      <c r="Z305" s="343"/>
      <c r="AA305" s="343"/>
      <c r="AB305" s="343"/>
      <c r="AC305" s="170"/>
    </row>
    <row r="306" spans="1:29" ht="21.75" customHeight="1">
      <c r="A306" s="170"/>
      <c r="B306" s="346" t="s">
        <v>198</v>
      </c>
      <c r="C306" s="346"/>
      <c r="D306" s="346"/>
      <c r="E306" s="346"/>
      <c r="F306" s="346"/>
      <c r="G306" s="346"/>
      <c r="H306" s="346"/>
      <c r="I306" s="346"/>
      <c r="J306" s="346"/>
      <c r="K306" s="346"/>
      <c r="L306" s="346"/>
      <c r="M306" s="291">
        <v>4</v>
      </c>
      <c r="N306" s="291">
        <v>5</v>
      </c>
      <c r="O306" s="231" t="s">
        <v>249</v>
      </c>
      <c r="P306" s="230" t="s">
        <v>197</v>
      </c>
      <c r="Q306" s="347"/>
      <c r="R306" s="347"/>
      <c r="S306" s="229">
        <v>6737</v>
      </c>
      <c r="T306" s="229"/>
      <c r="U306" s="229">
        <v>6737</v>
      </c>
      <c r="V306" s="343"/>
      <c r="W306" s="343"/>
      <c r="X306" s="343"/>
      <c r="Y306" s="343"/>
      <c r="Z306" s="343"/>
      <c r="AA306" s="343"/>
      <c r="AB306" s="343"/>
      <c r="AC306" s="170"/>
    </row>
    <row r="307" spans="1:29" ht="32.25" customHeight="1">
      <c r="A307" s="170"/>
      <c r="B307" s="346" t="s">
        <v>196</v>
      </c>
      <c r="C307" s="346"/>
      <c r="D307" s="346"/>
      <c r="E307" s="346"/>
      <c r="F307" s="346"/>
      <c r="G307" s="346"/>
      <c r="H307" s="346"/>
      <c r="I307" s="346"/>
      <c r="J307" s="346"/>
      <c r="K307" s="346"/>
      <c r="L307" s="346"/>
      <c r="M307" s="291">
        <v>4</v>
      </c>
      <c r="N307" s="291">
        <v>5</v>
      </c>
      <c r="O307" s="231" t="s">
        <v>249</v>
      </c>
      <c r="P307" s="230" t="s">
        <v>195</v>
      </c>
      <c r="Q307" s="347"/>
      <c r="R307" s="347"/>
      <c r="S307" s="229">
        <v>5174.3</v>
      </c>
      <c r="T307" s="229"/>
      <c r="U307" s="229">
        <v>5174.3</v>
      </c>
      <c r="V307" s="343"/>
      <c r="W307" s="343"/>
      <c r="X307" s="343"/>
      <c r="Y307" s="343"/>
      <c r="Z307" s="343"/>
      <c r="AA307" s="343"/>
      <c r="AB307" s="343"/>
      <c r="AC307" s="170"/>
    </row>
    <row r="308" spans="1:29" ht="32.25" customHeight="1">
      <c r="A308" s="170"/>
      <c r="B308" s="346" t="s">
        <v>194</v>
      </c>
      <c r="C308" s="346"/>
      <c r="D308" s="346"/>
      <c r="E308" s="346"/>
      <c r="F308" s="346"/>
      <c r="G308" s="346"/>
      <c r="H308" s="346"/>
      <c r="I308" s="346"/>
      <c r="J308" s="346"/>
      <c r="K308" s="346"/>
      <c r="L308" s="346"/>
      <c r="M308" s="291">
        <v>4</v>
      </c>
      <c r="N308" s="291">
        <v>5</v>
      </c>
      <c r="O308" s="231" t="s">
        <v>249</v>
      </c>
      <c r="P308" s="230" t="s">
        <v>192</v>
      </c>
      <c r="Q308" s="347"/>
      <c r="R308" s="347"/>
      <c r="S308" s="229">
        <v>1562.7</v>
      </c>
      <c r="T308" s="229"/>
      <c r="U308" s="229">
        <v>1562.7</v>
      </c>
      <c r="V308" s="343"/>
      <c r="W308" s="343"/>
      <c r="X308" s="343"/>
      <c r="Y308" s="343"/>
      <c r="Z308" s="343"/>
      <c r="AA308" s="343"/>
      <c r="AB308" s="343"/>
      <c r="AC308" s="170"/>
    </row>
    <row r="309" spans="1:29" ht="21.75" customHeight="1">
      <c r="A309" s="170"/>
      <c r="B309" s="346" t="s">
        <v>225</v>
      </c>
      <c r="C309" s="346"/>
      <c r="D309" s="346"/>
      <c r="E309" s="346"/>
      <c r="F309" s="346"/>
      <c r="G309" s="346"/>
      <c r="H309" s="346"/>
      <c r="I309" s="346"/>
      <c r="J309" s="346"/>
      <c r="K309" s="346"/>
      <c r="L309" s="346"/>
      <c r="M309" s="291">
        <v>4</v>
      </c>
      <c r="N309" s="291">
        <v>5</v>
      </c>
      <c r="O309" s="231" t="s">
        <v>600</v>
      </c>
      <c r="P309" s="230">
        <v>0</v>
      </c>
      <c r="Q309" s="347"/>
      <c r="R309" s="347"/>
      <c r="S309" s="229">
        <v>77.73</v>
      </c>
      <c r="T309" s="229"/>
      <c r="U309" s="229">
        <v>77.73</v>
      </c>
      <c r="V309" s="343"/>
      <c r="W309" s="343"/>
      <c r="X309" s="343"/>
      <c r="Y309" s="343"/>
      <c r="Z309" s="343"/>
      <c r="AA309" s="343"/>
      <c r="AB309" s="343"/>
      <c r="AC309" s="170"/>
    </row>
    <row r="310" spans="1:29" ht="21.75" customHeight="1">
      <c r="A310" s="170"/>
      <c r="B310" s="346" t="s">
        <v>214</v>
      </c>
      <c r="C310" s="346"/>
      <c r="D310" s="346"/>
      <c r="E310" s="346"/>
      <c r="F310" s="346"/>
      <c r="G310" s="346"/>
      <c r="H310" s="346"/>
      <c r="I310" s="346"/>
      <c r="J310" s="346"/>
      <c r="K310" s="346"/>
      <c r="L310" s="346"/>
      <c r="M310" s="291">
        <v>4</v>
      </c>
      <c r="N310" s="291">
        <v>5</v>
      </c>
      <c r="O310" s="231" t="s">
        <v>600</v>
      </c>
      <c r="P310" s="230" t="s">
        <v>213</v>
      </c>
      <c r="Q310" s="347"/>
      <c r="R310" s="347"/>
      <c r="S310" s="229">
        <v>77.73</v>
      </c>
      <c r="T310" s="229"/>
      <c r="U310" s="229">
        <v>77.73</v>
      </c>
      <c r="V310" s="343"/>
      <c r="W310" s="343"/>
      <c r="X310" s="343"/>
      <c r="Y310" s="343"/>
      <c r="Z310" s="343"/>
      <c r="AA310" s="343"/>
      <c r="AB310" s="343"/>
      <c r="AC310" s="170"/>
    </row>
    <row r="311" spans="1:29" ht="21.75" customHeight="1">
      <c r="A311" s="170"/>
      <c r="B311" s="346" t="s">
        <v>212</v>
      </c>
      <c r="C311" s="346"/>
      <c r="D311" s="346"/>
      <c r="E311" s="346"/>
      <c r="F311" s="346"/>
      <c r="G311" s="346"/>
      <c r="H311" s="346"/>
      <c r="I311" s="346"/>
      <c r="J311" s="346"/>
      <c r="K311" s="346"/>
      <c r="L311" s="346"/>
      <c r="M311" s="291">
        <v>4</v>
      </c>
      <c r="N311" s="291">
        <v>5</v>
      </c>
      <c r="O311" s="231" t="s">
        <v>600</v>
      </c>
      <c r="P311" s="230" t="s">
        <v>211</v>
      </c>
      <c r="Q311" s="347"/>
      <c r="R311" s="347"/>
      <c r="S311" s="229">
        <v>77.73</v>
      </c>
      <c r="T311" s="229"/>
      <c r="U311" s="229">
        <v>77.73</v>
      </c>
      <c r="V311" s="343"/>
      <c r="W311" s="343"/>
      <c r="X311" s="343"/>
      <c r="Y311" s="343"/>
      <c r="Z311" s="343"/>
      <c r="AA311" s="343"/>
      <c r="AB311" s="343"/>
      <c r="AC311" s="170"/>
    </row>
    <row r="312" spans="1:29" ht="12.75" customHeight="1">
      <c r="A312" s="170"/>
      <c r="B312" s="346" t="s">
        <v>210</v>
      </c>
      <c r="C312" s="346"/>
      <c r="D312" s="346"/>
      <c r="E312" s="346"/>
      <c r="F312" s="346"/>
      <c r="G312" s="346"/>
      <c r="H312" s="346"/>
      <c r="I312" s="346"/>
      <c r="J312" s="346"/>
      <c r="K312" s="346"/>
      <c r="L312" s="346"/>
      <c r="M312" s="291">
        <v>4</v>
      </c>
      <c r="N312" s="291">
        <v>5</v>
      </c>
      <c r="O312" s="231" t="s">
        <v>600</v>
      </c>
      <c r="P312" s="230" t="s">
        <v>208</v>
      </c>
      <c r="Q312" s="347"/>
      <c r="R312" s="347"/>
      <c r="S312" s="229">
        <v>77.73</v>
      </c>
      <c r="T312" s="229"/>
      <c r="U312" s="229">
        <v>77.73</v>
      </c>
      <c r="V312" s="343"/>
      <c r="W312" s="343"/>
      <c r="X312" s="343"/>
      <c r="Y312" s="343"/>
      <c r="Z312" s="343"/>
      <c r="AA312" s="343"/>
      <c r="AB312" s="343"/>
      <c r="AC312" s="170"/>
    </row>
    <row r="313" spans="1:29" ht="53.25" customHeight="1">
      <c r="A313" s="170"/>
      <c r="B313" s="346" t="s">
        <v>523</v>
      </c>
      <c r="C313" s="346"/>
      <c r="D313" s="346"/>
      <c r="E313" s="346"/>
      <c r="F313" s="346"/>
      <c r="G313" s="346"/>
      <c r="H313" s="346"/>
      <c r="I313" s="346"/>
      <c r="J313" s="346"/>
      <c r="K313" s="346"/>
      <c r="L313" s="346"/>
      <c r="M313" s="291">
        <v>4</v>
      </c>
      <c r="N313" s="291">
        <v>5</v>
      </c>
      <c r="O313" s="231" t="s">
        <v>522</v>
      </c>
      <c r="P313" s="230">
        <v>0</v>
      </c>
      <c r="Q313" s="347"/>
      <c r="R313" s="347"/>
      <c r="S313" s="229">
        <v>110</v>
      </c>
      <c r="T313" s="229"/>
      <c r="U313" s="229">
        <v>110</v>
      </c>
      <c r="V313" s="343"/>
      <c r="W313" s="343"/>
      <c r="X313" s="343"/>
      <c r="Y313" s="343"/>
      <c r="Z313" s="343"/>
      <c r="AA313" s="343"/>
      <c r="AB313" s="343"/>
      <c r="AC313" s="170"/>
    </row>
    <row r="314" spans="1:29" ht="21.75" customHeight="1">
      <c r="A314" s="170"/>
      <c r="B314" s="346" t="s">
        <v>676</v>
      </c>
      <c r="C314" s="346"/>
      <c r="D314" s="346"/>
      <c r="E314" s="346"/>
      <c r="F314" s="346"/>
      <c r="G314" s="346"/>
      <c r="H314" s="346"/>
      <c r="I314" s="346"/>
      <c r="J314" s="346"/>
      <c r="K314" s="346"/>
      <c r="L314" s="346"/>
      <c r="M314" s="291">
        <v>4</v>
      </c>
      <c r="N314" s="291">
        <v>5</v>
      </c>
      <c r="O314" s="231" t="s">
        <v>677</v>
      </c>
      <c r="P314" s="230">
        <v>0</v>
      </c>
      <c r="Q314" s="347"/>
      <c r="R314" s="347"/>
      <c r="S314" s="229">
        <v>110</v>
      </c>
      <c r="T314" s="229"/>
      <c r="U314" s="229">
        <v>110</v>
      </c>
      <c r="V314" s="343"/>
      <c r="W314" s="343"/>
      <c r="X314" s="343"/>
      <c r="Y314" s="343"/>
      <c r="Z314" s="343"/>
      <c r="AA314" s="343"/>
      <c r="AB314" s="343"/>
      <c r="AC314" s="170"/>
    </row>
    <row r="315" spans="1:29" ht="12.75" customHeight="1">
      <c r="A315" s="170"/>
      <c r="B315" s="346" t="s">
        <v>599</v>
      </c>
      <c r="C315" s="346"/>
      <c r="D315" s="346"/>
      <c r="E315" s="346"/>
      <c r="F315" s="346"/>
      <c r="G315" s="346"/>
      <c r="H315" s="346"/>
      <c r="I315" s="346"/>
      <c r="J315" s="346"/>
      <c r="K315" s="346"/>
      <c r="L315" s="346"/>
      <c r="M315" s="291">
        <v>4</v>
      </c>
      <c r="N315" s="291">
        <v>5</v>
      </c>
      <c r="O315" s="231" t="s">
        <v>678</v>
      </c>
      <c r="P315" s="230">
        <v>0</v>
      </c>
      <c r="Q315" s="347"/>
      <c r="R315" s="347"/>
      <c r="S315" s="229">
        <v>110</v>
      </c>
      <c r="T315" s="229"/>
      <c r="U315" s="229">
        <v>110</v>
      </c>
      <c r="V315" s="343"/>
      <c r="W315" s="343"/>
      <c r="X315" s="343"/>
      <c r="Y315" s="343"/>
      <c r="Z315" s="343"/>
      <c r="AA315" s="343"/>
      <c r="AB315" s="343"/>
      <c r="AC315" s="170"/>
    </row>
    <row r="316" spans="1:29" ht="12.75" customHeight="1">
      <c r="A316" s="170"/>
      <c r="B316" s="346" t="s">
        <v>248</v>
      </c>
      <c r="C316" s="346"/>
      <c r="D316" s="346"/>
      <c r="E316" s="346"/>
      <c r="F316" s="346"/>
      <c r="G316" s="346"/>
      <c r="H316" s="346"/>
      <c r="I316" s="346"/>
      <c r="J316" s="346"/>
      <c r="K316" s="346"/>
      <c r="L316" s="346"/>
      <c r="M316" s="291">
        <v>4</v>
      </c>
      <c r="N316" s="291">
        <v>5</v>
      </c>
      <c r="O316" s="231" t="s">
        <v>678</v>
      </c>
      <c r="P316" s="230" t="s">
        <v>247</v>
      </c>
      <c r="Q316" s="347"/>
      <c r="R316" s="347"/>
      <c r="S316" s="229">
        <v>110</v>
      </c>
      <c r="T316" s="229"/>
      <c r="U316" s="229">
        <v>110</v>
      </c>
      <c r="V316" s="343"/>
      <c r="W316" s="343"/>
      <c r="X316" s="343"/>
      <c r="Y316" s="343"/>
      <c r="Z316" s="343"/>
      <c r="AA316" s="343"/>
      <c r="AB316" s="343"/>
      <c r="AC316" s="170"/>
    </row>
    <row r="317" spans="1:29" ht="32.25" customHeight="1">
      <c r="A317" s="170"/>
      <c r="B317" s="346" t="s">
        <v>246</v>
      </c>
      <c r="C317" s="346"/>
      <c r="D317" s="346"/>
      <c r="E317" s="346"/>
      <c r="F317" s="346"/>
      <c r="G317" s="346"/>
      <c r="H317" s="346"/>
      <c r="I317" s="346"/>
      <c r="J317" s="346"/>
      <c r="K317" s="346"/>
      <c r="L317" s="346"/>
      <c r="M317" s="291">
        <v>4</v>
      </c>
      <c r="N317" s="291">
        <v>5</v>
      </c>
      <c r="O317" s="231" t="s">
        <v>678</v>
      </c>
      <c r="P317" s="230" t="s">
        <v>245</v>
      </c>
      <c r="Q317" s="347"/>
      <c r="R317" s="347"/>
      <c r="S317" s="229">
        <v>110</v>
      </c>
      <c r="T317" s="229"/>
      <c r="U317" s="229">
        <v>110</v>
      </c>
      <c r="V317" s="343"/>
      <c r="W317" s="343"/>
      <c r="X317" s="343"/>
      <c r="Y317" s="343"/>
      <c r="Z317" s="343"/>
      <c r="AA317" s="343"/>
      <c r="AB317" s="343"/>
      <c r="AC317" s="170"/>
    </row>
    <row r="318" spans="1:29" ht="74.25" customHeight="1">
      <c r="A318" s="170"/>
      <c r="B318" s="346" t="s">
        <v>766</v>
      </c>
      <c r="C318" s="346"/>
      <c r="D318" s="346"/>
      <c r="E318" s="346"/>
      <c r="F318" s="346"/>
      <c r="G318" s="346"/>
      <c r="H318" s="346"/>
      <c r="I318" s="346"/>
      <c r="J318" s="346"/>
      <c r="K318" s="346"/>
      <c r="L318" s="346"/>
      <c r="M318" s="291">
        <v>4</v>
      </c>
      <c r="N318" s="291">
        <v>5</v>
      </c>
      <c r="O318" s="231" t="s">
        <v>678</v>
      </c>
      <c r="P318" s="230" t="s">
        <v>767</v>
      </c>
      <c r="Q318" s="347"/>
      <c r="R318" s="347"/>
      <c r="S318" s="229">
        <v>110</v>
      </c>
      <c r="T318" s="229"/>
      <c r="U318" s="229">
        <v>110</v>
      </c>
      <c r="V318" s="343"/>
      <c r="W318" s="343"/>
      <c r="X318" s="343"/>
      <c r="Y318" s="343"/>
      <c r="Z318" s="343"/>
      <c r="AA318" s="343"/>
      <c r="AB318" s="343"/>
      <c r="AC318" s="170"/>
    </row>
    <row r="319" spans="1:29" ht="12.75" customHeight="1">
      <c r="A319" s="170"/>
      <c r="B319" s="342" t="s">
        <v>313</v>
      </c>
      <c r="C319" s="342"/>
      <c r="D319" s="342"/>
      <c r="E319" s="342"/>
      <c r="F319" s="342"/>
      <c r="G319" s="342"/>
      <c r="H319" s="342"/>
      <c r="I319" s="342"/>
      <c r="J319" s="342"/>
      <c r="K319" s="342"/>
      <c r="L319" s="342"/>
      <c r="M319" s="292">
        <v>4</v>
      </c>
      <c r="N319" s="292">
        <v>9</v>
      </c>
      <c r="O319" s="234">
        <v>0</v>
      </c>
      <c r="P319" s="233">
        <v>0</v>
      </c>
      <c r="Q319" s="344"/>
      <c r="R319" s="344"/>
      <c r="S319" s="232">
        <v>1745</v>
      </c>
      <c r="T319" s="229"/>
      <c r="U319" s="229">
        <v>1745</v>
      </c>
      <c r="V319" s="345"/>
      <c r="W319" s="345"/>
      <c r="X319" s="345"/>
      <c r="Y319" s="345"/>
      <c r="Z319" s="345"/>
      <c r="AA319" s="345"/>
      <c r="AB319" s="345"/>
      <c r="AC319" s="170"/>
    </row>
    <row r="320" spans="1:29" ht="21.75" customHeight="1">
      <c r="A320" s="170"/>
      <c r="B320" s="346" t="s">
        <v>181</v>
      </c>
      <c r="C320" s="346"/>
      <c r="D320" s="346"/>
      <c r="E320" s="346"/>
      <c r="F320" s="346"/>
      <c r="G320" s="346"/>
      <c r="H320" s="346"/>
      <c r="I320" s="346"/>
      <c r="J320" s="346"/>
      <c r="K320" s="346"/>
      <c r="L320" s="346"/>
      <c r="M320" s="291">
        <v>4</v>
      </c>
      <c r="N320" s="291">
        <v>9</v>
      </c>
      <c r="O320" s="231" t="s">
        <v>598</v>
      </c>
      <c r="P320" s="230">
        <v>0</v>
      </c>
      <c r="Q320" s="347"/>
      <c r="R320" s="347"/>
      <c r="S320" s="229">
        <v>1745</v>
      </c>
      <c r="T320" s="229"/>
      <c r="U320" s="229">
        <v>1745</v>
      </c>
      <c r="V320" s="343"/>
      <c r="W320" s="343"/>
      <c r="X320" s="343"/>
      <c r="Y320" s="343"/>
      <c r="Z320" s="343"/>
      <c r="AA320" s="343"/>
      <c r="AB320" s="343"/>
      <c r="AC320" s="170"/>
    </row>
    <row r="321" spans="1:29" ht="21.75" customHeight="1">
      <c r="A321" s="170"/>
      <c r="B321" s="346" t="s">
        <v>715</v>
      </c>
      <c r="C321" s="346"/>
      <c r="D321" s="346"/>
      <c r="E321" s="346"/>
      <c r="F321" s="346"/>
      <c r="G321" s="346"/>
      <c r="H321" s="346"/>
      <c r="I321" s="346"/>
      <c r="J321" s="346"/>
      <c r="K321" s="346"/>
      <c r="L321" s="346"/>
      <c r="M321" s="291">
        <v>4</v>
      </c>
      <c r="N321" s="291">
        <v>9</v>
      </c>
      <c r="O321" s="231" t="s">
        <v>597</v>
      </c>
      <c r="P321" s="230">
        <v>0</v>
      </c>
      <c r="Q321" s="347"/>
      <c r="R321" s="347"/>
      <c r="S321" s="229">
        <v>1745</v>
      </c>
      <c r="T321" s="229"/>
      <c r="U321" s="229">
        <v>1745</v>
      </c>
      <c r="V321" s="343"/>
      <c r="W321" s="343"/>
      <c r="X321" s="343"/>
      <c r="Y321" s="343"/>
      <c r="Z321" s="343"/>
      <c r="AA321" s="343"/>
      <c r="AB321" s="343"/>
      <c r="AC321" s="170"/>
    </row>
    <row r="322" spans="1:29" ht="21.75" customHeight="1">
      <c r="A322" s="170"/>
      <c r="B322" s="346" t="s">
        <v>214</v>
      </c>
      <c r="C322" s="346"/>
      <c r="D322" s="346"/>
      <c r="E322" s="346"/>
      <c r="F322" s="346"/>
      <c r="G322" s="346"/>
      <c r="H322" s="346"/>
      <c r="I322" s="346"/>
      <c r="J322" s="346"/>
      <c r="K322" s="346"/>
      <c r="L322" s="346"/>
      <c r="M322" s="291">
        <v>4</v>
      </c>
      <c r="N322" s="291">
        <v>9</v>
      </c>
      <c r="O322" s="231" t="s">
        <v>597</v>
      </c>
      <c r="P322" s="230" t="s">
        <v>213</v>
      </c>
      <c r="Q322" s="347"/>
      <c r="R322" s="347"/>
      <c r="S322" s="229">
        <v>1295</v>
      </c>
      <c r="T322" s="229"/>
      <c r="U322" s="229">
        <v>1295</v>
      </c>
      <c r="V322" s="343"/>
      <c r="W322" s="343"/>
      <c r="X322" s="343"/>
      <c r="Y322" s="343"/>
      <c r="Z322" s="343"/>
      <c r="AA322" s="343"/>
      <c r="AB322" s="343"/>
      <c r="AC322" s="170"/>
    </row>
    <row r="323" spans="1:29" ht="21.75" customHeight="1">
      <c r="A323" s="170"/>
      <c r="B323" s="346" t="s">
        <v>212</v>
      </c>
      <c r="C323" s="346"/>
      <c r="D323" s="346"/>
      <c r="E323" s="346"/>
      <c r="F323" s="346"/>
      <c r="G323" s="346"/>
      <c r="H323" s="346"/>
      <c r="I323" s="346"/>
      <c r="J323" s="346"/>
      <c r="K323" s="346"/>
      <c r="L323" s="346"/>
      <c r="M323" s="291">
        <v>4</v>
      </c>
      <c r="N323" s="291">
        <v>9</v>
      </c>
      <c r="O323" s="231" t="s">
        <v>597</v>
      </c>
      <c r="P323" s="230" t="s">
        <v>211</v>
      </c>
      <c r="Q323" s="347"/>
      <c r="R323" s="347"/>
      <c r="S323" s="229">
        <v>1295</v>
      </c>
      <c r="T323" s="229"/>
      <c r="U323" s="229">
        <v>1295</v>
      </c>
      <c r="V323" s="343"/>
      <c r="W323" s="343"/>
      <c r="X323" s="343"/>
      <c r="Y323" s="343"/>
      <c r="Z323" s="343"/>
      <c r="AA323" s="343"/>
      <c r="AB323" s="343"/>
      <c r="AC323" s="170"/>
    </row>
    <row r="324" spans="1:29" ht="12.75" customHeight="1">
      <c r="A324" s="170"/>
      <c r="B324" s="346" t="s">
        <v>210</v>
      </c>
      <c r="C324" s="346"/>
      <c r="D324" s="346"/>
      <c r="E324" s="346"/>
      <c r="F324" s="346"/>
      <c r="G324" s="346"/>
      <c r="H324" s="346"/>
      <c r="I324" s="346"/>
      <c r="J324" s="346"/>
      <c r="K324" s="346"/>
      <c r="L324" s="346"/>
      <c r="M324" s="291">
        <v>4</v>
      </c>
      <c r="N324" s="291">
        <v>9</v>
      </c>
      <c r="O324" s="231" t="s">
        <v>597</v>
      </c>
      <c r="P324" s="230" t="s">
        <v>208</v>
      </c>
      <c r="Q324" s="347"/>
      <c r="R324" s="347"/>
      <c r="S324" s="229">
        <v>1295</v>
      </c>
      <c r="T324" s="229"/>
      <c r="U324" s="229">
        <v>1295</v>
      </c>
      <c r="V324" s="343"/>
      <c r="W324" s="343"/>
      <c r="X324" s="343"/>
      <c r="Y324" s="343"/>
      <c r="Z324" s="343"/>
      <c r="AA324" s="343"/>
      <c r="AB324" s="343"/>
      <c r="AC324" s="170"/>
    </row>
    <row r="325" spans="1:29" ht="12.75" customHeight="1">
      <c r="A325" s="170"/>
      <c r="B325" s="346" t="s">
        <v>332</v>
      </c>
      <c r="C325" s="346"/>
      <c r="D325" s="346"/>
      <c r="E325" s="346"/>
      <c r="F325" s="346"/>
      <c r="G325" s="346"/>
      <c r="H325" s="346"/>
      <c r="I325" s="346"/>
      <c r="J325" s="346"/>
      <c r="K325" s="346"/>
      <c r="L325" s="346"/>
      <c r="M325" s="291">
        <v>4</v>
      </c>
      <c r="N325" s="291">
        <v>9</v>
      </c>
      <c r="O325" s="231" t="s">
        <v>597</v>
      </c>
      <c r="P325" s="230" t="s">
        <v>331</v>
      </c>
      <c r="Q325" s="347"/>
      <c r="R325" s="347"/>
      <c r="S325" s="229">
        <v>450</v>
      </c>
      <c r="T325" s="229"/>
      <c r="U325" s="229">
        <v>450</v>
      </c>
      <c r="V325" s="343"/>
      <c r="W325" s="343"/>
      <c r="X325" s="343"/>
      <c r="Y325" s="343"/>
      <c r="Z325" s="343"/>
      <c r="AA325" s="343"/>
      <c r="AB325" s="343"/>
      <c r="AC325" s="170"/>
    </row>
    <row r="326" spans="1:29" ht="12.75" customHeight="1">
      <c r="A326" s="170"/>
      <c r="B326" s="346" t="s">
        <v>336</v>
      </c>
      <c r="C326" s="346"/>
      <c r="D326" s="346"/>
      <c r="E326" s="346"/>
      <c r="F326" s="346"/>
      <c r="G326" s="346"/>
      <c r="H326" s="346"/>
      <c r="I326" s="346"/>
      <c r="J326" s="346"/>
      <c r="K326" s="346"/>
      <c r="L326" s="346"/>
      <c r="M326" s="291">
        <v>4</v>
      </c>
      <c r="N326" s="291">
        <v>9</v>
      </c>
      <c r="O326" s="231" t="s">
        <v>597</v>
      </c>
      <c r="P326" s="230" t="s">
        <v>334</v>
      </c>
      <c r="Q326" s="347"/>
      <c r="R326" s="347"/>
      <c r="S326" s="229">
        <v>450</v>
      </c>
      <c r="T326" s="229"/>
      <c r="U326" s="229">
        <v>450</v>
      </c>
      <c r="V326" s="343"/>
      <c r="W326" s="343"/>
      <c r="X326" s="343"/>
      <c r="Y326" s="343"/>
      <c r="Z326" s="343"/>
      <c r="AA326" s="343"/>
      <c r="AB326" s="343"/>
      <c r="AC326" s="170"/>
    </row>
    <row r="327" spans="1:29" ht="20.25" customHeight="1">
      <c r="A327" s="170"/>
      <c r="B327" s="342" t="s">
        <v>312</v>
      </c>
      <c r="C327" s="342"/>
      <c r="D327" s="342"/>
      <c r="E327" s="342"/>
      <c r="F327" s="342"/>
      <c r="G327" s="342"/>
      <c r="H327" s="342"/>
      <c r="I327" s="342"/>
      <c r="J327" s="342"/>
      <c r="K327" s="342"/>
      <c r="L327" s="342"/>
      <c r="M327" s="292">
        <v>4</v>
      </c>
      <c r="N327" s="292">
        <v>12</v>
      </c>
      <c r="O327" s="234">
        <v>0</v>
      </c>
      <c r="P327" s="233">
        <v>0</v>
      </c>
      <c r="Q327" s="344"/>
      <c r="R327" s="344"/>
      <c r="S327" s="232">
        <v>17010.788</v>
      </c>
      <c r="T327" s="229"/>
      <c r="U327" s="229">
        <v>17010.788</v>
      </c>
      <c r="V327" s="345"/>
      <c r="W327" s="345"/>
      <c r="X327" s="345"/>
      <c r="Y327" s="345"/>
      <c r="Z327" s="345"/>
      <c r="AA327" s="345"/>
      <c r="AB327" s="345"/>
      <c r="AC327" s="170"/>
    </row>
    <row r="328" spans="1:29" ht="32.25" customHeight="1">
      <c r="A328" s="170"/>
      <c r="B328" s="346" t="s">
        <v>596</v>
      </c>
      <c r="C328" s="346"/>
      <c r="D328" s="346"/>
      <c r="E328" s="346"/>
      <c r="F328" s="346"/>
      <c r="G328" s="346"/>
      <c r="H328" s="346"/>
      <c r="I328" s="346"/>
      <c r="J328" s="346"/>
      <c r="K328" s="346"/>
      <c r="L328" s="346"/>
      <c r="M328" s="291">
        <v>4</v>
      </c>
      <c r="N328" s="291">
        <v>12</v>
      </c>
      <c r="O328" s="231" t="s">
        <v>595</v>
      </c>
      <c r="P328" s="230">
        <v>0</v>
      </c>
      <c r="Q328" s="347"/>
      <c r="R328" s="347"/>
      <c r="S328" s="229">
        <v>50</v>
      </c>
      <c r="T328" s="229"/>
      <c r="U328" s="229">
        <v>50</v>
      </c>
      <c r="V328" s="343"/>
      <c r="W328" s="343"/>
      <c r="X328" s="343"/>
      <c r="Y328" s="343"/>
      <c r="Z328" s="343"/>
      <c r="AA328" s="343"/>
      <c r="AB328" s="343"/>
      <c r="AC328" s="170"/>
    </row>
    <row r="329" spans="1:29" ht="21.75" customHeight="1">
      <c r="A329" s="170"/>
      <c r="B329" s="346" t="s">
        <v>594</v>
      </c>
      <c r="C329" s="346"/>
      <c r="D329" s="346"/>
      <c r="E329" s="346"/>
      <c r="F329" s="346"/>
      <c r="G329" s="346"/>
      <c r="H329" s="346"/>
      <c r="I329" s="346"/>
      <c r="J329" s="346"/>
      <c r="K329" s="346"/>
      <c r="L329" s="346"/>
      <c r="M329" s="291">
        <v>4</v>
      </c>
      <c r="N329" s="291">
        <v>12</v>
      </c>
      <c r="O329" s="231" t="s">
        <v>593</v>
      </c>
      <c r="P329" s="230">
        <v>0</v>
      </c>
      <c r="Q329" s="347"/>
      <c r="R329" s="347"/>
      <c r="S329" s="229">
        <v>50</v>
      </c>
      <c r="T329" s="229"/>
      <c r="U329" s="229">
        <v>50</v>
      </c>
      <c r="V329" s="343"/>
      <c r="W329" s="343"/>
      <c r="X329" s="343"/>
      <c r="Y329" s="343"/>
      <c r="Z329" s="343"/>
      <c r="AA329" s="343"/>
      <c r="AB329" s="343"/>
      <c r="AC329" s="170"/>
    </row>
    <row r="330" spans="1:29" ht="32.25" customHeight="1">
      <c r="A330" s="170"/>
      <c r="B330" s="346" t="s">
        <v>735</v>
      </c>
      <c r="C330" s="346"/>
      <c r="D330" s="346"/>
      <c r="E330" s="346"/>
      <c r="F330" s="346"/>
      <c r="G330" s="346"/>
      <c r="H330" s="346"/>
      <c r="I330" s="346"/>
      <c r="J330" s="346"/>
      <c r="K330" s="346"/>
      <c r="L330" s="346"/>
      <c r="M330" s="291">
        <v>4</v>
      </c>
      <c r="N330" s="291">
        <v>12</v>
      </c>
      <c r="O330" s="231" t="s">
        <v>610</v>
      </c>
      <c r="P330" s="230">
        <v>0</v>
      </c>
      <c r="Q330" s="347"/>
      <c r="R330" s="347"/>
      <c r="S330" s="229">
        <v>50</v>
      </c>
      <c r="T330" s="229"/>
      <c r="U330" s="229">
        <v>50</v>
      </c>
      <c r="V330" s="343"/>
      <c r="W330" s="343"/>
      <c r="X330" s="343"/>
      <c r="Y330" s="343"/>
      <c r="Z330" s="343"/>
      <c r="AA330" s="343"/>
      <c r="AB330" s="343"/>
      <c r="AC330" s="170"/>
    </row>
    <row r="331" spans="1:29" ht="21.75" customHeight="1">
      <c r="A331" s="170"/>
      <c r="B331" s="346" t="s">
        <v>214</v>
      </c>
      <c r="C331" s="346"/>
      <c r="D331" s="346"/>
      <c r="E331" s="346"/>
      <c r="F331" s="346"/>
      <c r="G331" s="346"/>
      <c r="H331" s="346"/>
      <c r="I331" s="346"/>
      <c r="J331" s="346"/>
      <c r="K331" s="346"/>
      <c r="L331" s="346"/>
      <c r="M331" s="291">
        <v>4</v>
      </c>
      <c r="N331" s="291">
        <v>12</v>
      </c>
      <c r="O331" s="231" t="s">
        <v>610</v>
      </c>
      <c r="P331" s="230" t="s">
        <v>213</v>
      </c>
      <c r="Q331" s="347"/>
      <c r="R331" s="347"/>
      <c r="S331" s="229">
        <v>50</v>
      </c>
      <c r="T331" s="229"/>
      <c r="U331" s="229">
        <v>50</v>
      </c>
      <c r="V331" s="343"/>
      <c r="W331" s="343"/>
      <c r="X331" s="343"/>
      <c r="Y331" s="343"/>
      <c r="Z331" s="343"/>
      <c r="AA331" s="343"/>
      <c r="AB331" s="343"/>
      <c r="AC331" s="170"/>
    </row>
    <row r="332" spans="1:29" ht="21.75" customHeight="1">
      <c r="A332" s="170"/>
      <c r="B332" s="346" t="s">
        <v>212</v>
      </c>
      <c r="C332" s="346"/>
      <c r="D332" s="346"/>
      <c r="E332" s="346"/>
      <c r="F332" s="346"/>
      <c r="G332" s="346"/>
      <c r="H332" s="346"/>
      <c r="I332" s="346"/>
      <c r="J332" s="346"/>
      <c r="K332" s="346"/>
      <c r="L332" s="346"/>
      <c r="M332" s="291">
        <v>4</v>
      </c>
      <c r="N332" s="291">
        <v>12</v>
      </c>
      <c r="O332" s="231" t="s">
        <v>610</v>
      </c>
      <c r="P332" s="230" t="s">
        <v>211</v>
      </c>
      <c r="Q332" s="347"/>
      <c r="R332" s="347"/>
      <c r="S332" s="229">
        <v>50</v>
      </c>
      <c r="T332" s="229"/>
      <c r="U332" s="229">
        <v>50</v>
      </c>
      <c r="V332" s="343"/>
      <c r="W332" s="343"/>
      <c r="X332" s="343"/>
      <c r="Y332" s="343"/>
      <c r="Z332" s="343"/>
      <c r="AA332" s="343"/>
      <c r="AB332" s="343"/>
      <c r="AC332" s="170"/>
    </row>
    <row r="333" spans="1:29" ht="12.75" customHeight="1">
      <c r="A333" s="170"/>
      <c r="B333" s="346" t="s">
        <v>210</v>
      </c>
      <c r="C333" s="346"/>
      <c r="D333" s="346"/>
      <c r="E333" s="346"/>
      <c r="F333" s="346"/>
      <c r="G333" s="346"/>
      <c r="H333" s="346"/>
      <c r="I333" s="346"/>
      <c r="J333" s="346"/>
      <c r="K333" s="346"/>
      <c r="L333" s="346"/>
      <c r="M333" s="291">
        <v>4</v>
      </c>
      <c r="N333" s="291">
        <v>12</v>
      </c>
      <c r="O333" s="231" t="s">
        <v>610</v>
      </c>
      <c r="P333" s="230" t="s">
        <v>208</v>
      </c>
      <c r="Q333" s="347"/>
      <c r="R333" s="347"/>
      <c r="S333" s="229">
        <v>50</v>
      </c>
      <c r="T333" s="229"/>
      <c r="U333" s="229">
        <v>50</v>
      </c>
      <c r="V333" s="343"/>
      <c r="W333" s="343"/>
      <c r="X333" s="343"/>
      <c r="Y333" s="343"/>
      <c r="Z333" s="343"/>
      <c r="AA333" s="343"/>
      <c r="AB333" s="343"/>
      <c r="AC333" s="170"/>
    </row>
    <row r="334" spans="1:29" ht="32.25" customHeight="1">
      <c r="A334" s="170"/>
      <c r="B334" s="346" t="s">
        <v>596</v>
      </c>
      <c r="C334" s="346"/>
      <c r="D334" s="346"/>
      <c r="E334" s="346"/>
      <c r="F334" s="346"/>
      <c r="G334" s="346"/>
      <c r="H334" s="346"/>
      <c r="I334" s="346"/>
      <c r="J334" s="346"/>
      <c r="K334" s="346"/>
      <c r="L334" s="346"/>
      <c r="M334" s="291">
        <v>4</v>
      </c>
      <c r="N334" s="291">
        <v>12</v>
      </c>
      <c r="O334" s="231" t="s">
        <v>595</v>
      </c>
      <c r="P334" s="230">
        <v>0</v>
      </c>
      <c r="Q334" s="347"/>
      <c r="R334" s="347"/>
      <c r="S334" s="229">
        <v>2669.3</v>
      </c>
      <c r="T334" s="229"/>
      <c r="U334" s="229">
        <v>2669.3</v>
      </c>
      <c r="V334" s="343"/>
      <c r="W334" s="343"/>
      <c r="X334" s="343"/>
      <c r="Y334" s="343"/>
      <c r="Z334" s="343"/>
      <c r="AA334" s="343"/>
      <c r="AB334" s="343"/>
      <c r="AC334" s="170"/>
    </row>
    <row r="335" spans="1:29" ht="21.75" customHeight="1">
      <c r="A335" s="170"/>
      <c r="B335" s="346" t="s">
        <v>594</v>
      </c>
      <c r="C335" s="346"/>
      <c r="D335" s="346"/>
      <c r="E335" s="346"/>
      <c r="F335" s="346"/>
      <c r="G335" s="346"/>
      <c r="H335" s="346"/>
      <c r="I335" s="346"/>
      <c r="J335" s="346"/>
      <c r="K335" s="346"/>
      <c r="L335" s="346"/>
      <c r="M335" s="291">
        <v>4</v>
      </c>
      <c r="N335" s="291">
        <v>12</v>
      </c>
      <c r="O335" s="231" t="s">
        <v>593</v>
      </c>
      <c r="P335" s="230">
        <v>0</v>
      </c>
      <c r="Q335" s="347"/>
      <c r="R335" s="347"/>
      <c r="S335" s="229">
        <v>2669.3</v>
      </c>
      <c r="T335" s="229"/>
      <c r="U335" s="229">
        <v>2669.3</v>
      </c>
      <c r="V335" s="343"/>
      <c r="W335" s="343"/>
      <c r="X335" s="343"/>
      <c r="Y335" s="343"/>
      <c r="Z335" s="343"/>
      <c r="AA335" s="343"/>
      <c r="AB335" s="343"/>
      <c r="AC335" s="170"/>
    </row>
    <row r="336" spans="1:29" ht="42.75" customHeight="1">
      <c r="A336" s="170"/>
      <c r="B336" s="346" t="s">
        <v>592</v>
      </c>
      <c r="C336" s="346"/>
      <c r="D336" s="346"/>
      <c r="E336" s="346"/>
      <c r="F336" s="346"/>
      <c r="G336" s="346"/>
      <c r="H336" s="346"/>
      <c r="I336" s="346"/>
      <c r="J336" s="346"/>
      <c r="K336" s="346"/>
      <c r="L336" s="346"/>
      <c r="M336" s="291">
        <v>4</v>
      </c>
      <c r="N336" s="291">
        <v>12</v>
      </c>
      <c r="O336" s="231" t="s">
        <v>591</v>
      </c>
      <c r="P336" s="230">
        <v>0</v>
      </c>
      <c r="Q336" s="347"/>
      <c r="R336" s="347"/>
      <c r="S336" s="229">
        <v>2669.3</v>
      </c>
      <c r="T336" s="229"/>
      <c r="U336" s="229">
        <v>2669.3</v>
      </c>
      <c r="V336" s="343"/>
      <c r="W336" s="343"/>
      <c r="X336" s="343"/>
      <c r="Y336" s="343"/>
      <c r="Z336" s="343"/>
      <c r="AA336" s="343"/>
      <c r="AB336" s="343"/>
      <c r="AC336" s="170"/>
    </row>
    <row r="337" spans="1:29" ht="21.75" customHeight="1">
      <c r="A337" s="170"/>
      <c r="B337" s="346" t="s">
        <v>214</v>
      </c>
      <c r="C337" s="346"/>
      <c r="D337" s="346"/>
      <c r="E337" s="346"/>
      <c r="F337" s="346"/>
      <c r="G337" s="346"/>
      <c r="H337" s="346"/>
      <c r="I337" s="346"/>
      <c r="J337" s="346"/>
      <c r="K337" s="346"/>
      <c r="L337" s="346"/>
      <c r="M337" s="291">
        <v>4</v>
      </c>
      <c r="N337" s="291">
        <v>12</v>
      </c>
      <c r="O337" s="231" t="s">
        <v>591</v>
      </c>
      <c r="P337" s="230" t="s">
        <v>213</v>
      </c>
      <c r="Q337" s="347"/>
      <c r="R337" s="347"/>
      <c r="S337" s="229">
        <v>2669.3</v>
      </c>
      <c r="T337" s="229"/>
      <c r="U337" s="229">
        <v>2669.3</v>
      </c>
      <c r="V337" s="343"/>
      <c r="W337" s="343"/>
      <c r="X337" s="343"/>
      <c r="Y337" s="343"/>
      <c r="Z337" s="343"/>
      <c r="AA337" s="343"/>
      <c r="AB337" s="343"/>
      <c r="AC337" s="170"/>
    </row>
    <row r="338" spans="1:29" ht="21.75" customHeight="1">
      <c r="A338" s="170"/>
      <c r="B338" s="346" t="s">
        <v>212</v>
      </c>
      <c r="C338" s="346"/>
      <c r="D338" s="346"/>
      <c r="E338" s="346"/>
      <c r="F338" s="346"/>
      <c r="G338" s="346"/>
      <c r="H338" s="346"/>
      <c r="I338" s="346"/>
      <c r="J338" s="346"/>
      <c r="K338" s="346"/>
      <c r="L338" s="346"/>
      <c r="M338" s="291">
        <v>4</v>
      </c>
      <c r="N338" s="291">
        <v>12</v>
      </c>
      <c r="O338" s="231" t="s">
        <v>591</v>
      </c>
      <c r="P338" s="230" t="s">
        <v>211</v>
      </c>
      <c r="Q338" s="347"/>
      <c r="R338" s="347"/>
      <c r="S338" s="229">
        <v>2669.3</v>
      </c>
      <c r="T338" s="229"/>
      <c r="U338" s="229">
        <v>2669.3</v>
      </c>
      <c r="V338" s="343"/>
      <c r="W338" s="343"/>
      <c r="X338" s="343"/>
      <c r="Y338" s="343"/>
      <c r="Z338" s="343"/>
      <c r="AA338" s="343"/>
      <c r="AB338" s="343"/>
      <c r="AC338" s="170"/>
    </row>
    <row r="339" spans="1:29" ht="12.75" customHeight="1">
      <c r="A339" s="170"/>
      <c r="B339" s="346" t="s">
        <v>210</v>
      </c>
      <c r="C339" s="346"/>
      <c r="D339" s="346"/>
      <c r="E339" s="346"/>
      <c r="F339" s="346"/>
      <c r="G339" s="346"/>
      <c r="H339" s="346"/>
      <c r="I339" s="346"/>
      <c r="J339" s="346"/>
      <c r="K339" s="346"/>
      <c r="L339" s="346"/>
      <c r="M339" s="291">
        <v>4</v>
      </c>
      <c r="N339" s="291">
        <v>12</v>
      </c>
      <c r="O339" s="231" t="s">
        <v>591</v>
      </c>
      <c r="P339" s="230" t="s">
        <v>208</v>
      </c>
      <c r="Q339" s="347"/>
      <c r="R339" s="347"/>
      <c r="S339" s="229">
        <v>2669.3</v>
      </c>
      <c r="T339" s="229"/>
      <c r="U339" s="229">
        <v>2669.3</v>
      </c>
      <c r="V339" s="343"/>
      <c r="W339" s="343"/>
      <c r="X339" s="343"/>
      <c r="Y339" s="343"/>
      <c r="Z339" s="343"/>
      <c r="AA339" s="343"/>
      <c r="AB339" s="343"/>
      <c r="AC339" s="170"/>
    </row>
    <row r="340" spans="1:29" ht="42.75" customHeight="1">
      <c r="A340" s="170"/>
      <c r="B340" s="346" t="s">
        <v>736</v>
      </c>
      <c r="C340" s="346"/>
      <c r="D340" s="346"/>
      <c r="E340" s="346"/>
      <c r="F340" s="346"/>
      <c r="G340" s="346"/>
      <c r="H340" s="346"/>
      <c r="I340" s="346"/>
      <c r="J340" s="346"/>
      <c r="K340" s="346"/>
      <c r="L340" s="346"/>
      <c r="M340" s="291">
        <v>4</v>
      </c>
      <c r="N340" s="291">
        <v>12</v>
      </c>
      <c r="O340" s="231" t="s">
        <v>737</v>
      </c>
      <c r="P340" s="230">
        <v>0</v>
      </c>
      <c r="Q340" s="347"/>
      <c r="R340" s="347"/>
      <c r="S340" s="229">
        <v>1000</v>
      </c>
      <c r="T340" s="229"/>
      <c r="U340" s="229">
        <v>1000</v>
      </c>
      <c r="V340" s="343"/>
      <c r="W340" s="343"/>
      <c r="X340" s="343"/>
      <c r="Y340" s="343"/>
      <c r="Z340" s="343"/>
      <c r="AA340" s="343"/>
      <c r="AB340" s="343"/>
      <c r="AC340" s="170"/>
    </row>
    <row r="341" spans="1:29" ht="42.75" customHeight="1">
      <c r="A341" s="170"/>
      <c r="B341" s="346" t="s">
        <v>738</v>
      </c>
      <c r="C341" s="346"/>
      <c r="D341" s="346"/>
      <c r="E341" s="346"/>
      <c r="F341" s="346"/>
      <c r="G341" s="346"/>
      <c r="H341" s="346"/>
      <c r="I341" s="346"/>
      <c r="J341" s="346"/>
      <c r="K341" s="346"/>
      <c r="L341" s="346"/>
      <c r="M341" s="291">
        <v>4</v>
      </c>
      <c r="N341" s="291">
        <v>12</v>
      </c>
      <c r="O341" s="231" t="s">
        <v>739</v>
      </c>
      <c r="P341" s="230">
        <v>0</v>
      </c>
      <c r="Q341" s="347"/>
      <c r="R341" s="347"/>
      <c r="S341" s="229">
        <v>1000</v>
      </c>
      <c r="T341" s="229"/>
      <c r="U341" s="229">
        <v>1000</v>
      </c>
      <c r="V341" s="343"/>
      <c r="W341" s="343"/>
      <c r="X341" s="343"/>
      <c r="Y341" s="343"/>
      <c r="Z341" s="343"/>
      <c r="AA341" s="343"/>
      <c r="AB341" s="343"/>
      <c r="AC341" s="170"/>
    </row>
    <row r="342" spans="1:29" ht="21.75" customHeight="1">
      <c r="A342" s="170"/>
      <c r="B342" s="346" t="s">
        <v>214</v>
      </c>
      <c r="C342" s="346"/>
      <c r="D342" s="346"/>
      <c r="E342" s="346"/>
      <c r="F342" s="346"/>
      <c r="G342" s="346"/>
      <c r="H342" s="346"/>
      <c r="I342" s="346"/>
      <c r="J342" s="346"/>
      <c r="K342" s="346"/>
      <c r="L342" s="346"/>
      <c r="M342" s="291">
        <v>4</v>
      </c>
      <c r="N342" s="291">
        <v>12</v>
      </c>
      <c r="O342" s="231" t="s">
        <v>739</v>
      </c>
      <c r="P342" s="230" t="s">
        <v>213</v>
      </c>
      <c r="Q342" s="347"/>
      <c r="R342" s="347"/>
      <c r="S342" s="229">
        <v>1000</v>
      </c>
      <c r="T342" s="229"/>
      <c r="U342" s="229">
        <v>1000</v>
      </c>
      <c r="V342" s="343"/>
      <c r="W342" s="343"/>
      <c r="X342" s="343"/>
      <c r="Y342" s="343"/>
      <c r="Z342" s="343"/>
      <c r="AA342" s="343"/>
      <c r="AB342" s="343"/>
      <c r="AC342" s="170"/>
    </row>
    <row r="343" spans="1:29" ht="21.75" customHeight="1">
      <c r="A343" s="170"/>
      <c r="B343" s="346" t="s">
        <v>212</v>
      </c>
      <c r="C343" s="346"/>
      <c r="D343" s="346"/>
      <c r="E343" s="346"/>
      <c r="F343" s="346"/>
      <c r="G343" s="346"/>
      <c r="H343" s="346"/>
      <c r="I343" s="346"/>
      <c r="J343" s="346"/>
      <c r="K343" s="346"/>
      <c r="L343" s="346"/>
      <c r="M343" s="291">
        <v>4</v>
      </c>
      <c r="N343" s="291">
        <v>12</v>
      </c>
      <c r="O343" s="231" t="s">
        <v>739</v>
      </c>
      <c r="P343" s="230" t="s">
        <v>211</v>
      </c>
      <c r="Q343" s="347"/>
      <c r="R343" s="347"/>
      <c r="S343" s="229">
        <v>1000</v>
      </c>
      <c r="T343" s="229"/>
      <c r="U343" s="229">
        <v>1000</v>
      </c>
      <c r="V343" s="343"/>
      <c r="W343" s="343"/>
      <c r="X343" s="343"/>
      <c r="Y343" s="343"/>
      <c r="Z343" s="343"/>
      <c r="AA343" s="343"/>
      <c r="AB343" s="343"/>
      <c r="AC343" s="170"/>
    </row>
    <row r="344" spans="1:29" ht="12.75" customHeight="1">
      <c r="A344" s="170"/>
      <c r="B344" s="346" t="s">
        <v>210</v>
      </c>
      <c r="C344" s="346"/>
      <c r="D344" s="346"/>
      <c r="E344" s="346"/>
      <c r="F344" s="346"/>
      <c r="G344" s="346"/>
      <c r="H344" s="346"/>
      <c r="I344" s="346"/>
      <c r="J344" s="346"/>
      <c r="K344" s="346"/>
      <c r="L344" s="346"/>
      <c r="M344" s="291">
        <v>4</v>
      </c>
      <c r="N344" s="291">
        <v>12</v>
      </c>
      <c r="O344" s="231" t="s">
        <v>739</v>
      </c>
      <c r="P344" s="230" t="s">
        <v>208</v>
      </c>
      <c r="Q344" s="347"/>
      <c r="R344" s="347"/>
      <c r="S344" s="229">
        <v>1000</v>
      </c>
      <c r="T344" s="229"/>
      <c r="U344" s="229">
        <v>1000</v>
      </c>
      <c r="V344" s="343"/>
      <c r="W344" s="343"/>
      <c r="X344" s="343"/>
      <c r="Y344" s="343"/>
      <c r="Z344" s="343"/>
      <c r="AA344" s="343"/>
      <c r="AB344" s="343"/>
      <c r="AC344" s="170"/>
    </row>
    <row r="345" spans="1:29" ht="21.75" customHeight="1">
      <c r="A345" s="170"/>
      <c r="B345" s="346" t="s">
        <v>740</v>
      </c>
      <c r="C345" s="346"/>
      <c r="D345" s="346"/>
      <c r="E345" s="346"/>
      <c r="F345" s="346"/>
      <c r="G345" s="346"/>
      <c r="H345" s="346"/>
      <c r="I345" s="346"/>
      <c r="J345" s="346"/>
      <c r="K345" s="346"/>
      <c r="L345" s="346"/>
      <c r="M345" s="291">
        <v>4</v>
      </c>
      <c r="N345" s="291">
        <v>12</v>
      </c>
      <c r="O345" s="231" t="s">
        <v>741</v>
      </c>
      <c r="P345" s="230">
        <v>0</v>
      </c>
      <c r="Q345" s="347"/>
      <c r="R345" s="347"/>
      <c r="S345" s="229">
        <v>2600</v>
      </c>
      <c r="T345" s="229"/>
      <c r="U345" s="229">
        <v>2600</v>
      </c>
      <c r="V345" s="343"/>
      <c r="W345" s="343"/>
      <c r="X345" s="343"/>
      <c r="Y345" s="343"/>
      <c r="Z345" s="343"/>
      <c r="AA345" s="343"/>
      <c r="AB345" s="343"/>
      <c r="AC345" s="170"/>
    </row>
    <row r="346" spans="1:29" ht="32.25" customHeight="1">
      <c r="A346" s="170"/>
      <c r="B346" s="346" t="s">
        <v>742</v>
      </c>
      <c r="C346" s="346"/>
      <c r="D346" s="346"/>
      <c r="E346" s="346"/>
      <c r="F346" s="346"/>
      <c r="G346" s="346"/>
      <c r="H346" s="346"/>
      <c r="I346" s="346"/>
      <c r="J346" s="346"/>
      <c r="K346" s="346"/>
      <c r="L346" s="346"/>
      <c r="M346" s="291">
        <v>4</v>
      </c>
      <c r="N346" s="291">
        <v>12</v>
      </c>
      <c r="O346" s="231" t="s">
        <v>743</v>
      </c>
      <c r="P346" s="230">
        <v>0</v>
      </c>
      <c r="Q346" s="347"/>
      <c r="R346" s="347"/>
      <c r="S346" s="229">
        <v>2600</v>
      </c>
      <c r="T346" s="229"/>
      <c r="U346" s="229">
        <v>2600</v>
      </c>
      <c r="V346" s="343"/>
      <c r="W346" s="343"/>
      <c r="X346" s="343"/>
      <c r="Y346" s="343"/>
      <c r="Z346" s="343"/>
      <c r="AA346" s="343"/>
      <c r="AB346" s="343"/>
      <c r="AC346" s="170"/>
    </row>
    <row r="347" spans="1:29" ht="32.25" customHeight="1">
      <c r="A347" s="170"/>
      <c r="B347" s="346" t="s">
        <v>742</v>
      </c>
      <c r="C347" s="346"/>
      <c r="D347" s="346"/>
      <c r="E347" s="346"/>
      <c r="F347" s="346"/>
      <c r="G347" s="346"/>
      <c r="H347" s="346"/>
      <c r="I347" s="346"/>
      <c r="J347" s="346"/>
      <c r="K347" s="346"/>
      <c r="L347" s="346"/>
      <c r="M347" s="291">
        <v>4</v>
      </c>
      <c r="N347" s="291">
        <v>12</v>
      </c>
      <c r="O347" s="231" t="s">
        <v>744</v>
      </c>
      <c r="P347" s="230">
        <v>0</v>
      </c>
      <c r="Q347" s="347"/>
      <c r="R347" s="347"/>
      <c r="S347" s="229">
        <v>2600</v>
      </c>
      <c r="T347" s="229"/>
      <c r="U347" s="229">
        <v>2600</v>
      </c>
      <c r="V347" s="343"/>
      <c r="W347" s="343"/>
      <c r="X347" s="343"/>
      <c r="Y347" s="343"/>
      <c r="Z347" s="343"/>
      <c r="AA347" s="343"/>
      <c r="AB347" s="343"/>
      <c r="AC347" s="170"/>
    </row>
    <row r="348" spans="1:29" ht="21.75" customHeight="1">
      <c r="A348" s="170"/>
      <c r="B348" s="346" t="s">
        <v>214</v>
      </c>
      <c r="C348" s="346"/>
      <c r="D348" s="346"/>
      <c r="E348" s="346"/>
      <c r="F348" s="346"/>
      <c r="G348" s="346"/>
      <c r="H348" s="346"/>
      <c r="I348" s="346"/>
      <c r="J348" s="346"/>
      <c r="K348" s="346"/>
      <c r="L348" s="346"/>
      <c r="M348" s="291">
        <v>4</v>
      </c>
      <c r="N348" s="291">
        <v>12</v>
      </c>
      <c r="O348" s="231" t="s">
        <v>744</v>
      </c>
      <c r="P348" s="230" t="s">
        <v>213</v>
      </c>
      <c r="Q348" s="347"/>
      <c r="R348" s="347"/>
      <c r="S348" s="229">
        <v>2395</v>
      </c>
      <c r="T348" s="229"/>
      <c r="U348" s="229">
        <v>2395</v>
      </c>
      <c r="V348" s="343"/>
      <c r="W348" s="343"/>
      <c r="X348" s="343"/>
      <c r="Y348" s="343"/>
      <c r="Z348" s="343"/>
      <c r="AA348" s="343"/>
      <c r="AB348" s="343"/>
      <c r="AC348" s="170"/>
    </row>
    <row r="349" spans="1:29" ht="21.75" customHeight="1">
      <c r="A349" s="170"/>
      <c r="B349" s="346" t="s">
        <v>212</v>
      </c>
      <c r="C349" s="346"/>
      <c r="D349" s="346"/>
      <c r="E349" s="346"/>
      <c r="F349" s="346"/>
      <c r="G349" s="346"/>
      <c r="H349" s="346"/>
      <c r="I349" s="346"/>
      <c r="J349" s="346"/>
      <c r="K349" s="346"/>
      <c r="L349" s="346"/>
      <c r="M349" s="291">
        <v>4</v>
      </c>
      <c r="N349" s="291">
        <v>12</v>
      </c>
      <c r="O349" s="231" t="s">
        <v>744</v>
      </c>
      <c r="P349" s="230" t="s">
        <v>211</v>
      </c>
      <c r="Q349" s="347"/>
      <c r="R349" s="347"/>
      <c r="S349" s="229">
        <v>2395</v>
      </c>
      <c r="T349" s="229"/>
      <c r="U349" s="229">
        <v>2395</v>
      </c>
      <c r="V349" s="343"/>
      <c r="W349" s="343"/>
      <c r="X349" s="343"/>
      <c r="Y349" s="343"/>
      <c r="Z349" s="343"/>
      <c r="AA349" s="343"/>
      <c r="AB349" s="343"/>
      <c r="AC349" s="170"/>
    </row>
    <row r="350" spans="1:29" ht="21.75" customHeight="1">
      <c r="A350" s="170"/>
      <c r="B350" s="346" t="s">
        <v>641</v>
      </c>
      <c r="C350" s="346"/>
      <c r="D350" s="346"/>
      <c r="E350" s="346"/>
      <c r="F350" s="346"/>
      <c r="G350" s="346"/>
      <c r="H350" s="346"/>
      <c r="I350" s="346"/>
      <c r="J350" s="346"/>
      <c r="K350" s="346"/>
      <c r="L350" s="346"/>
      <c r="M350" s="291">
        <v>4</v>
      </c>
      <c r="N350" s="291">
        <v>12</v>
      </c>
      <c r="O350" s="231" t="s">
        <v>744</v>
      </c>
      <c r="P350" s="230" t="s">
        <v>640</v>
      </c>
      <c r="Q350" s="347"/>
      <c r="R350" s="347"/>
      <c r="S350" s="229">
        <v>330</v>
      </c>
      <c r="T350" s="229"/>
      <c r="U350" s="229">
        <v>330</v>
      </c>
      <c r="V350" s="343"/>
      <c r="W350" s="343"/>
      <c r="X350" s="343"/>
      <c r="Y350" s="343"/>
      <c r="Z350" s="343"/>
      <c r="AA350" s="343"/>
      <c r="AB350" s="343"/>
      <c r="AC350" s="170"/>
    </row>
    <row r="351" spans="1:29" ht="12.75" customHeight="1">
      <c r="A351" s="170"/>
      <c r="B351" s="346" t="s">
        <v>210</v>
      </c>
      <c r="C351" s="346"/>
      <c r="D351" s="346"/>
      <c r="E351" s="346"/>
      <c r="F351" s="346"/>
      <c r="G351" s="346"/>
      <c r="H351" s="346"/>
      <c r="I351" s="346"/>
      <c r="J351" s="346"/>
      <c r="K351" s="346"/>
      <c r="L351" s="346"/>
      <c r="M351" s="291">
        <v>4</v>
      </c>
      <c r="N351" s="291">
        <v>12</v>
      </c>
      <c r="O351" s="231" t="s">
        <v>744</v>
      </c>
      <c r="P351" s="230" t="s">
        <v>208</v>
      </c>
      <c r="Q351" s="347"/>
      <c r="R351" s="347"/>
      <c r="S351" s="229">
        <v>2065</v>
      </c>
      <c r="T351" s="229"/>
      <c r="U351" s="229">
        <v>2065</v>
      </c>
      <c r="V351" s="343"/>
      <c r="W351" s="343"/>
      <c r="X351" s="343"/>
      <c r="Y351" s="343"/>
      <c r="Z351" s="343"/>
      <c r="AA351" s="343"/>
      <c r="AB351" s="343"/>
      <c r="AC351" s="170"/>
    </row>
    <row r="352" spans="1:29" ht="12.75" customHeight="1">
      <c r="A352" s="170"/>
      <c r="B352" s="346" t="s">
        <v>248</v>
      </c>
      <c r="C352" s="346"/>
      <c r="D352" s="346"/>
      <c r="E352" s="346"/>
      <c r="F352" s="346"/>
      <c r="G352" s="346"/>
      <c r="H352" s="346"/>
      <c r="I352" s="346"/>
      <c r="J352" s="346"/>
      <c r="K352" s="346"/>
      <c r="L352" s="346"/>
      <c r="M352" s="291">
        <v>4</v>
      </c>
      <c r="N352" s="291">
        <v>12</v>
      </c>
      <c r="O352" s="231" t="s">
        <v>744</v>
      </c>
      <c r="P352" s="230" t="s">
        <v>247</v>
      </c>
      <c r="Q352" s="347"/>
      <c r="R352" s="347"/>
      <c r="S352" s="229">
        <v>205</v>
      </c>
      <c r="T352" s="229"/>
      <c r="U352" s="229">
        <v>205</v>
      </c>
      <c r="V352" s="343"/>
      <c r="W352" s="343"/>
      <c r="X352" s="343"/>
      <c r="Y352" s="343"/>
      <c r="Z352" s="343"/>
      <c r="AA352" s="343"/>
      <c r="AB352" s="343"/>
      <c r="AC352" s="170"/>
    </row>
    <row r="353" spans="1:29" ht="12.75" customHeight="1">
      <c r="A353" s="170"/>
      <c r="B353" s="346" t="s">
        <v>686</v>
      </c>
      <c r="C353" s="346"/>
      <c r="D353" s="346"/>
      <c r="E353" s="346"/>
      <c r="F353" s="346"/>
      <c r="G353" s="346"/>
      <c r="H353" s="346"/>
      <c r="I353" s="346"/>
      <c r="J353" s="346"/>
      <c r="K353" s="346"/>
      <c r="L353" s="346"/>
      <c r="M353" s="291">
        <v>4</v>
      </c>
      <c r="N353" s="291">
        <v>12</v>
      </c>
      <c r="O353" s="231" t="s">
        <v>744</v>
      </c>
      <c r="P353" s="230" t="s">
        <v>685</v>
      </c>
      <c r="Q353" s="347"/>
      <c r="R353" s="347"/>
      <c r="S353" s="229">
        <v>205</v>
      </c>
      <c r="T353" s="229"/>
      <c r="U353" s="229">
        <v>205</v>
      </c>
      <c r="V353" s="343"/>
      <c r="W353" s="343"/>
      <c r="X353" s="343"/>
      <c r="Y353" s="343"/>
      <c r="Z353" s="343"/>
      <c r="AA353" s="343"/>
      <c r="AB353" s="343"/>
      <c r="AC353" s="170"/>
    </row>
    <row r="354" spans="1:29" ht="21.75" customHeight="1">
      <c r="A354" s="170"/>
      <c r="B354" s="346" t="s">
        <v>684</v>
      </c>
      <c r="C354" s="346"/>
      <c r="D354" s="346"/>
      <c r="E354" s="346"/>
      <c r="F354" s="346"/>
      <c r="G354" s="346"/>
      <c r="H354" s="346"/>
      <c r="I354" s="346"/>
      <c r="J354" s="346"/>
      <c r="K354" s="346"/>
      <c r="L354" s="346"/>
      <c r="M354" s="291">
        <v>4</v>
      </c>
      <c r="N354" s="291">
        <v>12</v>
      </c>
      <c r="O354" s="231" t="s">
        <v>744</v>
      </c>
      <c r="P354" s="230" t="s">
        <v>683</v>
      </c>
      <c r="Q354" s="347"/>
      <c r="R354" s="347"/>
      <c r="S354" s="229">
        <v>80</v>
      </c>
      <c r="T354" s="229"/>
      <c r="U354" s="229">
        <v>80</v>
      </c>
      <c r="V354" s="343"/>
      <c r="W354" s="343"/>
      <c r="X354" s="343"/>
      <c r="Y354" s="343"/>
      <c r="Z354" s="343"/>
      <c r="AA354" s="343"/>
      <c r="AB354" s="343"/>
      <c r="AC354" s="170"/>
    </row>
    <row r="355" spans="1:29" ht="12.75" customHeight="1">
      <c r="A355" s="170"/>
      <c r="B355" s="346" t="s">
        <v>682</v>
      </c>
      <c r="C355" s="346"/>
      <c r="D355" s="346"/>
      <c r="E355" s="346"/>
      <c r="F355" s="346"/>
      <c r="G355" s="346"/>
      <c r="H355" s="346"/>
      <c r="I355" s="346"/>
      <c r="J355" s="346"/>
      <c r="K355" s="346"/>
      <c r="L355" s="346"/>
      <c r="M355" s="291">
        <v>4</v>
      </c>
      <c r="N355" s="291">
        <v>12</v>
      </c>
      <c r="O355" s="231" t="s">
        <v>744</v>
      </c>
      <c r="P355" s="230" t="s">
        <v>681</v>
      </c>
      <c r="Q355" s="347"/>
      <c r="R355" s="347"/>
      <c r="S355" s="229">
        <v>65</v>
      </c>
      <c r="T355" s="229"/>
      <c r="U355" s="229">
        <v>65</v>
      </c>
      <c r="V355" s="343"/>
      <c r="W355" s="343"/>
      <c r="X355" s="343"/>
      <c r="Y355" s="343"/>
      <c r="Z355" s="343"/>
      <c r="AA355" s="343"/>
      <c r="AB355" s="343"/>
      <c r="AC355" s="170"/>
    </row>
    <row r="356" spans="1:29" ht="12.75" customHeight="1">
      <c r="A356" s="170"/>
      <c r="B356" s="346" t="s">
        <v>680</v>
      </c>
      <c r="C356" s="346"/>
      <c r="D356" s="346"/>
      <c r="E356" s="346"/>
      <c r="F356" s="346"/>
      <c r="G356" s="346"/>
      <c r="H356" s="346"/>
      <c r="I356" s="346"/>
      <c r="J356" s="346"/>
      <c r="K356" s="346"/>
      <c r="L356" s="346"/>
      <c r="M356" s="291">
        <v>4</v>
      </c>
      <c r="N356" s="291">
        <v>12</v>
      </c>
      <c r="O356" s="231" t="s">
        <v>744</v>
      </c>
      <c r="P356" s="230" t="s">
        <v>679</v>
      </c>
      <c r="Q356" s="347"/>
      <c r="R356" s="347"/>
      <c r="S356" s="229">
        <v>60</v>
      </c>
      <c r="T356" s="229"/>
      <c r="U356" s="229">
        <v>60</v>
      </c>
      <c r="V356" s="343"/>
      <c r="W356" s="343"/>
      <c r="X356" s="343"/>
      <c r="Y356" s="343"/>
      <c r="Z356" s="343"/>
      <c r="AA356" s="343"/>
      <c r="AB356" s="343"/>
      <c r="AC356" s="170"/>
    </row>
    <row r="357" spans="1:29" ht="12.75" customHeight="1">
      <c r="A357" s="170"/>
      <c r="B357" s="346" t="s">
        <v>837</v>
      </c>
      <c r="C357" s="346"/>
      <c r="D357" s="346"/>
      <c r="E357" s="346"/>
      <c r="F357" s="346"/>
      <c r="G357" s="346"/>
      <c r="H357" s="346"/>
      <c r="I357" s="346"/>
      <c r="J357" s="346"/>
      <c r="K357" s="346"/>
      <c r="L357" s="346"/>
      <c r="M357" s="291">
        <v>4</v>
      </c>
      <c r="N357" s="291">
        <v>12</v>
      </c>
      <c r="O357" s="231" t="s">
        <v>836</v>
      </c>
      <c r="P357" s="230">
        <v>0</v>
      </c>
      <c r="Q357" s="347"/>
      <c r="R357" s="347"/>
      <c r="S357" s="229">
        <v>10691.487999999999</v>
      </c>
      <c r="T357" s="229"/>
      <c r="U357" s="229">
        <v>10691.487999999999</v>
      </c>
      <c r="V357" s="343"/>
      <c r="W357" s="343"/>
      <c r="X357" s="343"/>
      <c r="Y357" s="343"/>
      <c r="Z357" s="343"/>
      <c r="AA357" s="343"/>
      <c r="AB357" s="343"/>
      <c r="AC357" s="170"/>
    </row>
    <row r="358" spans="1:29" ht="12.75" customHeight="1">
      <c r="A358" s="170"/>
      <c r="B358" s="346" t="s">
        <v>835</v>
      </c>
      <c r="C358" s="346"/>
      <c r="D358" s="346"/>
      <c r="E358" s="346"/>
      <c r="F358" s="346"/>
      <c r="G358" s="346"/>
      <c r="H358" s="346"/>
      <c r="I358" s="346"/>
      <c r="J358" s="346"/>
      <c r="K358" s="346"/>
      <c r="L358" s="346"/>
      <c r="M358" s="291">
        <v>4</v>
      </c>
      <c r="N358" s="291">
        <v>12</v>
      </c>
      <c r="O358" s="231" t="s">
        <v>834</v>
      </c>
      <c r="P358" s="230">
        <v>0</v>
      </c>
      <c r="Q358" s="347"/>
      <c r="R358" s="347"/>
      <c r="S358" s="229">
        <v>10691.487999999999</v>
      </c>
      <c r="T358" s="229"/>
      <c r="U358" s="229">
        <v>10691.487999999999</v>
      </c>
      <c r="V358" s="343"/>
      <c r="W358" s="343"/>
      <c r="X358" s="343"/>
      <c r="Y358" s="343"/>
      <c r="Z358" s="343"/>
      <c r="AA358" s="343"/>
      <c r="AB358" s="343"/>
      <c r="AC358" s="170"/>
    </row>
    <row r="359" spans="1:29" ht="12.75" customHeight="1">
      <c r="A359" s="170"/>
      <c r="B359" s="346" t="s">
        <v>248</v>
      </c>
      <c r="C359" s="346"/>
      <c r="D359" s="346"/>
      <c r="E359" s="346"/>
      <c r="F359" s="346"/>
      <c r="G359" s="346"/>
      <c r="H359" s="346"/>
      <c r="I359" s="346"/>
      <c r="J359" s="346"/>
      <c r="K359" s="346"/>
      <c r="L359" s="346"/>
      <c r="M359" s="291">
        <v>4</v>
      </c>
      <c r="N359" s="291">
        <v>12</v>
      </c>
      <c r="O359" s="231" t="s">
        <v>834</v>
      </c>
      <c r="P359" s="230" t="s">
        <v>247</v>
      </c>
      <c r="Q359" s="347"/>
      <c r="R359" s="347"/>
      <c r="S359" s="229">
        <v>10691.487999999999</v>
      </c>
      <c r="T359" s="229"/>
      <c r="U359" s="229">
        <v>10691.487999999999</v>
      </c>
      <c r="V359" s="343"/>
      <c r="W359" s="343"/>
      <c r="X359" s="343"/>
      <c r="Y359" s="343"/>
      <c r="Z359" s="343"/>
      <c r="AA359" s="343"/>
      <c r="AB359" s="343"/>
      <c r="AC359" s="170"/>
    </row>
    <row r="360" spans="1:29" ht="12.75" customHeight="1">
      <c r="A360" s="170"/>
      <c r="B360" s="346" t="s">
        <v>628</v>
      </c>
      <c r="C360" s="346"/>
      <c r="D360" s="346"/>
      <c r="E360" s="346"/>
      <c r="F360" s="346"/>
      <c r="G360" s="346"/>
      <c r="H360" s="346"/>
      <c r="I360" s="346"/>
      <c r="J360" s="346"/>
      <c r="K360" s="346"/>
      <c r="L360" s="346"/>
      <c r="M360" s="291">
        <v>4</v>
      </c>
      <c r="N360" s="291">
        <v>12</v>
      </c>
      <c r="O360" s="231" t="s">
        <v>834</v>
      </c>
      <c r="P360" s="230" t="s">
        <v>626</v>
      </c>
      <c r="Q360" s="347"/>
      <c r="R360" s="347"/>
      <c r="S360" s="229">
        <v>10691.487999999999</v>
      </c>
      <c r="T360" s="229"/>
      <c r="U360" s="229">
        <v>10691.487999999999</v>
      </c>
      <c r="V360" s="343"/>
      <c r="W360" s="343"/>
      <c r="X360" s="343"/>
      <c r="Y360" s="343"/>
      <c r="Z360" s="343"/>
      <c r="AA360" s="343"/>
      <c r="AB360" s="343"/>
      <c r="AC360" s="170"/>
    </row>
    <row r="361" spans="1:29" ht="12.75" customHeight="1">
      <c r="A361" s="170"/>
      <c r="B361" s="348" t="s">
        <v>590</v>
      </c>
      <c r="C361" s="348"/>
      <c r="D361" s="348"/>
      <c r="E361" s="348"/>
      <c r="F361" s="348"/>
      <c r="G361" s="348"/>
      <c r="H361" s="348"/>
      <c r="I361" s="348"/>
      <c r="J361" s="348"/>
      <c r="K361" s="348"/>
      <c r="L361" s="348"/>
      <c r="M361" s="293">
        <v>5</v>
      </c>
      <c r="N361" s="293">
        <v>0</v>
      </c>
      <c r="O361" s="237">
        <v>0</v>
      </c>
      <c r="P361" s="236">
        <v>0</v>
      </c>
      <c r="Q361" s="349"/>
      <c r="R361" s="349"/>
      <c r="S361" s="235">
        <v>3938.95</v>
      </c>
      <c r="T361" s="229"/>
      <c r="U361" s="229">
        <v>3938.95</v>
      </c>
      <c r="V361" s="352"/>
      <c r="W361" s="352"/>
      <c r="X361" s="352"/>
      <c r="Y361" s="352"/>
      <c r="Z361" s="352"/>
      <c r="AA361" s="352"/>
      <c r="AB361" s="352"/>
      <c r="AC361" s="170"/>
    </row>
    <row r="362" spans="1:29" ht="12.75" customHeight="1">
      <c r="A362" s="170"/>
      <c r="B362" s="342" t="s">
        <v>716</v>
      </c>
      <c r="C362" s="342"/>
      <c r="D362" s="342"/>
      <c r="E362" s="342"/>
      <c r="F362" s="342"/>
      <c r="G362" s="342"/>
      <c r="H362" s="342"/>
      <c r="I362" s="342"/>
      <c r="J362" s="342"/>
      <c r="K362" s="342"/>
      <c r="L362" s="342"/>
      <c r="M362" s="292">
        <v>5</v>
      </c>
      <c r="N362" s="292">
        <v>3</v>
      </c>
      <c r="O362" s="234">
        <v>0</v>
      </c>
      <c r="P362" s="233">
        <v>0</v>
      </c>
      <c r="Q362" s="344"/>
      <c r="R362" s="344"/>
      <c r="S362" s="232">
        <v>3938.95</v>
      </c>
      <c r="T362" s="229"/>
      <c r="U362" s="229">
        <v>3938.95</v>
      </c>
      <c r="V362" s="345"/>
      <c r="W362" s="345"/>
      <c r="X362" s="345"/>
      <c r="Y362" s="345"/>
      <c r="Z362" s="345"/>
      <c r="AA362" s="345"/>
      <c r="AB362" s="345"/>
      <c r="AC362" s="170"/>
    </row>
    <row r="363" spans="1:29" ht="32.25" customHeight="1">
      <c r="A363" s="170"/>
      <c r="B363" s="346" t="s">
        <v>717</v>
      </c>
      <c r="C363" s="346"/>
      <c r="D363" s="346"/>
      <c r="E363" s="346"/>
      <c r="F363" s="346"/>
      <c r="G363" s="346"/>
      <c r="H363" s="346"/>
      <c r="I363" s="346"/>
      <c r="J363" s="346"/>
      <c r="K363" s="346"/>
      <c r="L363" s="346"/>
      <c r="M363" s="291">
        <v>5</v>
      </c>
      <c r="N363" s="291">
        <v>3</v>
      </c>
      <c r="O363" s="231" t="s">
        <v>718</v>
      </c>
      <c r="P363" s="230">
        <v>0</v>
      </c>
      <c r="Q363" s="347"/>
      <c r="R363" s="347"/>
      <c r="S363" s="229">
        <v>3781.05</v>
      </c>
      <c r="T363" s="229"/>
      <c r="U363" s="229">
        <v>3781.05</v>
      </c>
      <c r="V363" s="343"/>
      <c r="W363" s="343"/>
      <c r="X363" s="343"/>
      <c r="Y363" s="343"/>
      <c r="Z363" s="343"/>
      <c r="AA363" s="343"/>
      <c r="AB363" s="343"/>
      <c r="AC363" s="170"/>
    </row>
    <row r="364" spans="1:29" ht="32.25" customHeight="1">
      <c r="A364" s="170"/>
      <c r="B364" s="346" t="s">
        <v>719</v>
      </c>
      <c r="C364" s="346"/>
      <c r="D364" s="346"/>
      <c r="E364" s="346"/>
      <c r="F364" s="346"/>
      <c r="G364" s="346"/>
      <c r="H364" s="346"/>
      <c r="I364" s="346"/>
      <c r="J364" s="346"/>
      <c r="K364" s="346"/>
      <c r="L364" s="346"/>
      <c r="M364" s="291">
        <v>5</v>
      </c>
      <c r="N364" s="291">
        <v>3</v>
      </c>
      <c r="O364" s="231" t="s">
        <v>720</v>
      </c>
      <c r="P364" s="230">
        <v>0</v>
      </c>
      <c r="Q364" s="347"/>
      <c r="R364" s="347"/>
      <c r="S364" s="229">
        <v>3781.05</v>
      </c>
      <c r="T364" s="229"/>
      <c r="U364" s="229">
        <v>3781.05</v>
      </c>
      <c r="V364" s="343"/>
      <c r="W364" s="343"/>
      <c r="X364" s="343"/>
      <c r="Y364" s="343"/>
      <c r="Z364" s="343"/>
      <c r="AA364" s="343"/>
      <c r="AB364" s="343"/>
      <c r="AC364" s="170"/>
    </row>
    <row r="365" spans="1:29" ht="21.75" customHeight="1">
      <c r="A365" s="170"/>
      <c r="B365" s="346" t="s">
        <v>214</v>
      </c>
      <c r="C365" s="346"/>
      <c r="D365" s="346"/>
      <c r="E365" s="346"/>
      <c r="F365" s="346"/>
      <c r="G365" s="346"/>
      <c r="H365" s="346"/>
      <c r="I365" s="346"/>
      <c r="J365" s="346"/>
      <c r="K365" s="346"/>
      <c r="L365" s="346"/>
      <c r="M365" s="291">
        <v>5</v>
      </c>
      <c r="N365" s="291">
        <v>3</v>
      </c>
      <c r="O365" s="231" t="s">
        <v>720</v>
      </c>
      <c r="P365" s="230" t="s">
        <v>213</v>
      </c>
      <c r="Q365" s="347"/>
      <c r="R365" s="347"/>
      <c r="S365" s="229">
        <v>3431.05</v>
      </c>
      <c r="T365" s="229"/>
      <c r="U365" s="229">
        <v>3431.05</v>
      </c>
      <c r="V365" s="343"/>
      <c r="W365" s="343"/>
      <c r="X365" s="343"/>
      <c r="Y365" s="343"/>
      <c r="Z365" s="343"/>
      <c r="AA365" s="343"/>
      <c r="AB365" s="343"/>
      <c r="AC365" s="170"/>
    </row>
    <row r="366" spans="1:29" ht="21.75" customHeight="1">
      <c r="A366" s="170"/>
      <c r="B366" s="346" t="s">
        <v>212</v>
      </c>
      <c r="C366" s="346"/>
      <c r="D366" s="346"/>
      <c r="E366" s="346"/>
      <c r="F366" s="346"/>
      <c r="G366" s="346"/>
      <c r="H366" s="346"/>
      <c r="I366" s="346"/>
      <c r="J366" s="346"/>
      <c r="K366" s="346"/>
      <c r="L366" s="346"/>
      <c r="M366" s="291">
        <v>5</v>
      </c>
      <c r="N366" s="291">
        <v>3</v>
      </c>
      <c r="O366" s="231" t="s">
        <v>720</v>
      </c>
      <c r="P366" s="230" t="s">
        <v>211</v>
      </c>
      <c r="Q366" s="347"/>
      <c r="R366" s="347"/>
      <c r="S366" s="229">
        <v>3431.05</v>
      </c>
      <c r="T366" s="229"/>
      <c r="U366" s="229">
        <v>3431.05</v>
      </c>
      <c r="V366" s="343"/>
      <c r="W366" s="343"/>
      <c r="X366" s="343"/>
      <c r="Y366" s="343"/>
      <c r="Z366" s="343"/>
      <c r="AA366" s="343"/>
      <c r="AB366" s="343"/>
      <c r="AC366" s="170"/>
    </row>
    <row r="367" spans="1:29" ht="12.75" customHeight="1">
      <c r="A367" s="170"/>
      <c r="B367" s="346" t="s">
        <v>210</v>
      </c>
      <c r="C367" s="346"/>
      <c r="D367" s="346"/>
      <c r="E367" s="346"/>
      <c r="F367" s="346"/>
      <c r="G367" s="346"/>
      <c r="H367" s="346"/>
      <c r="I367" s="346"/>
      <c r="J367" s="346"/>
      <c r="K367" s="346"/>
      <c r="L367" s="346"/>
      <c r="M367" s="291">
        <v>5</v>
      </c>
      <c r="N367" s="291">
        <v>3</v>
      </c>
      <c r="O367" s="231" t="s">
        <v>720</v>
      </c>
      <c r="P367" s="230" t="s">
        <v>208</v>
      </c>
      <c r="Q367" s="347"/>
      <c r="R367" s="347"/>
      <c r="S367" s="229">
        <v>3431.05</v>
      </c>
      <c r="T367" s="229"/>
      <c r="U367" s="229">
        <v>3431.05</v>
      </c>
      <c r="V367" s="343"/>
      <c r="W367" s="343"/>
      <c r="X367" s="343"/>
      <c r="Y367" s="343"/>
      <c r="Z367" s="343"/>
      <c r="AA367" s="343"/>
      <c r="AB367" s="343"/>
      <c r="AC367" s="170"/>
    </row>
    <row r="368" spans="1:29" ht="12.75" customHeight="1">
      <c r="A368" s="170"/>
      <c r="B368" s="346" t="s">
        <v>332</v>
      </c>
      <c r="C368" s="346"/>
      <c r="D368" s="346"/>
      <c r="E368" s="346"/>
      <c r="F368" s="346"/>
      <c r="G368" s="346"/>
      <c r="H368" s="346"/>
      <c r="I368" s="346"/>
      <c r="J368" s="346"/>
      <c r="K368" s="346"/>
      <c r="L368" s="346"/>
      <c r="M368" s="291">
        <v>5</v>
      </c>
      <c r="N368" s="291">
        <v>3</v>
      </c>
      <c r="O368" s="231" t="s">
        <v>720</v>
      </c>
      <c r="P368" s="230" t="s">
        <v>331</v>
      </c>
      <c r="Q368" s="347"/>
      <c r="R368" s="347"/>
      <c r="S368" s="229">
        <v>350</v>
      </c>
      <c r="T368" s="229"/>
      <c r="U368" s="229">
        <v>350</v>
      </c>
      <c r="V368" s="343"/>
      <c r="W368" s="343"/>
      <c r="X368" s="343"/>
      <c r="Y368" s="343"/>
      <c r="Z368" s="343"/>
      <c r="AA368" s="343"/>
      <c r="AB368" s="343"/>
      <c r="AC368" s="170"/>
    </row>
    <row r="369" spans="1:29" ht="12.75" customHeight="1">
      <c r="A369" s="170"/>
      <c r="B369" s="346" t="s">
        <v>336</v>
      </c>
      <c r="C369" s="346"/>
      <c r="D369" s="346"/>
      <c r="E369" s="346"/>
      <c r="F369" s="346"/>
      <c r="G369" s="346"/>
      <c r="H369" s="346"/>
      <c r="I369" s="346"/>
      <c r="J369" s="346"/>
      <c r="K369" s="346"/>
      <c r="L369" s="346"/>
      <c r="M369" s="291">
        <v>5</v>
      </c>
      <c r="N369" s="291">
        <v>3</v>
      </c>
      <c r="O369" s="231" t="s">
        <v>720</v>
      </c>
      <c r="P369" s="230" t="s">
        <v>334</v>
      </c>
      <c r="Q369" s="347"/>
      <c r="R369" s="347"/>
      <c r="S369" s="229">
        <v>350</v>
      </c>
      <c r="T369" s="229"/>
      <c r="U369" s="229">
        <v>350</v>
      </c>
      <c r="V369" s="343"/>
      <c r="W369" s="343"/>
      <c r="X369" s="343"/>
      <c r="Y369" s="343"/>
      <c r="Z369" s="343"/>
      <c r="AA369" s="343"/>
      <c r="AB369" s="343"/>
      <c r="AC369" s="170"/>
    </row>
    <row r="370" spans="1:29" ht="21.75" customHeight="1">
      <c r="A370" s="170"/>
      <c r="B370" s="346" t="s">
        <v>486</v>
      </c>
      <c r="C370" s="346"/>
      <c r="D370" s="346"/>
      <c r="E370" s="346"/>
      <c r="F370" s="346"/>
      <c r="G370" s="346"/>
      <c r="H370" s="346"/>
      <c r="I370" s="346"/>
      <c r="J370" s="346"/>
      <c r="K370" s="346"/>
      <c r="L370" s="346"/>
      <c r="M370" s="291">
        <v>5</v>
      </c>
      <c r="N370" s="291">
        <v>3</v>
      </c>
      <c r="O370" s="231" t="s">
        <v>485</v>
      </c>
      <c r="P370" s="230">
        <v>0</v>
      </c>
      <c r="Q370" s="347"/>
      <c r="R370" s="347"/>
      <c r="S370" s="229">
        <v>157.9</v>
      </c>
      <c r="T370" s="229"/>
      <c r="U370" s="229">
        <v>157.9</v>
      </c>
      <c r="V370" s="343"/>
      <c r="W370" s="343"/>
      <c r="X370" s="343"/>
      <c r="Y370" s="343"/>
      <c r="Z370" s="343"/>
      <c r="AA370" s="343"/>
      <c r="AB370" s="343"/>
      <c r="AC370" s="170"/>
    </row>
    <row r="371" spans="1:29" ht="32.25" customHeight="1">
      <c r="A371" s="170"/>
      <c r="B371" s="346" t="s">
        <v>721</v>
      </c>
      <c r="C371" s="346"/>
      <c r="D371" s="346"/>
      <c r="E371" s="346"/>
      <c r="F371" s="346"/>
      <c r="G371" s="346"/>
      <c r="H371" s="346"/>
      <c r="I371" s="346"/>
      <c r="J371" s="346"/>
      <c r="K371" s="346"/>
      <c r="L371" s="346"/>
      <c r="M371" s="291">
        <v>5</v>
      </c>
      <c r="N371" s="291">
        <v>3</v>
      </c>
      <c r="O371" s="231" t="s">
        <v>722</v>
      </c>
      <c r="P371" s="230">
        <v>0</v>
      </c>
      <c r="Q371" s="347"/>
      <c r="R371" s="347"/>
      <c r="S371" s="229">
        <v>157.9</v>
      </c>
      <c r="T371" s="229"/>
      <c r="U371" s="229">
        <v>157.9</v>
      </c>
      <c r="V371" s="343"/>
      <c r="W371" s="343"/>
      <c r="X371" s="343"/>
      <c r="Y371" s="343"/>
      <c r="Z371" s="343"/>
      <c r="AA371" s="343"/>
      <c r="AB371" s="343"/>
      <c r="AC371" s="170"/>
    </row>
    <row r="372" spans="1:29" ht="12.75" customHeight="1">
      <c r="A372" s="170"/>
      <c r="B372" s="346" t="s">
        <v>332</v>
      </c>
      <c r="C372" s="346"/>
      <c r="D372" s="346"/>
      <c r="E372" s="346"/>
      <c r="F372" s="346"/>
      <c r="G372" s="346"/>
      <c r="H372" s="346"/>
      <c r="I372" s="346"/>
      <c r="J372" s="346"/>
      <c r="K372" s="346"/>
      <c r="L372" s="346"/>
      <c r="M372" s="291">
        <v>5</v>
      </c>
      <c r="N372" s="291">
        <v>3</v>
      </c>
      <c r="O372" s="231" t="s">
        <v>722</v>
      </c>
      <c r="P372" s="230" t="s">
        <v>331</v>
      </c>
      <c r="Q372" s="347"/>
      <c r="R372" s="347"/>
      <c r="S372" s="229">
        <v>157.9</v>
      </c>
      <c r="T372" s="229"/>
      <c r="U372" s="229">
        <v>157.9</v>
      </c>
      <c r="V372" s="343"/>
      <c r="W372" s="343"/>
      <c r="X372" s="343"/>
      <c r="Y372" s="343"/>
      <c r="Z372" s="343"/>
      <c r="AA372" s="343"/>
      <c r="AB372" s="343"/>
      <c r="AC372" s="170"/>
    </row>
    <row r="373" spans="1:29" ht="12.75" customHeight="1">
      <c r="A373" s="170"/>
      <c r="B373" s="346" t="s">
        <v>336</v>
      </c>
      <c r="C373" s="346"/>
      <c r="D373" s="346"/>
      <c r="E373" s="346"/>
      <c r="F373" s="346"/>
      <c r="G373" s="346"/>
      <c r="H373" s="346"/>
      <c r="I373" s="346"/>
      <c r="J373" s="346"/>
      <c r="K373" s="346"/>
      <c r="L373" s="346"/>
      <c r="M373" s="291">
        <v>5</v>
      </c>
      <c r="N373" s="291">
        <v>3</v>
      </c>
      <c r="O373" s="231" t="s">
        <v>722</v>
      </c>
      <c r="P373" s="230" t="s">
        <v>334</v>
      </c>
      <c r="Q373" s="347"/>
      <c r="R373" s="347"/>
      <c r="S373" s="229">
        <v>157.9</v>
      </c>
      <c r="T373" s="229"/>
      <c r="U373" s="229">
        <v>157.9</v>
      </c>
      <c r="V373" s="343"/>
      <c r="W373" s="343"/>
      <c r="X373" s="343"/>
      <c r="Y373" s="343"/>
      <c r="Z373" s="343"/>
      <c r="AA373" s="343"/>
      <c r="AB373" s="343"/>
      <c r="AC373" s="170"/>
    </row>
    <row r="374" spans="1:29" ht="12.75" customHeight="1">
      <c r="A374" s="170"/>
      <c r="B374" s="348" t="s">
        <v>238</v>
      </c>
      <c r="C374" s="348"/>
      <c r="D374" s="348"/>
      <c r="E374" s="348"/>
      <c r="F374" s="348"/>
      <c r="G374" s="348"/>
      <c r="H374" s="348"/>
      <c r="I374" s="348"/>
      <c r="J374" s="348"/>
      <c r="K374" s="348"/>
      <c r="L374" s="348"/>
      <c r="M374" s="293">
        <v>7</v>
      </c>
      <c r="N374" s="293">
        <v>0</v>
      </c>
      <c r="O374" s="237">
        <v>0</v>
      </c>
      <c r="P374" s="236">
        <v>0</v>
      </c>
      <c r="Q374" s="349"/>
      <c r="R374" s="349"/>
      <c r="S374" s="235">
        <v>579612.98</v>
      </c>
      <c r="T374" s="229"/>
      <c r="U374" s="229">
        <v>579612.98</v>
      </c>
      <c r="V374" s="352"/>
      <c r="W374" s="352"/>
      <c r="X374" s="352"/>
      <c r="Y374" s="352"/>
      <c r="Z374" s="352"/>
      <c r="AA374" s="352"/>
      <c r="AB374" s="352"/>
      <c r="AC374" s="170"/>
    </row>
    <row r="375" spans="1:29" ht="12.75" customHeight="1">
      <c r="A375" s="170"/>
      <c r="B375" s="342" t="s">
        <v>296</v>
      </c>
      <c r="C375" s="342"/>
      <c r="D375" s="342"/>
      <c r="E375" s="342"/>
      <c r="F375" s="342"/>
      <c r="G375" s="342"/>
      <c r="H375" s="342"/>
      <c r="I375" s="342"/>
      <c r="J375" s="342"/>
      <c r="K375" s="342"/>
      <c r="L375" s="342"/>
      <c r="M375" s="292">
        <v>7</v>
      </c>
      <c r="N375" s="292">
        <v>1</v>
      </c>
      <c r="O375" s="234">
        <v>0</v>
      </c>
      <c r="P375" s="233">
        <v>0</v>
      </c>
      <c r="Q375" s="344"/>
      <c r="R375" s="344"/>
      <c r="S375" s="232">
        <v>140388.9</v>
      </c>
      <c r="T375" s="229"/>
      <c r="U375" s="229">
        <v>140388.9</v>
      </c>
      <c r="V375" s="345"/>
      <c r="W375" s="345"/>
      <c r="X375" s="345"/>
      <c r="Y375" s="345"/>
      <c r="Z375" s="345"/>
      <c r="AA375" s="345"/>
      <c r="AB375" s="345"/>
      <c r="AC375" s="170"/>
    </row>
    <row r="376" spans="1:29" ht="21.75" customHeight="1">
      <c r="A376" s="170"/>
      <c r="B376" s="346" t="s">
        <v>516</v>
      </c>
      <c r="C376" s="346"/>
      <c r="D376" s="346"/>
      <c r="E376" s="346"/>
      <c r="F376" s="346"/>
      <c r="G376" s="346"/>
      <c r="H376" s="346"/>
      <c r="I376" s="346"/>
      <c r="J376" s="346"/>
      <c r="K376" s="346"/>
      <c r="L376" s="346"/>
      <c r="M376" s="291">
        <v>7</v>
      </c>
      <c r="N376" s="291">
        <v>1</v>
      </c>
      <c r="O376" s="231" t="s">
        <v>515</v>
      </c>
      <c r="P376" s="230">
        <v>0</v>
      </c>
      <c r="Q376" s="347"/>
      <c r="R376" s="347"/>
      <c r="S376" s="229">
        <v>5164.53</v>
      </c>
      <c r="T376" s="229"/>
      <c r="U376" s="229">
        <v>5164.53</v>
      </c>
      <c r="V376" s="343"/>
      <c r="W376" s="343"/>
      <c r="X376" s="343"/>
      <c r="Y376" s="343"/>
      <c r="Z376" s="343"/>
      <c r="AA376" s="343"/>
      <c r="AB376" s="343"/>
      <c r="AC376" s="170"/>
    </row>
    <row r="377" spans="1:29" ht="12.75" customHeight="1">
      <c r="A377" s="170"/>
      <c r="B377" s="346" t="s">
        <v>514</v>
      </c>
      <c r="C377" s="346"/>
      <c r="D377" s="346"/>
      <c r="E377" s="346"/>
      <c r="F377" s="346"/>
      <c r="G377" s="346"/>
      <c r="H377" s="346"/>
      <c r="I377" s="346"/>
      <c r="J377" s="346"/>
      <c r="K377" s="346"/>
      <c r="L377" s="346"/>
      <c r="M377" s="291">
        <v>7</v>
      </c>
      <c r="N377" s="291">
        <v>1</v>
      </c>
      <c r="O377" s="231" t="s">
        <v>513</v>
      </c>
      <c r="P377" s="230">
        <v>0</v>
      </c>
      <c r="Q377" s="347"/>
      <c r="R377" s="347"/>
      <c r="S377" s="229">
        <v>5164.53</v>
      </c>
      <c r="T377" s="229"/>
      <c r="U377" s="229">
        <v>5164.53</v>
      </c>
      <c r="V377" s="343"/>
      <c r="W377" s="343"/>
      <c r="X377" s="343"/>
      <c r="Y377" s="343"/>
      <c r="Z377" s="343"/>
      <c r="AA377" s="343"/>
      <c r="AB377" s="343"/>
      <c r="AC377" s="170"/>
    </row>
    <row r="378" spans="1:29" ht="21.75" customHeight="1">
      <c r="A378" s="170"/>
      <c r="B378" s="346" t="s">
        <v>278</v>
      </c>
      <c r="C378" s="346"/>
      <c r="D378" s="346"/>
      <c r="E378" s="346"/>
      <c r="F378" s="346"/>
      <c r="G378" s="346"/>
      <c r="H378" s="346"/>
      <c r="I378" s="346"/>
      <c r="J378" s="346"/>
      <c r="K378" s="346"/>
      <c r="L378" s="346"/>
      <c r="M378" s="291">
        <v>7</v>
      </c>
      <c r="N378" s="291">
        <v>1</v>
      </c>
      <c r="O378" s="231" t="s">
        <v>295</v>
      </c>
      <c r="P378" s="230">
        <v>0</v>
      </c>
      <c r="Q378" s="347"/>
      <c r="R378" s="347"/>
      <c r="S378" s="229">
        <v>2747</v>
      </c>
      <c r="T378" s="229"/>
      <c r="U378" s="229">
        <v>2747</v>
      </c>
      <c r="V378" s="343"/>
      <c r="W378" s="343"/>
      <c r="X378" s="343"/>
      <c r="Y378" s="343"/>
      <c r="Z378" s="343"/>
      <c r="AA378" s="343"/>
      <c r="AB378" s="343"/>
      <c r="AC378" s="170"/>
    </row>
    <row r="379" spans="1:29" ht="21.75" customHeight="1">
      <c r="A379" s="170"/>
      <c r="B379" s="346" t="s">
        <v>189</v>
      </c>
      <c r="C379" s="346"/>
      <c r="D379" s="346"/>
      <c r="E379" s="346"/>
      <c r="F379" s="346"/>
      <c r="G379" s="346"/>
      <c r="H379" s="346"/>
      <c r="I379" s="346"/>
      <c r="J379" s="346"/>
      <c r="K379" s="346"/>
      <c r="L379" s="346"/>
      <c r="M379" s="291">
        <v>7</v>
      </c>
      <c r="N379" s="291">
        <v>1</v>
      </c>
      <c r="O379" s="231" t="s">
        <v>295</v>
      </c>
      <c r="P379" s="230" t="s">
        <v>188</v>
      </c>
      <c r="Q379" s="347"/>
      <c r="R379" s="347"/>
      <c r="S379" s="229">
        <v>2747</v>
      </c>
      <c r="T379" s="229"/>
      <c r="U379" s="229">
        <v>2747</v>
      </c>
      <c r="V379" s="343"/>
      <c r="W379" s="343"/>
      <c r="X379" s="343"/>
      <c r="Y379" s="343"/>
      <c r="Z379" s="343"/>
      <c r="AA379" s="343"/>
      <c r="AB379" s="343"/>
      <c r="AC379" s="170"/>
    </row>
    <row r="380" spans="1:29" ht="12.75" customHeight="1">
      <c r="A380" s="170"/>
      <c r="B380" s="346" t="s">
        <v>187</v>
      </c>
      <c r="C380" s="346"/>
      <c r="D380" s="346"/>
      <c r="E380" s="346"/>
      <c r="F380" s="346"/>
      <c r="G380" s="346"/>
      <c r="H380" s="346"/>
      <c r="I380" s="346"/>
      <c r="J380" s="346"/>
      <c r="K380" s="346"/>
      <c r="L380" s="346"/>
      <c r="M380" s="291">
        <v>7</v>
      </c>
      <c r="N380" s="291">
        <v>1</v>
      </c>
      <c r="O380" s="231" t="s">
        <v>295</v>
      </c>
      <c r="P380" s="230" t="s">
        <v>186</v>
      </c>
      <c r="Q380" s="347"/>
      <c r="R380" s="347"/>
      <c r="S380" s="229">
        <v>2262.8000000000002</v>
      </c>
      <c r="T380" s="229"/>
      <c r="U380" s="229">
        <v>2262.8000000000002</v>
      </c>
      <c r="V380" s="343"/>
      <c r="W380" s="343"/>
      <c r="X380" s="343"/>
      <c r="Y380" s="343"/>
      <c r="Z380" s="343"/>
      <c r="AA380" s="343"/>
      <c r="AB380" s="343"/>
      <c r="AC380" s="170"/>
    </row>
    <row r="381" spans="1:29" ht="42.75" customHeight="1">
      <c r="A381" s="170"/>
      <c r="B381" s="346" t="s">
        <v>185</v>
      </c>
      <c r="C381" s="346"/>
      <c r="D381" s="346"/>
      <c r="E381" s="346"/>
      <c r="F381" s="346"/>
      <c r="G381" s="346"/>
      <c r="H381" s="346"/>
      <c r="I381" s="346"/>
      <c r="J381" s="346"/>
      <c r="K381" s="346"/>
      <c r="L381" s="346"/>
      <c r="M381" s="291">
        <v>7</v>
      </c>
      <c r="N381" s="291">
        <v>1</v>
      </c>
      <c r="O381" s="231" t="s">
        <v>295</v>
      </c>
      <c r="P381" s="230" t="s">
        <v>184</v>
      </c>
      <c r="Q381" s="347"/>
      <c r="R381" s="347"/>
      <c r="S381" s="229">
        <v>2262.8000000000002</v>
      </c>
      <c r="T381" s="229"/>
      <c r="U381" s="229">
        <v>2262.8000000000002</v>
      </c>
      <c r="V381" s="343"/>
      <c r="W381" s="343"/>
      <c r="X381" s="343"/>
      <c r="Y381" s="343"/>
      <c r="Z381" s="343"/>
      <c r="AA381" s="343"/>
      <c r="AB381" s="343"/>
      <c r="AC381" s="170"/>
    </row>
    <row r="382" spans="1:29" ht="12.75" customHeight="1">
      <c r="A382" s="170"/>
      <c r="B382" s="346" t="s">
        <v>275</v>
      </c>
      <c r="C382" s="346"/>
      <c r="D382" s="346"/>
      <c r="E382" s="346"/>
      <c r="F382" s="346"/>
      <c r="G382" s="346"/>
      <c r="H382" s="346"/>
      <c r="I382" s="346"/>
      <c r="J382" s="346"/>
      <c r="K382" s="346"/>
      <c r="L382" s="346"/>
      <c r="M382" s="291">
        <v>7</v>
      </c>
      <c r="N382" s="291">
        <v>1</v>
      </c>
      <c r="O382" s="231" t="s">
        <v>295</v>
      </c>
      <c r="P382" s="230" t="s">
        <v>274</v>
      </c>
      <c r="Q382" s="347"/>
      <c r="R382" s="347"/>
      <c r="S382" s="229">
        <v>484.2</v>
      </c>
      <c r="T382" s="229"/>
      <c r="U382" s="229">
        <v>484.2</v>
      </c>
      <c r="V382" s="343"/>
      <c r="W382" s="343"/>
      <c r="X382" s="343"/>
      <c r="Y382" s="343"/>
      <c r="Z382" s="343"/>
      <c r="AA382" s="343"/>
      <c r="AB382" s="343"/>
      <c r="AC382" s="170"/>
    </row>
    <row r="383" spans="1:29" ht="42.75" customHeight="1">
      <c r="A383" s="170"/>
      <c r="B383" s="346" t="s">
        <v>273</v>
      </c>
      <c r="C383" s="346"/>
      <c r="D383" s="346"/>
      <c r="E383" s="346"/>
      <c r="F383" s="346"/>
      <c r="G383" s="346"/>
      <c r="H383" s="346"/>
      <c r="I383" s="346"/>
      <c r="J383" s="346"/>
      <c r="K383" s="346"/>
      <c r="L383" s="346"/>
      <c r="M383" s="291">
        <v>7</v>
      </c>
      <c r="N383" s="291">
        <v>1</v>
      </c>
      <c r="O383" s="231" t="s">
        <v>295</v>
      </c>
      <c r="P383" s="230" t="s">
        <v>271</v>
      </c>
      <c r="Q383" s="347"/>
      <c r="R383" s="347"/>
      <c r="S383" s="229">
        <v>484.2</v>
      </c>
      <c r="T383" s="229"/>
      <c r="U383" s="229">
        <v>484.2</v>
      </c>
      <c r="V383" s="343"/>
      <c r="W383" s="343"/>
      <c r="X383" s="343"/>
      <c r="Y383" s="343"/>
      <c r="Z383" s="343"/>
      <c r="AA383" s="343"/>
      <c r="AB383" s="343"/>
      <c r="AC383" s="170"/>
    </row>
    <row r="384" spans="1:29" ht="21.75" customHeight="1">
      <c r="A384" s="170"/>
      <c r="B384" s="346" t="s">
        <v>228</v>
      </c>
      <c r="C384" s="346"/>
      <c r="D384" s="346"/>
      <c r="E384" s="346"/>
      <c r="F384" s="346"/>
      <c r="G384" s="346"/>
      <c r="H384" s="346"/>
      <c r="I384" s="346"/>
      <c r="J384" s="346"/>
      <c r="K384" s="346"/>
      <c r="L384" s="346"/>
      <c r="M384" s="291">
        <v>7</v>
      </c>
      <c r="N384" s="291">
        <v>1</v>
      </c>
      <c r="O384" s="231" t="s">
        <v>294</v>
      </c>
      <c r="P384" s="230">
        <v>0</v>
      </c>
      <c r="Q384" s="347"/>
      <c r="R384" s="347"/>
      <c r="S384" s="229">
        <v>2417.5300000000002</v>
      </c>
      <c r="T384" s="229"/>
      <c r="U384" s="229">
        <v>2417.5300000000002</v>
      </c>
      <c r="V384" s="343"/>
      <c r="W384" s="343"/>
      <c r="X384" s="343"/>
      <c r="Y384" s="343"/>
      <c r="Z384" s="343"/>
      <c r="AA384" s="343"/>
      <c r="AB384" s="343"/>
      <c r="AC384" s="170"/>
    </row>
    <row r="385" spans="1:29" ht="21.75" customHeight="1">
      <c r="A385" s="170"/>
      <c r="B385" s="346" t="s">
        <v>189</v>
      </c>
      <c r="C385" s="346"/>
      <c r="D385" s="346"/>
      <c r="E385" s="346"/>
      <c r="F385" s="346"/>
      <c r="G385" s="346"/>
      <c r="H385" s="346"/>
      <c r="I385" s="346"/>
      <c r="J385" s="346"/>
      <c r="K385" s="346"/>
      <c r="L385" s="346"/>
      <c r="M385" s="291">
        <v>7</v>
      </c>
      <c r="N385" s="291">
        <v>1</v>
      </c>
      <c r="O385" s="231" t="s">
        <v>294</v>
      </c>
      <c r="P385" s="230" t="s">
        <v>188</v>
      </c>
      <c r="Q385" s="347"/>
      <c r="R385" s="347"/>
      <c r="S385" s="229">
        <v>2417.5300000000002</v>
      </c>
      <c r="T385" s="229"/>
      <c r="U385" s="229">
        <v>2417.5300000000002</v>
      </c>
      <c r="V385" s="343"/>
      <c r="W385" s="343"/>
      <c r="X385" s="343"/>
      <c r="Y385" s="343"/>
      <c r="Z385" s="343"/>
      <c r="AA385" s="343"/>
      <c r="AB385" s="343"/>
      <c r="AC385" s="170"/>
    </row>
    <row r="386" spans="1:29" ht="12.75" customHeight="1">
      <c r="A386" s="170"/>
      <c r="B386" s="346" t="s">
        <v>187</v>
      </c>
      <c r="C386" s="346"/>
      <c r="D386" s="346"/>
      <c r="E386" s="346"/>
      <c r="F386" s="346"/>
      <c r="G386" s="346"/>
      <c r="H386" s="346"/>
      <c r="I386" s="346"/>
      <c r="J386" s="346"/>
      <c r="K386" s="346"/>
      <c r="L386" s="346"/>
      <c r="M386" s="291">
        <v>7</v>
      </c>
      <c r="N386" s="291">
        <v>1</v>
      </c>
      <c r="O386" s="231" t="s">
        <v>294</v>
      </c>
      <c r="P386" s="230" t="s">
        <v>186</v>
      </c>
      <c r="Q386" s="347"/>
      <c r="R386" s="347"/>
      <c r="S386" s="229">
        <v>1240.8699999999999</v>
      </c>
      <c r="T386" s="229"/>
      <c r="U386" s="229">
        <v>1240.8699999999999</v>
      </c>
      <c r="V386" s="343"/>
      <c r="W386" s="343"/>
      <c r="X386" s="343"/>
      <c r="Y386" s="343"/>
      <c r="Z386" s="343"/>
      <c r="AA386" s="343"/>
      <c r="AB386" s="343"/>
      <c r="AC386" s="170"/>
    </row>
    <row r="387" spans="1:29" ht="42.75" customHeight="1">
      <c r="A387" s="170"/>
      <c r="B387" s="346" t="s">
        <v>185</v>
      </c>
      <c r="C387" s="346"/>
      <c r="D387" s="346"/>
      <c r="E387" s="346"/>
      <c r="F387" s="346"/>
      <c r="G387" s="346"/>
      <c r="H387" s="346"/>
      <c r="I387" s="346"/>
      <c r="J387" s="346"/>
      <c r="K387" s="346"/>
      <c r="L387" s="346"/>
      <c r="M387" s="291">
        <v>7</v>
      </c>
      <c r="N387" s="291">
        <v>1</v>
      </c>
      <c r="O387" s="231" t="s">
        <v>294</v>
      </c>
      <c r="P387" s="230" t="s">
        <v>184</v>
      </c>
      <c r="Q387" s="347"/>
      <c r="R387" s="347"/>
      <c r="S387" s="229">
        <v>1240.8699999999999</v>
      </c>
      <c r="T387" s="229"/>
      <c r="U387" s="229">
        <v>1240.8699999999999</v>
      </c>
      <c r="V387" s="343"/>
      <c r="W387" s="343"/>
      <c r="X387" s="343"/>
      <c r="Y387" s="343"/>
      <c r="Z387" s="343"/>
      <c r="AA387" s="343"/>
      <c r="AB387" s="343"/>
      <c r="AC387" s="170"/>
    </row>
    <row r="388" spans="1:29" ht="12.75" customHeight="1">
      <c r="A388" s="170"/>
      <c r="B388" s="346" t="s">
        <v>275</v>
      </c>
      <c r="C388" s="346"/>
      <c r="D388" s="346"/>
      <c r="E388" s="346"/>
      <c r="F388" s="346"/>
      <c r="G388" s="346"/>
      <c r="H388" s="346"/>
      <c r="I388" s="346"/>
      <c r="J388" s="346"/>
      <c r="K388" s="346"/>
      <c r="L388" s="346"/>
      <c r="M388" s="291">
        <v>7</v>
      </c>
      <c r="N388" s="291">
        <v>1</v>
      </c>
      <c r="O388" s="231" t="s">
        <v>294</v>
      </c>
      <c r="P388" s="230" t="s">
        <v>274</v>
      </c>
      <c r="Q388" s="347"/>
      <c r="R388" s="347"/>
      <c r="S388" s="229">
        <v>1176.6600000000001</v>
      </c>
      <c r="T388" s="229"/>
      <c r="U388" s="229">
        <v>1176.6600000000001</v>
      </c>
      <c r="V388" s="343"/>
      <c r="W388" s="343"/>
      <c r="X388" s="343"/>
      <c r="Y388" s="343"/>
      <c r="Z388" s="343"/>
      <c r="AA388" s="343"/>
      <c r="AB388" s="343"/>
      <c r="AC388" s="170"/>
    </row>
    <row r="389" spans="1:29" ht="42.75" customHeight="1">
      <c r="A389" s="170"/>
      <c r="B389" s="346" t="s">
        <v>273</v>
      </c>
      <c r="C389" s="346"/>
      <c r="D389" s="346"/>
      <c r="E389" s="346"/>
      <c r="F389" s="346"/>
      <c r="G389" s="346"/>
      <c r="H389" s="346"/>
      <c r="I389" s="346"/>
      <c r="J389" s="346"/>
      <c r="K389" s="346"/>
      <c r="L389" s="346"/>
      <c r="M389" s="291">
        <v>7</v>
      </c>
      <c r="N389" s="291">
        <v>1</v>
      </c>
      <c r="O389" s="231" t="s">
        <v>294</v>
      </c>
      <c r="P389" s="230" t="s">
        <v>271</v>
      </c>
      <c r="Q389" s="347"/>
      <c r="R389" s="347"/>
      <c r="S389" s="229">
        <v>1176.6600000000001</v>
      </c>
      <c r="T389" s="229"/>
      <c r="U389" s="229">
        <v>1176.6600000000001</v>
      </c>
      <c r="V389" s="343"/>
      <c r="W389" s="343"/>
      <c r="X389" s="343"/>
      <c r="Y389" s="343"/>
      <c r="Z389" s="343"/>
      <c r="AA389" s="343"/>
      <c r="AB389" s="343"/>
      <c r="AC389" s="170"/>
    </row>
    <row r="390" spans="1:29" ht="21.75" customHeight="1">
      <c r="A390" s="170"/>
      <c r="B390" s="346" t="s">
        <v>516</v>
      </c>
      <c r="C390" s="346"/>
      <c r="D390" s="346"/>
      <c r="E390" s="346"/>
      <c r="F390" s="346"/>
      <c r="G390" s="346"/>
      <c r="H390" s="346"/>
      <c r="I390" s="346"/>
      <c r="J390" s="346"/>
      <c r="K390" s="346"/>
      <c r="L390" s="346"/>
      <c r="M390" s="291">
        <v>7</v>
      </c>
      <c r="N390" s="291">
        <v>1</v>
      </c>
      <c r="O390" s="231" t="s">
        <v>515</v>
      </c>
      <c r="P390" s="230">
        <v>0</v>
      </c>
      <c r="Q390" s="347"/>
      <c r="R390" s="347"/>
      <c r="S390" s="229">
        <v>135214.37</v>
      </c>
      <c r="T390" s="229"/>
      <c r="U390" s="229">
        <v>135214.37</v>
      </c>
      <c r="V390" s="343"/>
      <c r="W390" s="343"/>
      <c r="X390" s="343"/>
      <c r="Y390" s="343"/>
      <c r="Z390" s="343"/>
      <c r="AA390" s="343"/>
      <c r="AB390" s="343"/>
      <c r="AC390" s="170"/>
    </row>
    <row r="391" spans="1:29" ht="12.75" customHeight="1">
      <c r="A391" s="170"/>
      <c r="B391" s="346" t="s">
        <v>514</v>
      </c>
      <c r="C391" s="346"/>
      <c r="D391" s="346"/>
      <c r="E391" s="346"/>
      <c r="F391" s="346"/>
      <c r="G391" s="346"/>
      <c r="H391" s="346"/>
      <c r="I391" s="346"/>
      <c r="J391" s="346"/>
      <c r="K391" s="346"/>
      <c r="L391" s="346"/>
      <c r="M391" s="291">
        <v>7</v>
      </c>
      <c r="N391" s="291">
        <v>1</v>
      </c>
      <c r="O391" s="231" t="s">
        <v>513</v>
      </c>
      <c r="P391" s="230">
        <v>0</v>
      </c>
      <c r="Q391" s="347"/>
      <c r="R391" s="347"/>
      <c r="S391" s="229">
        <v>135214.37</v>
      </c>
      <c r="T391" s="229"/>
      <c r="U391" s="229">
        <v>135214.37</v>
      </c>
      <c r="V391" s="343"/>
      <c r="W391" s="343"/>
      <c r="X391" s="343"/>
      <c r="Y391" s="343"/>
      <c r="Z391" s="343"/>
      <c r="AA391" s="343"/>
      <c r="AB391" s="343"/>
      <c r="AC391" s="170"/>
    </row>
    <row r="392" spans="1:29" ht="21.75" customHeight="1">
      <c r="A392" s="170"/>
      <c r="B392" s="346" t="s">
        <v>207</v>
      </c>
      <c r="C392" s="346"/>
      <c r="D392" s="346"/>
      <c r="E392" s="346"/>
      <c r="F392" s="346"/>
      <c r="G392" s="346"/>
      <c r="H392" s="346"/>
      <c r="I392" s="346"/>
      <c r="J392" s="346"/>
      <c r="K392" s="346"/>
      <c r="L392" s="346"/>
      <c r="M392" s="291">
        <v>7</v>
      </c>
      <c r="N392" s="291">
        <v>1</v>
      </c>
      <c r="O392" s="231" t="s">
        <v>589</v>
      </c>
      <c r="P392" s="230">
        <v>0</v>
      </c>
      <c r="Q392" s="347"/>
      <c r="R392" s="347"/>
      <c r="S392" s="229">
        <v>9587.6</v>
      </c>
      <c r="T392" s="229"/>
      <c r="U392" s="229">
        <v>9587.6</v>
      </c>
      <c r="V392" s="343"/>
      <c r="W392" s="343"/>
      <c r="X392" s="343"/>
      <c r="Y392" s="343"/>
      <c r="Z392" s="343"/>
      <c r="AA392" s="343"/>
      <c r="AB392" s="343"/>
      <c r="AC392" s="170"/>
    </row>
    <row r="393" spans="1:29" ht="21.75" customHeight="1">
      <c r="A393" s="170"/>
      <c r="B393" s="346" t="s">
        <v>189</v>
      </c>
      <c r="C393" s="346"/>
      <c r="D393" s="346"/>
      <c r="E393" s="346"/>
      <c r="F393" s="346"/>
      <c r="G393" s="346"/>
      <c r="H393" s="346"/>
      <c r="I393" s="346"/>
      <c r="J393" s="346"/>
      <c r="K393" s="346"/>
      <c r="L393" s="346"/>
      <c r="M393" s="291">
        <v>7</v>
      </c>
      <c r="N393" s="291">
        <v>1</v>
      </c>
      <c r="O393" s="231" t="s">
        <v>589</v>
      </c>
      <c r="P393" s="230" t="s">
        <v>188</v>
      </c>
      <c r="Q393" s="347"/>
      <c r="R393" s="347"/>
      <c r="S393" s="229">
        <v>9587.6</v>
      </c>
      <c r="T393" s="229"/>
      <c r="U393" s="229">
        <v>9587.6</v>
      </c>
      <c r="V393" s="343"/>
      <c r="W393" s="343"/>
      <c r="X393" s="343"/>
      <c r="Y393" s="343"/>
      <c r="Z393" s="343"/>
      <c r="AA393" s="343"/>
      <c r="AB393" s="343"/>
      <c r="AC393" s="170"/>
    </row>
    <row r="394" spans="1:29" ht="12.75" customHeight="1">
      <c r="A394" s="170"/>
      <c r="B394" s="346" t="s">
        <v>275</v>
      </c>
      <c r="C394" s="346"/>
      <c r="D394" s="346"/>
      <c r="E394" s="346"/>
      <c r="F394" s="346"/>
      <c r="G394" s="346"/>
      <c r="H394" s="346"/>
      <c r="I394" s="346"/>
      <c r="J394" s="346"/>
      <c r="K394" s="346"/>
      <c r="L394" s="346"/>
      <c r="M394" s="291">
        <v>7</v>
      </c>
      <c r="N394" s="291">
        <v>1</v>
      </c>
      <c r="O394" s="231" t="s">
        <v>589</v>
      </c>
      <c r="P394" s="230" t="s">
        <v>274</v>
      </c>
      <c r="Q394" s="347"/>
      <c r="R394" s="347"/>
      <c r="S394" s="229">
        <v>9587.6</v>
      </c>
      <c r="T394" s="229"/>
      <c r="U394" s="229">
        <v>9587.6</v>
      </c>
      <c r="V394" s="343"/>
      <c r="W394" s="343"/>
      <c r="X394" s="343"/>
      <c r="Y394" s="343"/>
      <c r="Z394" s="343"/>
      <c r="AA394" s="343"/>
      <c r="AB394" s="343"/>
      <c r="AC394" s="170"/>
    </row>
    <row r="395" spans="1:29" ht="42.75" customHeight="1">
      <c r="A395" s="170"/>
      <c r="B395" s="346" t="s">
        <v>273</v>
      </c>
      <c r="C395" s="346"/>
      <c r="D395" s="346"/>
      <c r="E395" s="346"/>
      <c r="F395" s="346"/>
      <c r="G395" s="346"/>
      <c r="H395" s="346"/>
      <c r="I395" s="346"/>
      <c r="J395" s="346"/>
      <c r="K395" s="346"/>
      <c r="L395" s="346"/>
      <c r="M395" s="291">
        <v>7</v>
      </c>
      <c r="N395" s="291">
        <v>1</v>
      </c>
      <c r="O395" s="231" t="s">
        <v>589</v>
      </c>
      <c r="P395" s="230" t="s">
        <v>271</v>
      </c>
      <c r="Q395" s="347"/>
      <c r="R395" s="347"/>
      <c r="S395" s="229">
        <v>9587.6</v>
      </c>
      <c r="T395" s="229"/>
      <c r="U395" s="229">
        <v>9587.6</v>
      </c>
      <c r="V395" s="343"/>
      <c r="W395" s="343"/>
      <c r="X395" s="343"/>
      <c r="Y395" s="343"/>
      <c r="Z395" s="343"/>
      <c r="AA395" s="343"/>
      <c r="AB395" s="343"/>
      <c r="AC395" s="170"/>
    </row>
    <row r="396" spans="1:29" ht="21.75" customHeight="1">
      <c r="A396" s="170"/>
      <c r="B396" s="346" t="s">
        <v>322</v>
      </c>
      <c r="C396" s="346"/>
      <c r="D396" s="346"/>
      <c r="E396" s="346"/>
      <c r="F396" s="346"/>
      <c r="G396" s="346"/>
      <c r="H396" s="346"/>
      <c r="I396" s="346"/>
      <c r="J396" s="346"/>
      <c r="K396" s="346"/>
      <c r="L396" s="346"/>
      <c r="M396" s="291">
        <v>7</v>
      </c>
      <c r="N396" s="291">
        <v>1</v>
      </c>
      <c r="O396" s="231" t="s">
        <v>764</v>
      </c>
      <c r="P396" s="230">
        <v>0</v>
      </c>
      <c r="Q396" s="347"/>
      <c r="R396" s="347"/>
      <c r="S396" s="229">
        <v>9177.9</v>
      </c>
      <c r="T396" s="229"/>
      <c r="U396" s="229">
        <v>9177.9</v>
      </c>
      <c r="V396" s="343"/>
      <c r="W396" s="343"/>
      <c r="X396" s="343"/>
      <c r="Y396" s="343"/>
      <c r="Z396" s="343"/>
      <c r="AA396" s="343"/>
      <c r="AB396" s="343"/>
      <c r="AC396" s="170"/>
    </row>
    <row r="397" spans="1:29" ht="21.75" customHeight="1">
      <c r="A397" s="170"/>
      <c r="B397" s="346" t="s">
        <v>189</v>
      </c>
      <c r="C397" s="346"/>
      <c r="D397" s="346"/>
      <c r="E397" s="346"/>
      <c r="F397" s="346"/>
      <c r="G397" s="346"/>
      <c r="H397" s="346"/>
      <c r="I397" s="346"/>
      <c r="J397" s="346"/>
      <c r="K397" s="346"/>
      <c r="L397" s="346"/>
      <c r="M397" s="291">
        <v>7</v>
      </c>
      <c r="N397" s="291">
        <v>1</v>
      </c>
      <c r="O397" s="231" t="s">
        <v>764</v>
      </c>
      <c r="P397" s="230" t="s">
        <v>188</v>
      </c>
      <c r="Q397" s="347"/>
      <c r="R397" s="347"/>
      <c r="S397" s="229">
        <v>9177.9</v>
      </c>
      <c r="T397" s="229"/>
      <c r="U397" s="229">
        <v>9177.9</v>
      </c>
      <c r="V397" s="343"/>
      <c r="W397" s="343"/>
      <c r="X397" s="343"/>
      <c r="Y397" s="343"/>
      <c r="Z397" s="343"/>
      <c r="AA397" s="343"/>
      <c r="AB397" s="343"/>
      <c r="AC397" s="170"/>
    </row>
    <row r="398" spans="1:29" ht="12.75" customHeight="1">
      <c r="A398" s="170"/>
      <c r="B398" s="346" t="s">
        <v>187</v>
      </c>
      <c r="C398" s="346"/>
      <c r="D398" s="346"/>
      <c r="E398" s="346"/>
      <c r="F398" s="346"/>
      <c r="G398" s="346"/>
      <c r="H398" s="346"/>
      <c r="I398" s="346"/>
      <c r="J398" s="346"/>
      <c r="K398" s="346"/>
      <c r="L398" s="346"/>
      <c r="M398" s="291">
        <v>7</v>
      </c>
      <c r="N398" s="291">
        <v>1</v>
      </c>
      <c r="O398" s="231" t="s">
        <v>764</v>
      </c>
      <c r="P398" s="230" t="s">
        <v>186</v>
      </c>
      <c r="Q398" s="347"/>
      <c r="R398" s="347"/>
      <c r="S398" s="229">
        <v>9177.9</v>
      </c>
      <c r="T398" s="229"/>
      <c r="U398" s="229">
        <v>9177.9</v>
      </c>
      <c r="V398" s="343"/>
      <c r="W398" s="343"/>
      <c r="X398" s="343"/>
      <c r="Y398" s="343"/>
      <c r="Z398" s="343"/>
      <c r="AA398" s="343"/>
      <c r="AB398" s="343"/>
      <c r="AC398" s="170"/>
    </row>
    <row r="399" spans="1:29" ht="42.75" customHeight="1">
      <c r="A399" s="170"/>
      <c r="B399" s="346" t="s">
        <v>185</v>
      </c>
      <c r="C399" s="346"/>
      <c r="D399" s="346"/>
      <c r="E399" s="346"/>
      <c r="F399" s="346"/>
      <c r="G399" s="346"/>
      <c r="H399" s="346"/>
      <c r="I399" s="346"/>
      <c r="J399" s="346"/>
      <c r="K399" s="346"/>
      <c r="L399" s="346"/>
      <c r="M399" s="291">
        <v>7</v>
      </c>
      <c r="N399" s="291">
        <v>1</v>
      </c>
      <c r="O399" s="231" t="s">
        <v>764</v>
      </c>
      <c r="P399" s="230" t="s">
        <v>184</v>
      </c>
      <c r="Q399" s="347"/>
      <c r="R399" s="347"/>
      <c r="S399" s="229">
        <v>9177.9</v>
      </c>
      <c r="T399" s="229"/>
      <c r="U399" s="229">
        <v>9177.9</v>
      </c>
      <c r="V399" s="343"/>
      <c r="W399" s="343"/>
      <c r="X399" s="343"/>
      <c r="Y399" s="343"/>
      <c r="Z399" s="343"/>
      <c r="AA399" s="343"/>
      <c r="AB399" s="343"/>
      <c r="AC399" s="170"/>
    </row>
    <row r="400" spans="1:29" ht="21.75" customHeight="1">
      <c r="A400" s="170"/>
      <c r="B400" s="346" t="s">
        <v>225</v>
      </c>
      <c r="C400" s="346"/>
      <c r="D400" s="346"/>
      <c r="E400" s="346"/>
      <c r="F400" s="346"/>
      <c r="G400" s="346"/>
      <c r="H400" s="346"/>
      <c r="I400" s="346"/>
      <c r="J400" s="346"/>
      <c r="K400" s="346"/>
      <c r="L400" s="346"/>
      <c r="M400" s="291">
        <v>7</v>
      </c>
      <c r="N400" s="291">
        <v>1</v>
      </c>
      <c r="O400" s="231" t="s">
        <v>293</v>
      </c>
      <c r="P400" s="230">
        <v>0</v>
      </c>
      <c r="Q400" s="347"/>
      <c r="R400" s="347"/>
      <c r="S400" s="229">
        <v>9132.57</v>
      </c>
      <c r="T400" s="229"/>
      <c r="U400" s="229">
        <v>9132.57</v>
      </c>
      <c r="V400" s="343"/>
      <c r="W400" s="343"/>
      <c r="X400" s="343"/>
      <c r="Y400" s="343"/>
      <c r="Z400" s="343"/>
      <c r="AA400" s="343"/>
      <c r="AB400" s="343"/>
      <c r="AC400" s="170"/>
    </row>
    <row r="401" spans="1:29" ht="21.75" customHeight="1">
      <c r="A401" s="170"/>
      <c r="B401" s="346" t="s">
        <v>189</v>
      </c>
      <c r="C401" s="346"/>
      <c r="D401" s="346"/>
      <c r="E401" s="346"/>
      <c r="F401" s="346"/>
      <c r="G401" s="346"/>
      <c r="H401" s="346"/>
      <c r="I401" s="346"/>
      <c r="J401" s="346"/>
      <c r="K401" s="346"/>
      <c r="L401" s="346"/>
      <c r="M401" s="291">
        <v>7</v>
      </c>
      <c r="N401" s="291">
        <v>1</v>
      </c>
      <c r="O401" s="231" t="s">
        <v>293</v>
      </c>
      <c r="P401" s="230" t="s">
        <v>188</v>
      </c>
      <c r="Q401" s="347"/>
      <c r="R401" s="347"/>
      <c r="S401" s="229">
        <v>9132.57</v>
      </c>
      <c r="T401" s="229"/>
      <c r="U401" s="229">
        <v>9132.57</v>
      </c>
      <c r="V401" s="343"/>
      <c r="W401" s="343"/>
      <c r="X401" s="343"/>
      <c r="Y401" s="343"/>
      <c r="Z401" s="343"/>
      <c r="AA401" s="343"/>
      <c r="AB401" s="343"/>
      <c r="AC401" s="170"/>
    </row>
    <row r="402" spans="1:29" ht="12.75" customHeight="1">
      <c r="A402" s="170"/>
      <c r="B402" s="346" t="s">
        <v>187</v>
      </c>
      <c r="C402" s="346"/>
      <c r="D402" s="346"/>
      <c r="E402" s="346"/>
      <c r="F402" s="346"/>
      <c r="G402" s="346"/>
      <c r="H402" s="346"/>
      <c r="I402" s="346"/>
      <c r="J402" s="346"/>
      <c r="K402" s="346"/>
      <c r="L402" s="346"/>
      <c r="M402" s="291">
        <v>7</v>
      </c>
      <c r="N402" s="291">
        <v>1</v>
      </c>
      <c r="O402" s="231" t="s">
        <v>293</v>
      </c>
      <c r="P402" s="230" t="s">
        <v>186</v>
      </c>
      <c r="Q402" s="347"/>
      <c r="R402" s="347"/>
      <c r="S402" s="229">
        <v>2264.65</v>
      </c>
      <c r="T402" s="229"/>
      <c r="U402" s="229">
        <v>2264.65</v>
      </c>
      <c r="V402" s="343"/>
      <c r="W402" s="343"/>
      <c r="X402" s="343"/>
      <c r="Y402" s="343"/>
      <c r="Z402" s="343"/>
      <c r="AA402" s="343"/>
      <c r="AB402" s="343"/>
      <c r="AC402" s="170"/>
    </row>
    <row r="403" spans="1:29" ht="42.75" customHeight="1">
      <c r="A403" s="170"/>
      <c r="B403" s="346" t="s">
        <v>185</v>
      </c>
      <c r="C403" s="346"/>
      <c r="D403" s="346"/>
      <c r="E403" s="346"/>
      <c r="F403" s="346"/>
      <c r="G403" s="346"/>
      <c r="H403" s="346"/>
      <c r="I403" s="346"/>
      <c r="J403" s="346"/>
      <c r="K403" s="346"/>
      <c r="L403" s="346"/>
      <c r="M403" s="291">
        <v>7</v>
      </c>
      <c r="N403" s="291">
        <v>1</v>
      </c>
      <c r="O403" s="231" t="s">
        <v>293</v>
      </c>
      <c r="P403" s="230" t="s">
        <v>184</v>
      </c>
      <c r="Q403" s="347"/>
      <c r="R403" s="347"/>
      <c r="S403" s="229">
        <v>2264.65</v>
      </c>
      <c r="T403" s="229"/>
      <c r="U403" s="229">
        <v>2264.65</v>
      </c>
      <c r="V403" s="343"/>
      <c r="W403" s="343"/>
      <c r="X403" s="343"/>
      <c r="Y403" s="343"/>
      <c r="Z403" s="343"/>
      <c r="AA403" s="343"/>
      <c r="AB403" s="343"/>
      <c r="AC403" s="170"/>
    </row>
    <row r="404" spans="1:29" ht="12.75" customHeight="1">
      <c r="A404" s="170"/>
      <c r="B404" s="346" t="s">
        <v>275</v>
      </c>
      <c r="C404" s="346"/>
      <c r="D404" s="346"/>
      <c r="E404" s="346"/>
      <c r="F404" s="346"/>
      <c r="G404" s="346"/>
      <c r="H404" s="346"/>
      <c r="I404" s="346"/>
      <c r="J404" s="346"/>
      <c r="K404" s="346"/>
      <c r="L404" s="346"/>
      <c r="M404" s="291">
        <v>7</v>
      </c>
      <c r="N404" s="291">
        <v>1</v>
      </c>
      <c r="O404" s="231" t="s">
        <v>293</v>
      </c>
      <c r="P404" s="230" t="s">
        <v>274</v>
      </c>
      <c r="Q404" s="347"/>
      <c r="R404" s="347"/>
      <c r="S404" s="229">
        <v>6867.92</v>
      </c>
      <c r="T404" s="229"/>
      <c r="U404" s="229">
        <v>6867.92</v>
      </c>
      <c r="V404" s="343"/>
      <c r="W404" s="343"/>
      <c r="X404" s="343"/>
      <c r="Y404" s="343"/>
      <c r="Z404" s="343"/>
      <c r="AA404" s="343"/>
      <c r="AB404" s="343"/>
      <c r="AC404" s="170"/>
    </row>
    <row r="405" spans="1:29" ht="42.75" customHeight="1">
      <c r="A405" s="170"/>
      <c r="B405" s="346" t="s">
        <v>273</v>
      </c>
      <c r="C405" s="346"/>
      <c r="D405" s="346"/>
      <c r="E405" s="346"/>
      <c r="F405" s="346"/>
      <c r="G405" s="346"/>
      <c r="H405" s="346"/>
      <c r="I405" s="346"/>
      <c r="J405" s="346"/>
      <c r="K405" s="346"/>
      <c r="L405" s="346"/>
      <c r="M405" s="291">
        <v>7</v>
      </c>
      <c r="N405" s="291">
        <v>1</v>
      </c>
      <c r="O405" s="231" t="s">
        <v>293</v>
      </c>
      <c r="P405" s="230" t="s">
        <v>271</v>
      </c>
      <c r="Q405" s="347"/>
      <c r="R405" s="347"/>
      <c r="S405" s="229">
        <v>6867.92</v>
      </c>
      <c r="T405" s="229"/>
      <c r="U405" s="229">
        <v>6867.92</v>
      </c>
      <c r="V405" s="343"/>
      <c r="W405" s="343"/>
      <c r="X405" s="343"/>
      <c r="Y405" s="343"/>
      <c r="Z405" s="343"/>
      <c r="AA405" s="343"/>
      <c r="AB405" s="343"/>
      <c r="AC405" s="170"/>
    </row>
    <row r="406" spans="1:29" ht="63.75" customHeight="1">
      <c r="A406" s="170"/>
      <c r="B406" s="346" t="s">
        <v>292</v>
      </c>
      <c r="C406" s="346"/>
      <c r="D406" s="346"/>
      <c r="E406" s="346"/>
      <c r="F406" s="346"/>
      <c r="G406" s="346"/>
      <c r="H406" s="346"/>
      <c r="I406" s="346"/>
      <c r="J406" s="346"/>
      <c r="K406" s="346"/>
      <c r="L406" s="346"/>
      <c r="M406" s="291">
        <v>7</v>
      </c>
      <c r="N406" s="291">
        <v>1</v>
      </c>
      <c r="O406" s="231" t="s">
        <v>291</v>
      </c>
      <c r="P406" s="230">
        <v>0</v>
      </c>
      <c r="Q406" s="347"/>
      <c r="R406" s="347"/>
      <c r="S406" s="229">
        <v>106545.3</v>
      </c>
      <c r="T406" s="229"/>
      <c r="U406" s="229">
        <v>106545.3</v>
      </c>
      <c r="V406" s="343"/>
      <c r="W406" s="343"/>
      <c r="X406" s="343"/>
      <c r="Y406" s="343"/>
      <c r="Z406" s="343"/>
      <c r="AA406" s="343"/>
      <c r="AB406" s="343"/>
      <c r="AC406" s="170"/>
    </row>
    <row r="407" spans="1:29" ht="21.75" customHeight="1">
      <c r="A407" s="170"/>
      <c r="B407" s="346" t="s">
        <v>189</v>
      </c>
      <c r="C407" s="346"/>
      <c r="D407" s="346"/>
      <c r="E407" s="346"/>
      <c r="F407" s="346"/>
      <c r="G407" s="346"/>
      <c r="H407" s="346"/>
      <c r="I407" s="346"/>
      <c r="J407" s="346"/>
      <c r="K407" s="346"/>
      <c r="L407" s="346"/>
      <c r="M407" s="291">
        <v>7</v>
      </c>
      <c r="N407" s="291">
        <v>1</v>
      </c>
      <c r="O407" s="231" t="s">
        <v>291</v>
      </c>
      <c r="P407" s="230" t="s">
        <v>188</v>
      </c>
      <c r="Q407" s="347"/>
      <c r="R407" s="347"/>
      <c r="S407" s="229">
        <v>106545.3</v>
      </c>
      <c r="T407" s="229"/>
      <c r="U407" s="229">
        <v>106545.3</v>
      </c>
      <c r="V407" s="343"/>
      <c r="W407" s="343"/>
      <c r="X407" s="343"/>
      <c r="Y407" s="343"/>
      <c r="Z407" s="343"/>
      <c r="AA407" s="343"/>
      <c r="AB407" s="343"/>
      <c r="AC407" s="170"/>
    </row>
    <row r="408" spans="1:29" ht="12.75" customHeight="1">
      <c r="A408" s="170"/>
      <c r="B408" s="346" t="s">
        <v>187</v>
      </c>
      <c r="C408" s="346"/>
      <c r="D408" s="346"/>
      <c r="E408" s="346"/>
      <c r="F408" s="346"/>
      <c r="G408" s="346"/>
      <c r="H408" s="346"/>
      <c r="I408" s="346"/>
      <c r="J408" s="346"/>
      <c r="K408" s="346"/>
      <c r="L408" s="346"/>
      <c r="M408" s="291">
        <v>7</v>
      </c>
      <c r="N408" s="291">
        <v>1</v>
      </c>
      <c r="O408" s="231" t="s">
        <v>291</v>
      </c>
      <c r="P408" s="230" t="s">
        <v>186</v>
      </c>
      <c r="Q408" s="347"/>
      <c r="R408" s="347"/>
      <c r="S408" s="229">
        <v>58592.3</v>
      </c>
      <c r="T408" s="229"/>
      <c r="U408" s="229">
        <v>58592.3</v>
      </c>
      <c r="V408" s="343"/>
      <c r="W408" s="343"/>
      <c r="X408" s="343"/>
      <c r="Y408" s="343"/>
      <c r="Z408" s="343"/>
      <c r="AA408" s="343"/>
      <c r="AB408" s="343"/>
      <c r="AC408" s="170"/>
    </row>
    <row r="409" spans="1:29" ht="42.75" customHeight="1">
      <c r="A409" s="170"/>
      <c r="B409" s="346" t="s">
        <v>185</v>
      </c>
      <c r="C409" s="346"/>
      <c r="D409" s="346"/>
      <c r="E409" s="346"/>
      <c r="F409" s="346"/>
      <c r="G409" s="346"/>
      <c r="H409" s="346"/>
      <c r="I409" s="346"/>
      <c r="J409" s="346"/>
      <c r="K409" s="346"/>
      <c r="L409" s="346"/>
      <c r="M409" s="291">
        <v>7</v>
      </c>
      <c r="N409" s="291">
        <v>1</v>
      </c>
      <c r="O409" s="231" t="s">
        <v>291</v>
      </c>
      <c r="P409" s="230" t="s">
        <v>184</v>
      </c>
      <c r="Q409" s="347"/>
      <c r="R409" s="347"/>
      <c r="S409" s="229">
        <v>58592.3</v>
      </c>
      <c r="T409" s="229"/>
      <c r="U409" s="229">
        <v>58592.3</v>
      </c>
      <c r="V409" s="343"/>
      <c r="W409" s="343"/>
      <c r="X409" s="343"/>
      <c r="Y409" s="343"/>
      <c r="Z409" s="343"/>
      <c r="AA409" s="343"/>
      <c r="AB409" s="343"/>
      <c r="AC409" s="170"/>
    </row>
    <row r="410" spans="1:29" ht="12.75" customHeight="1">
      <c r="A410" s="170"/>
      <c r="B410" s="346" t="s">
        <v>275</v>
      </c>
      <c r="C410" s="346"/>
      <c r="D410" s="346"/>
      <c r="E410" s="346"/>
      <c r="F410" s="346"/>
      <c r="G410" s="346"/>
      <c r="H410" s="346"/>
      <c r="I410" s="346"/>
      <c r="J410" s="346"/>
      <c r="K410" s="346"/>
      <c r="L410" s="346"/>
      <c r="M410" s="291">
        <v>7</v>
      </c>
      <c r="N410" s="291">
        <v>1</v>
      </c>
      <c r="O410" s="231" t="s">
        <v>291</v>
      </c>
      <c r="P410" s="230" t="s">
        <v>274</v>
      </c>
      <c r="Q410" s="347"/>
      <c r="R410" s="347"/>
      <c r="S410" s="229">
        <v>47953</v>
      </c>
      <c r="T410" s="229"/>
      <c r="U410" s="229">
        <v>47953</v>
      </c>
      <c r="V410" s="343"/>
      <c r="W410" s="343"/>
      <c r="X410" s="343"/>
      <c r="Y410" s="343"/>
      <c r="Z410" s="343"/>
      <c r="AA410" s="343"/>
      <c r="AB410" s="343"/>
      <c r="AC410" s="170"/>
    </row>
    <row r="411" spans="1:29" ht="42.75" customHeight="1">
      <c r="A411" s="170"/>
      <c r="B411" s="346" t="s">
        <v>273</v>
      </c>
      <c r="C411" s="346"/>
      <c r="D411" s="346"/>
      <c r="E411" s="346"/>
      <c r="F411" s="346"/>
      <c r="G411" s="346"/>
      <c r="H411" s="346"/>
      <c r="I411" s="346"/>
      <c r="J411" s="346"/>
      <c r="K411" s="346"/>
      <c r="L411" s="346"/>
      <c r="M411" s="291">
        <v>7</v>
      </c>
      <c r="N411" s="291">
        <v>1</v>
      </c>
      <c r="O411" s="231" t="s">
        <v>291</v>
      </c>
      <c r="P411" s="230" t="s">
        <v>271</v>
      </c>
      <c r="Q411" s="347"/>
      <c r="R411" s="347"/>
      <c r="S411" s="229">
        <v>47953</v>
      </c>
      <c r="T411" s="229"/>
      <c r="U411" s="229">
        <v>47953</v>
      </c>
      <c r="V411" s="343"/>
      <c r="W411" s="343"/>
      <c r="X411" s="343"/>
      <c r="Y411" s="343"/>
      <c r="Z411" s="343"/>
      <c r="AA411" s="343"/>
      <c r="AB411" s="343"/>
      <c r="AC411" s="170"/>
    </row>
    <row r="412" spans="1:29" ht="21.75" customHeight="1">
      <c r="A412" s="170"/>
      <c r="B412" s="346" t="s">
        <v>525</v>
      </c>
      <c r="C412" s="346"/>
      <c r="D412" s="346"/>
      <c r="E412" s="346"/>
      <c r="F412" s="346"/>
      <c r="G412" s="346"/>
      <c r="H412" s="346"/>
      <c r="I412" s="346"/>
      <c r="J412" s="346"/>
      <c r="K412" s="346"/>
      <c r="L412" s="346"/>
      <c r="M412" s="291">
        <v>7</v>
      </c>
      <c r="N412" s="291">
        <v>1</v>
      </c>
      <c r="O412" s="231" t="s">
        <v>687</v>
      </c>
      <c r="P412" s="230">
        <v>0</v>
      </c>
      <c r="Q412" s="347"/>
      <c r="R412" s="347"/>
      <c r="S412" s="229">
        <v>771</v>
      </c>
      <c r="T412" s="229"/>
      <c r="U412" s="229">
        <v>771</v>
      </c>
      <c r="V412" s="343"/>
      <c r="W412" s="343"/>
      <c r="X412" s="343"/>
      <c r="Y412" s="343"/>
      <c r="Z412" s="343"/>
      <c r="AA412" s="343"/>
      <c r="AB412" s="343"/>
      <c r="AC412" s="170"/>
    </row>
    <row r="413" spans="1:29" ht="21.75" customHeight="1">
      <c r="A413" s="170"/>
      <c r="B413" s="346" t="s">
        <v>189</v>
      </c>
      <c r="C413" s="346"/>
      <c r="D413" s="346"/>
      <c r="E413" s="346"/>
      <c r="F413" s="346"/>
      <c r="G413" s="346"/>
      <c r="H413" s="346"/>
      <c r="I413" s="346"/>
      <c r="J413" s="346"/>
      <c r="K413" s="346"/>
      <c r="L413" s="346"/>
      <c r="M413" s="291">
        <v>7</v>
      </c>
      <c r="N413" s="291">
        <v>1</v>
      </c>
      <c r="O413" s="231" t="s">
        <v>687</v>
      </c>
      <c r="P413" s="230" t="s">
        <v>188</v>
      </c>
      <c r="Q413" s="347"/>
      <c r="R413" s="347"/>
      <c r="S413" s="229">
        <v>771</v>
      </c>
      <c r="T413" s="229"/>
      <c r="U413" s="229">
        <v>771</v>
      </c>
      <c r="V413" s="343"/>
      <c r="W413" s="343"/>
      <c r="X413" s="343"/>
      <c r="Y413" s="343"/>
      <c r="Z413" s="343"/>
      <c r="AA413" s="343"/>
      <c r="AB413" s="343"/>
      <c r="AC413" s="170"/>
    </row>
    <row r="414" spans="1:29" ht="12.75" customHeight="1">
      <c r="A414" s="170"/>
      <c r="B414" s="346" t="s">
        <v>187</v>
      </c>
      <c r="C414" s="346"/>
      <c r="D414" s="346"/>
      <c r="E414" s="346"/>
      <c r="F414" s="346"/>
      <c r="G414" s="346"/>
      <c r="H414" s="346"/>
      <c r="I414" s="346"/>
      <c r="J414" s="346"/>
      <c r="K414" s="346"/>
      <c r="L414" s="346"/>
      <c r="M414" s="291">
        <v>7</v>
      </c>
      <c r="N414" s="291">
        <v>1</v>
      </c>
      <c r="O414" s="231" t="s">
        <v>687</v>
      </c>
      <c r="P414" s="230" t="s">
        <v>186</v>
      </c>
      <c r="Q414" s="347"/>
      <c r="R414" s="347"/>
      <c r="S414" s="229">
        <v>771</v>
      </c>
      <c r="T414" s="229"/>
      <c r="U414" s="229">
        <v>771</v>
      </c>
      <c r="V414" s="343"/>
      <c r="W414" s="343"/>
      <c r="X414" s="343"/>
      <c r="Y414" s="343"/>
      <c r="Z414" s="343"/>
      <c r="AA414" s="343"/>
      <c r="AB414" s="343"/>
      <c r="AC414" s="170"/>
    </row>
    <row r="415" spans="1:29" ht="42.75" customHeight="1">
      <c r="A415" s="170"/>
      <c r="B415" s="346" t="s">
        <v>185</v>
      </c>
      <c r="C415" s="346"/>
      <c r="D415" s="346"/>
      <c r="E415" s="346"/>
      <c r="F415" s="346"/>
      <c r="G415" s="346"/>
      <c r="H415" s="346"/>
      <c r="I415" s="346"/>
      <c r="J415" s="346"/>
      <c r="K415" s="346"/>
      <c r="L415" s="346"/>
      <c r="M415" s="291">
        <v>7</v>
      </c>
      <c r="N415" s="291">
        <v>1</v>
      </c>
      <c r="O415" s="231" t="s">
        <v>687</v>
      </c>
      <c r="P415" s="230" t="s">
        <v>184</v>
      </c>
      <c r="Q415" s="347"/>
      <c r="R415" s="347"/>
      <c r="S415" s="229">
        <v>771</v>
      </c>
      <c r="T415" s="229"/>
      <c r="U415" s="229">
        <v>771</v>
      </c>
      <c r="V415" s="343"/>
      <c r="W415" s="343"/>
      <c r="X415" s="343"/>
      <c r="Y415" s="343"/>
      <c r="Z415" s="343"/>
      <c r="AA415" s="343"/>
      <c r="AB415" s="343"/>
      <c r="AC415" s="170"/>
    </row>
    <row r="416" spans="1:29" ht="21.75" customHeight="1">
      <c r="A416" s="170"/>
      <c r="B416" s="346" t="s">
        <v>516</v>
      </c>
      <c r="C416" s="346"/>
      <c r="D416" s="346"/>
      <c r="E416" s="346"/>
      <c r="F416" s="346"/>
      <c r="G416" s="346"/>
      <c r="H416" s="346"/>
      <c r="I416" s="346"/>
      <c r="J416" s="346"/>
      <c r="K416" s="346"/>
      <c r="L416" s="346"/>
      <c r="M416" s="291">
        <v>7</v>
      </c>
      <c r="N416" s="291">
        <v>1</v>
      </c>
      <c r="O416" s="231" t="s">
        <v>515</v>
      </c>
      <c r="P416" s="230">
        <v>0</v>
      </c>
      <c r="Q416" s="347"/>
      <c r="R416" s="347"/>
      <c r="S416" s="229">
        <v>10</v>
      </c>
      <c r="T416" s="229"/>
      <c r="U416" s="229">
        <v>10</v>
      </c>
      <c r="V416" s="343"/>
      <c r="W416" s="343"/>
      <c r="X416" s="343"/>
      <c r="Y416" s="343"/>
      <c r="Z416" s="343"/>
      <c r="AA416" s="343"/>
      <c r="AB416" s="343"/>
      <c r="AC416" s="170"/>
    </row>
    <row r="417" spans="1:29" ht="12.75" customHeight="1">
      <c r="A417" s="170"/>
      <c r="B417" s="346" t="s">
        <v>514</v>
      </c>
      <c r="C417" s="346"/>
      <c r="D417" s="346"/>
      <c r="E417" s="346"/>
      <c r="F417" s="346"/>
      <c r="G417" s="346"/>
      <c r="H417" s="346"/>
      <c r="I417" s="346"/>
      <c r="J417" s="346"/>
      <c r="K417" s="346"/>
      <c r="L417" s="346"/>
      <c r="M417" s="291">
        <v>7</v>
      </c>
      <c r="N417" s="291">
        <v>1</v>
      </c>
      <c r="O417" s="231" t="s">
        <v>513</v>
      </c>
      <c r="P417" s="230">
        <v>0</v>
      </c>
      <c r="Q417" s="347"/>
      <c r="R417" s="347"/>
      <c r="S417" s="229">
        <v>10</v>
      </c>
      <c r="T417" s="229"/>
      <c r="U417" s="229">
        <v>10</v>
      </c>
      <c r="V417" s="343"/>
      <c r="W417" s="343"/>
      <c r="X417" s="343"/>
      <c r="Y417" s="343"/>
      <c r="Z417" s="343"/>
      <c r="AA417" s="343"/>
      <c r="AB417" s="343"/>
      <c r="AC417" s="170"/>
    </row>
    <row r="418" spans="1:29" ht="21.75" customHeight="1">
      <c r="A418" s="170"/>
      <c r="B418" s="346" t="s">
        <v>290</v>
      </c>
      <c r="C418" s="346"/>
      <c r="D418" s="346"/>
      <c r="E418" s="346"/>
      <c r="F418" s="346"/>
      <c r="G418" s="346"/>
      <c r="H418" s="346"/>
      <c r="I418" s="346"/>
      <c r="J418" s="346"/>
      <c r="K418" s="346"/>
      <c r="L418" s="346"/>
      <c r="M418" s="291">
        <v>7</v>
      </c>
      <c r="N418" s="291">
        <v>1</v>
      </c>
      <c r="O418" s="231" t="s">
        <v>588</v>
      </c>
      <c r="P418" s="230">
        <v>0</v>
      </c>
      <c r="Q418" s="347"/>
      <c r="R418" s="347"/>
      <c r="S418" s="229">
        <v>10</v>
      </c>
      <c r="T418" s="229"/>
      <c r="U418" s="229">
        <v>10</v>
      </c>
      <c r="V418" s="343"/>
      <c r="W418" s="343"/>
      <c r="X418" s="343"/>
      <c r="Y418" s="343"/>
      <c r="Z418" s="343"/>
      <c r="AA418" s="343"/>
      <c r="AB418" s="343"/>
      <c r="AC418" s="170"/>
    </row>
    <row r="419" spans="1:29" ht="21.75" customHeight="1">
      <c r="A419" s="170"/>
      <c r="B419" s="346" t="s">
        <v>189</v>
      </c>
      <c r="C419" s="346"/>
      <c r="D419" s="346"/>
      <c r="E419" s="346"/>
      <c r="F419" s="346"/>
      <c r="G419" s="346"/>
      <c r="H419" s="346"/>
      <c r="I419" s="346"/>
      <c r="J419" s="346"/>
      <c r="K419" s="346"/>
      <c r="L419" s="346"/>
      <c r="M419" s="291">
        <v>7</v>
      </c>
      <c r="N419" s="291">
        <v>1</v>
      </c>
      <c r="O419" s="231" t="s">
        <v>588</v>
      </c>
      <c r="P419" s="230" t="s">
        <v>188</v>
      </c>
      <c r="Q419" s="347"/>
      <c r="R419" s="347"/>
      <c r="S419" s="229">
        <v>10</v>
      </c>
      <c r="T419" s="229"/>
      <c r="U419" s="229">
        <v>10</v>
      </c>
      <c r="V419" s="343"/>
      <c r="W419" s="343"/>
      <c r="X419" s="343"/>
      <c r="Y419" s="343"/>
      <c r="Z419" s="343"/>
      <c r="AA419" s="343"/>
      <c r="AB419" s="343"/>
      <c r="AC419" s="170"/>
    </row>
    <row r="420" spans="1:29" ht="12.75" customHeight="1">
      <c r="A420" s="170"/>
      <c r="B420" s="346" t="s">
        <v>187</v>
      </c>
      <c r="C420" s="346"/>
      <c r="D420" s="346"/>
      <c r="E420" s="346"/>
      <c r="F420" s="346"/>
      <c r="G420" s="346"/>
      <c r="H420" s="346"/>
      <c r="I420" s="346"/>
      <c r="J420" s="346"/>
      <c r="K420" s="346"/>
      <c r="L420" s="346"/>
      <c r="M420" s="291">
        <v>7</v>
      </c>
      <c r="N420" s="291">
        <v>1</v>
      </c>
      <c r="O420" s="231" t="s">
        <v>588</v>
      </c>
      <c r="P420" s="230" t="s">
        <v>186</v>
      </c>
      <c r="Q420" s="347"/>
      <c r="R420" s="347"/>
      <c r="S420" s="229">
        <v>10</v>
      </c>
      <c r="T420" s="229"/>
      <c r="U420" s="229">
        <v>10</v>
      </c>
      <c r="V420" s="343"/>
      <c r="W420" s="343"/>
      <c r="X420" s="343"/>
      <c r="Y420" s="343"/>
      <c r="Z420" s="343"/>
      <c r="AA420" s="343"/>
      <c r="AB420" s="343"/>
      <c r="AC420" s="170"/>
    </row>
    <row r="421" spans="1:29" ht="12.75" customHeight="1">
      <c r="A421" s="170"/>
      <c r="B421" s="346" t="s">
        <v>689</v>
      </c>
      <c r="C421" s="346"/>
      <c r="D421" s="346"/>
      <c r="E421" s="346"/>
      <c r="F421" s="346"/>
      <c r="G421" s="346"/>
      <c r="H421" s="346"/>
      <c r="I421" s="346"/>
      <c r="J421" s="346"/>
      <c r="K421" s="346"/>
      <c r="L421" s="346"/>
      <c r="M421" s="291">
        <v>7</v>
      </c>
      <c r="N421" s="291">
        <v>1</v>
      </c>
      <c r="O421" s="231" t="s">
        <v>588</v>
      </c>
      <c r="P421" s="230" t="s">
        <v>688</v>
      </c>
      <c r="Q421" s="347"/>
      <c r="R421" s="347"/>
      <c r="S421" s="229">
        <v>10</v>
      </c>
      <c r="T421" s="229"/>
      <c r="U421" s="229">
        <v>10</v>
      </c>
      <c r="V421" s="343"/>
      <c r="W421" s="343"/>
      <c r="X421" s="343"/>
      <c r="Y421" s="343"/>
      <c r="Z421" s="343"/>
      <c r="AA421" s="343"/>
      <c r="AB421" s="343"/>
      <c r="AC421" s="170"/>
    </row>
    <row r="422" spans="1:29" ht="12.75" customHeight="1">
      <c r="A422" s="170"/>
      <c r="B422" s="342" t="s">
        <v>289</v>
      </c>
      <c r="C422" s="342"/>
      <c r="D422" s="342"/>
      <c r="E422" s="342"/>
      <c r="F422" s="342"/>
      <c r="G422" s="342"/>
      <c r="H422" s="342"/>
      <c r="I422" s="342"/>
      <c r="J422" s="342"/>
      <c r="K422" s="342"/>
      <c r="L422" s="342"/>
      <c r="M422" s="292">
        <v>7</v>
      </c>
      <c r="N422" s="292">
        <v>2</v>
      </c>
      <c r="O422" s="234">
        <v>0</v>
      </c>
      <c r="P422" s="233">
        <v>0</v>
      </c>
      <c r="Q422" s="344"/>
      <c r="R422" s="344"/>
      <c r="S422" s="232">
        <v>384076.44</v>
      </c>
      <c r="T422" s="229"/>
      <c r="U422" s="229">
        <v>384076.44</v>
      </c>
      <c r="V422" s="345"/>
      <c r="W422" s="345"/>
      <c r="X422" s="345"/>
      <c r="Y422" s="345"/>
      <c r="Z422" s="345"/>
      <c r="AA422" s="345"/>
      <c r="AB422" s="345"/>
      <c r="AC422" s="170"/>
    </row>
    <row r="423" spans="1:29" ht="21.75" customHeight="1">
      <c r="A423" s="170"/>
      <c r="B423" s="346" t="s">
        <v>516</v>
      </c>
      <c r="C423" s="346"/>
      <c r="D423" s="346"/>
      <c r="E423" s="346"/>
      <c r="F423" s="346"/>
      <c r="G423" s="346"/>
      <c r="H423" s="346"/>
      <c r="I423" s="346"/>
      <c r="J423" s="346"/>
      <c r="K423" s="346"/>
      <c r="L423" s="346"/>
      <c r="M423" s="291">
        <v>7</v>
      </c>
      <c r="N423" s="291">
        <v>2</v>
      </c>
      <c r="O423" s="231" t="s">
        <v>515</v>
      </c>
      <c r="P423" s="230">
        <v>0</v>
      </c>
      <c r="Q423" s="347"/>
      <c r="R423" s="347"/>
      <c r="S423" s="229">
        <v>13667.59</v>
      </c>
      <c r="T423" s="229"/>
      <c r="U423" s="229">
        <v>13667.59</v>
      </c>
      <c r="V423" s="343"/>
      <c r="W423" s="343"/>
      <c r="X423" s="343"/>
      <c r="Y423" s="343"/>
      <c r="Z423" s="343"/>
      <c r="AA423" s="343"/>
      <c r="AB423" s="343"/>
      <c r="AC423" s="170"/>
    </row>
    <row r="424" spans="1:29" ht="12.75" customHeight="1">
      <c r="A424" s="170"/>
      <c r="B424" s="346" t="s">
        <v>527</v>
      </c>
      <c r="C424" s="346"/>
      <c r="D424" s="346"/>
      <c r="E424" s="346"/>
      <c r="F424" s="346"/>
      <c r="G424" s="346"/>
      <c r="H424" s="346"/>
      <c r="I424" s="346"/>
      <c r="J424" s="346"/>
      <c r="K424" s="346"/>
      <c r="L424" s="346"/>
      <c r="M424" s="291">
        <v>7</v>
      </c>
      <c r="N424" s="291">
        <v>2</v>
      </c>
      <c r="O424" s="231" t="s">
        <v>526</v>
      </c>
      <c r="P424" s="230">
        <v>0</v>
      </c>
      <c r="Q424" s="347"/>
      <c r="R424" s="347"/>
      <c r="S424" s="229">
        <v>13667.59</v>
      </c>
      <c r="T424" s="229"/>
      <c r="U424" s="229">
        <v>13667.59</v>
      </c>
      <c r="V424" s="343"/>
      <c r="W424" s="343"/>
      <c r="X424" s="343"/>
      <c r="Y424" s="343"/>
      <c r="Z424" s="343"/>
      <c r="AA424" s="343"/>
      <c r="AB424" s="343"/>
      <c r="AC424" s="170"/>
    </row>
    <row r="425" spans="1:29" ht="21.75" customHeight="1">
      <c r="A425" s="170"/>
      <c r="B425" s="346" t="s">
        <v>278</v>
      </c>
      <c r="C425" s="346"/>
      <c r="D425" s="346"/>
      <c r="E425" s="346"/>
      <c r="F425" s="346"/>
      <c r="G425" s="346"/>
      <c r="H425" s="346"/>
      <c r="I425" s="346"/>
      <c r="J425" s="346"/>
      <c r="K425" s="346"/>
      <c r="L425" s="346"/>
      <c r="M425" s="291">
        <v>7</v>
      </c>
      <c r="N425" s="291">
        <v>2</v>
      </c>
      <c r="O425" s="231" t="s">
        <v>288</v>
      </c>
      <c r="P425" s="230">
        <v>0</v>
      </c>
      <c r="Q425" s="347"/>
      <c r="R425" s="347"/>
      <c r="S425" s="229">
        <v>6063</v>
      </c>
      <c r="T425" s="229"/>
      <c r="U425" s="229">
        <v>6063</v>
      </c>
      <c r="V425" s="343"/>
      <c r="W425" s="343"/>
      <c r="X425" s="343"/>
      <c r="Y425" s="343"/>
      <c r="Z425" s="343"/>
      <c r="AA425" s="343"/>
      <c r="AB425" s="343"/>
      <c r="AC425" s="170"/>
    </row>
    <row r="426" spans="1:29" ht="21.75" customHeight="1">
      <c r="A426" s="170"/>
      <c r="B426" s="346" t="s">
        <v>189</v>
      </c>
      <c r="C426" s="346"/>
      <c r="D426" s="346"/>
      <c r="E426" s="346"/>
      <c r="F426" s="346"/>
      <c r="G426" s="346"/>
      <c r="H426" s="346"/>
      <c r="I426" s="346"/>
      <c r="J426" s="346"/>
      <c r="K426" s="346"/>
      <c r="L426" s="346"/>
      <c r="M426" s="291">
        <v>7</v>
      </c>
      <c r="N426" s="291">
        <v>2</v>
      </c>
      <c r="O426" s="231" t="s">
        <v>288</v>
      </c>
      <c r="P426" s="230" t="s">
        <v>188</v>
      </c>
      <c r="Q426" s="347"/>
      <c r="R426" s="347"/>
      <c r="S426" s="229">
        <v>6063</v>
      </c>
      <c r="T426" s="229"/>
      <c r="U426" s="229">
        <v>6063</v>
      </c>
      <c r="V426" s="343"/>
      <c r="W426" s="343"/>
      <c r="X426" s="343"/>
      <c r="Y426" s="343"/>
      <c r="Z426" s="343"/>
      <c r="AA426" s="343"/>
      <c r="AB426" s="343"/>
      <c r="AC426" s="170"/>
    </row>
    <row r="427" spans="1:29" ht="12.75" customHeight="1">
      <c r="A427" s="170"/>
      <c r="B427" s="346" t="s">
        <v>187</v>
      </c>
      <c r="C427" s="346"/>
      <c r="D427" s="346"/>
      <c r="E427" s="346"/>
      <c r="F427" s="346"/>
      <c r="G427" s="346"/>
      <c r="H427" s="346"/>
      <c r="I427" s="346"/>
      <c r="J427" s="346"/>
      <c r="K427" s="346"/>
      <c r="L427" s="346"/>
      <c r="M427" s="291">
        <v>7</v>
      </c>
      <c r="N427" s="291">
        <v>2</v>
      </c>
      <c r="O427" s="231" t="s">
        <v>288</v>
      </c>
      <c r="P427" s="230" t="s">
        <v>186</v>
      </c>
      <c r="Q427" s="347"/>
      <c r="R427" s="347"/>
      <c r="S427" s="229">
        <v>6063</v>
      </c>
      <c r="T427" s="229"/>
      <c r="U427" s="229">
        <v>6063</v>
      </c>
      <c r="V427" s="343"/>
      <c r="W427" s="343"/>
      <c r="X427" s="343"/>
      <c r="Y427" s="343"/>
      <c r="Z427" s="343"/>
      <c r="AA427" s="343"/>
      <c r="AB427" s="343"/>
      <c r="AC427" s="170"/>
    </row>
    <row r="428" spans="1:29" ht="42.75" customHeight="1">
      <c r="A428" s="170"/>
      <c r="B428" s="346" t="s">
        <v>185</v>
      </c>
      <c r="C428" s="346"/>
      <c r="D428" s="346"/>
      <c r="E428" s="346"/>
      <c r="F428" s="346"/>
      <c r="G428" s="346"/>
      <c r="H428" s="346"/>
      <c r="I428" s="346"/>
      <c r="J428" s="346"/>
      <c r="K428" s="346"/>
      <c r="L428" s="346"/>
      <c r="M428" s="291">
        <v>7</v>
      </c>
      <c r="N428" s="291">
        <v>2</v>
      </c>
      <c r="O428" s="231" t="s">
        <v>288</v>
      </c>
      <c r="P428" s="230" t="s">
        <v>184</v>
      </c>
      <c r="Q428" s="347"/>
      <c r="R428" s="347"/>
      <c r="S428" s="229">
        <v>6063</v>
      </c>
      <c r="T428" s="229"/>
      <c r="U428" s="229">
        <v>6063</v>
      </c>
      <c r="V428" s="343"/>
      <c r="W428" s="343"/>
      <c r="X428" s="343"/>
      <c r="Y428" s="343"/>
      <c r="Z428" s="343"/>
      <c r="AA428" s="343"/>
      <c r="AB428" s="343"/>
      <c r="AC428" s="170"/>
    </row>
    <row r="429" spans="1:29" ht="21.75" customHeight="1">
      <c r="A429" s="170"/>
      <c r="B429" s="346" t="s">
        <v>228</v>
      </c>
      <c r="C429" s="346"/>
      <c r="D429" s="346"/>
      <c r="E429" s="346"/>
      <c r="F429" s="346"/>
      <c r="G429" s="346"/>
      <c r="H429" s="346"/>
      <c r="I429" s="346"/>
      <c r="J429" s="346"/>
      <c r="K429" s="346"/>
      <c r="L429" s="346"/>
      <c r="M429" s="291">
        <v>7</v>
      </c>
      <c r="N429" s="291">
        <v>2</v>
      </c>
      <c r="O429" s="231" t="s">
        <v>287</v>
      </c>
      <c r="P429" s="230">
        <v>0</v>
      </c>
      <c r="Q429" s="347"/>
      <c r="R429" s="347"/>
      <c r="S429" s="229">
        <v>7604.59</v>
      </c>
      <c r="T429" s="229"/>
      <c r="U429" s="229">
        <v>7604.59</v>
      </c>
      <c r="V429" s="343"/>
      <c r="W429" s="343"/>
      <c r="X429" s="343"/>
      <c r="Y429" s="343"/>
      <c r="Z429" s="343"/>
      <c r="AA429" s="343"/>
      <c r="AB429" s="343"/>
      <c r="AC429" s="170"/>
    </row>
    <row r="430" spans="1:29" ht="21.75" customHeight="1">
      <c r="A430" s="170"/>
      <c r="B430" s="346" t="s">
        <v>189</v>
      </c>
      <c r="C430" s="346"/>
      <c r="D430" s="346"/>
      <c r="E430" s="346"/>
      <c r="F430" s="346"/>
      <c r="G430" s="346"/>
      <c r="H430" s="346"/>
      <c r="I430" s="346"/>
      <c r="J430" s="346"/>
      <c r="K430" s="346"/>
      <c r="L430" s="346"/>
      <c r="M430" s="291">
        <v>7</v>
      </c>
      <c r="N430" s="291">
        <v>2</v>
      </c>
      <c r="O430" s="231" t="s">
        <v>287</v>
      </c>
      <c r="P430" s="230" t="s">
        <v>188</v>
      </c>
      <c r="Q430" s="347"/>
      <c r="R430" s="347"/>
      <c r="S430" s="229">
        <v>7604.59</v>
      </c>
      <c r="T430" s="229"/>
      <c r="U430" s="229">
        <v>7604.59</v>
      </c>
      <c r="V430" s="343"/>
      <c r="W430" s="343"/>
      <c r="X430" s="343"/>
      <c r="Y430" s="343"/>
      <c r="Z430" s="343"/>
      <c r="AA430" s="343"/>
      <c r="AB430" s="343"/>
      <c r="AC430" s="170"/>
    </row>
    <row r="431" spans="1:29" ht="12.75" customHeight="1">
      <c r="A431" s="170"/>
      <c r="B431" s="346" t="s">
        <v>187</v>
      </c>
      <c r="C431" s="346"/>
      <c r="D431" s="346"/>
      <c r="E431" s="346"/>
      <c r="F431" s="346"/>
      <c r="G431" s="346"/>
      <c r="H431" s="346"/>
      <c r="I431" s="346"/>
      <c r="J431" s="346"/>
      <c r="K431" s="346"/>
      <c r="L431" s="346"/>
      <c r="M431" s="291">
        <v>7</v>
      </c>
      <c r="N431" s="291">
        <v>2</v>
      </c>
      <c r="O431" s="231" t="s">
        <v>287</v>
      </c>
      <c r="P431" s="230" t="s">
        <v>186</v>
      </c>
      <c r="Q431" s="347"/>
      <c r="R431" s="347"/>
      <c r="S431" s="229">
        <v>7604.59</v>
      </c>
      <c r="T431" s="229"/>
      <c r="U431" s="229">
        <v>7604.59</v>
      </c>
      <c r="V431" s="343"/>
      <c r="W431" s="343"/>
      <c r="X431" s="343"/>
      <c r="Y431" s="343"/>
      <c r="Z431" s="343"/>
      <c r="AA431" s="343"/>
      <c r="AB431" s="343"/>
      <c r="AC431" s="170"/>
    </row>
    <row r="432" spans="1:29" ht="42.75" customHeight="1">
      <c r="A432" s="170"/>
      <c r="B432" s="346" t="s">
        <v>185</v>
      </c>
      <c r="C432" s="346"/>
      <c r="D432" s="346"/>
      <c r="E432" s="346"/>
      <c r="F432" s="346"/>
      <c r="G432" s="346"/>
      <c r="H432" s="346"/>
      <c r="I432" s="346"/>
      <c r="J432" s="346"/>
      <c r="K432" s="346"/>
      <c r="L432" s="346"/>
      <c r="M432" s="291">
        <v>7</v>
      </c>
      <c r="N432" s="291">
        <v>2</v>
      </c>
      <c r="O432" s="231" t="s">
        <v>287</v>
      </c>
      <c r="P432" s="230" t="s">
        <v>184</v>
      </c>
      <c r="Q432" s="347"/>
      <c r="R432" s="347"/>
      <c r="S432" s="229">
        <v>7604.59</v>
      </c>
      <c r="T432" s="229"/>
      <c r="U432" s="229">
        <v>7604.59</v>
      </c>
      <c r="V432" s="343"/>
      <c r="W432" s="343"/>
      <c r="X432" s="343"/>
      <c r="Y432" s="343"/>
      <c r="Z432" s="343"/>
      <c r="AA432" s="343"/>
      <c r="AB432" s="343"/>
      <c r="AC432" s="170"/>
    </row>
    <row r="433" spans="1:29" ht="21.75" customHeight="1">
      <c r="A433" s="170"/>
      <c r="B433" s="346" t="s">
        <v>516</v>
      </c>
      <c r="C433" s="346"/>
      <c r="D433" s="346"/>
      <c r="E433" s="346"/>
      <c r="F433" s="346"/>
      <c r="G433" s="346"/>
      <c r="H433" s="346"/>
      <c r="I433" s="346"/>
      <c r="J433" s="346"/>
      <c r="K433" s="346"/>
      <c r="L433" s="346"/>
      <c r="M433" s="291">
        <v>7</v>
      </c>
      <c r="N433" s="291">
        <v>2</v>
      </c>
      <c r="O433" s="231" t="s">
        <v>515</v>
      </c>
      <c r="P433" s="230">
        <v>0</v>
      </c>
      <c r="Q433" s="347"/>
      <c r="R433" s="347"/>
      <c r="S433" s="229">
        <v>366937.75</v>
      </c>
      <c r="T433" s="229"/>
      <c r="U433" s="229">
        <v>366937.75</v>
      </c>
      <c r="V433" s="343"/>
      <c r="W433" s="343"/>
      <c r="X433" s="343"/>
      <c r="Y433" s="343"/>
      <c r="Z433" s="343"/>
      <c r="AA433" s="343"/>
      <c r="AB433" s="343"/>
      <c r="AC433" s="170"/>
    </row>
    <row r="434" spans="1:29" ht="12.75" customHeight="1">
      <c r="A434" s="170"/>
      <c r="B434" s="346" t="s">
        <v>527</v>
      </c>
      <c r="C434" s="346"/>
      <c r="D434" s="346"/>
      <c r="E434" s="346"/>
      <c r="F434" s="346"/>
      <c r="G434" s="346"/>
      <c r="H434" s="346"/>
      <c r="I434" s="346"/>
      <c r="J434" s="346"/>
      <c r="K434" s="346"/>
      <c r="L434" s="346"/>
      <c r="M434" s="291">
        <v>7</v>
      </c>
      <c r="N434" s="291">
        <v>2</v>
      </c>
      <c r="O434" s="231" t="s">
        <v>526</v>
      </c>
      <c r="P434" s="230">
        <v>0</v>
      </c>
      <c r="Q434" s="347"/>
      <c r="R434" s="347"/>
      <c r="S434" s="229">
        <v>366937.75</v>
      </c>
      <c r="T434" s="229"/>
      <c r="U434" s="229">
        <v>366937.75</v>
      </c>
      <c r="V434" s="343"/>
      <c r="W434" s="343"/>
      <c r="X434" s="343"/>
      <c r="Y434" s="343"/>
      <c r="Z434" s="343"/>
      <c r="AA434" s="343"/>
      <c r="AB434" s="343"/>
      <c r="AC434" s="170"/>
    </row>
    <row r="435" spans="1:29" ht="21.75" customHeight="1">
      <c r="A435" s="170"/>
      <c r="B435" s="346" t="s">
        <v>225</v>
      </c>
      <c r="C435" s="346"/>
      <c r="D435" s="346"/>
      <c r="E435" s="346"/>
      <c r="F435" s="346"/>
      <c r="G435" s="346"/>
      <c r="H435" s="346"/>
      <c r="I435" s="346"/>
      <c r="J435" s="346"/>
      <c r="K435" s="346"/>
      <c r="L435" s="346"/>
      <c r="M435" s="291">
        <v>7</v>
      </c>
      <c r="N435" s="291">
        <v>2</v>
      </c>
      <c r="O435" s="231" t="s">
        <v>286</v>
      </c>
      <c r="P435" s="230">
        <v>0</v>
      </c>
      <c r="Q435" s="347"/>
      <c r="R435" s="347"/>
      <c r="S435" s="229">
        <v>14588.35</v>
      </c>
      <c r="T435" s="229"/>
      <c r="U435" s="229">
        <v>14588.35</v>
      </c>
      <c r="V435" s="343"/>
      <c r="W435" s="343"/>
      <c r="X435" s="343"/>
      <c r="Y435" s="343"/>
      <c r="Z435" s="343"/>
      <c r="AA435" s="343"/>
      <c r="AB435" s="343"/>
      <c r="AC435" s="170"/>
    </row>
    <row r="436" spans="1:29" ht="21.75" customHeight="1">
      <c r="A436" s="170"/>
      <c r="B436" s="346" t="s">
        <v>189</v>
      </c>
      <c r="C436" s="346"/>
      <c r="D436" s="346"/>
      <c r="E436" s="346"/>
      <c r="F436" s="346"/>
      <c r="G436" s="346"/>
      <c r="H436" s="346"/>
      <c r="I436" s="346"/>
      <c r="J436" s="346"/>
      <c r="K436" s="346"/>
      <c r="L436" s="346"/>
      <c r="M436" s="291">
        <v>7</v>
      </c>
      <c r="N436" s="291">
        <v>2</v>
      </c>
      <c r="O436" s="231" t="s">
        <v>286</v>
      </c>
      <c r="P436" s="230" t="s">
        <v>188</v>
      </c>
      <c r="Q436" s="347"/>
      <c r="R436" s="347"/>
      <c r="S436" s="229">
        <v>14588.35</v>
      </c>
      <c r="T436" s="229"/>
      <c r="U436" s="229">
        <v>14588.35</v>
      </c>
      <c r="V436" s="343"/>
      <c r="W436" s="343"/>
      <c r="X436" s="343"/>
      <c r="Y436" s="343"/>
      <c r="Z436" s="343"/>
      <c r="AA436" s="343"/>
      <c r="AB436" s="343"/>
      <c r="AC436" s="170"/>
    </row>
    <row r="437" spans="1:29" ht="12.75" customHeight="1">
      <c r="A437" s="170"/>
      <c r="B437" s="346" t="s">
        <v>187</v>
      </c>
      <c r="C437" s="346"/>
      <c r="D437" s="346"/>
      <c r="E437" s="346"/>
      <c r="F437" s="346"/>
      <c r="G437" s="346"/>
      <c r="H437" s="346"/>
      <c r="I437" s="346"/>
      <c r="J437" s="346"/>
      <c r="K437" s="346"/>
      <c r="L437" s="346"/>
      <c r="M437" s="291">
        <v>7</v>
      </c>
      <c r="N437" s="291">
        <v>2</v>
      </c>
      <c r="O437" s="231" t="s">
        <v>286</v>
      </c>
      <c r="P437" s="230" t="s">
        <v>186</v>
      </c>
      <c r="Q437" s="347"/>
      <c r="R437" s="347"/>
      <c r="S437" s="229">
        <v>14588.35</v>
      </c>
      <c r="T437" s="229"/>
      <c r="U437" s="229">
        <v>14588.35</v>
      </c>
      <c r="V437" s="343"/>
      <c r="W437" s="343"/>
      <c r="X437" s="343"/>
      <c r="Y437" s="343"/>
      <c r="Z437" s="343"/>
      <c r="AA437" s="343"/>
      <c r="AB437" s="343"/>
      <c r="AC437" s="170"/>
    </row>
    <row r="438" spans="1:29" ht="42.75" customHeight="1">
      <c r="A438" s="170"/>
      <c r="B438" s="346" t="s">
        <v>185</v>
      </c>
      <c r="C438" s="346"/>
      <c r="D438" s="346"/>
      <c r="E438" s="346"/>
      <c r="F438" s="346"/>
      <c r="G438" s="346"/>
      <c r="H438" s="346"/>
      <c r="I438" s="346"/>
      <c r="J438" s="346"/>
      <c r="K438" s="346"/>
      <c r="L438" s="346"/>
      <c r="M438" s="291">
        <v>7</v>
      </c>
      <c r="N438" s="291">
        <v>2</v>
      </c>
      <c r="O438" s="231" t="s">
        <v>286</v>
      </c>
      <c r="P438" s="230" t="s">
        <v>184</v>
      </c>
      <c r="Q438" s="347"/>
      <c r="R438" s="347"/>
      <c r="S438" s="229">
        <v>14588.35</v>
      </c>
      <c r="T438" s="229"/>
      <c r="U438" s="229">
        <v>14588.35</v>
      </c>
      <c r="V438" s="343"/>
      <c r="W438" s="343"/>
      <c r="X438" s="343"/>
      <c r="Y438" s="343"/>
      <c r="Z438" s="343"/>
      <c r="AA438" s="343"/>
      <c r="AB438" s="343"/>
      <c r="AC438" s="170"/>
    </row>
    <row r="439" spans="1:29" ht="32.25" customHeight="1">
      <c r="A439" s="170"/>
      <c r="B439" s="346" t="s">
        <v>285</v>
      </c>
      <c r="C439" s="346"/>
      <c r="D439" s="346"/>
      <c r="E439" s="346"/>
      <c r="F439" s="346"/>
      <c r="G439" s="346"/>
      <c r="H439" s="346"/>
      <c r="I439" s="346"/>
      <c r="J439" s="346"/>
      <c r="K439" s="346"/>
      <c r="L439" s="346"/>
      <c r="M439" s="291">
        <v>7</v>
      </c>
      <c r="N439" s="291">
        <v>2</v>
      </c>
      <c r="O439" s="231" t="s">
        <v>284</v>
      </c>
      <c r="P439" s="230">
        <v>0</v>
      </c>
      <c r="Q439" s="347"/>
      <c r="R439" s="347"/>
      <c r="S439" s="229">
        <v>1276.9000000000001</v>
      </c>
      <c r="T439" s="229"/>
      <c r="U439" s="229">
        <v>1276.9000000000001</v>
      </c>
      <c r="V439" s="343"/>
      <c r="W439" s="343"/>
      <c r="X439" s="343"/>
      <c r="Y439" s="343"/>
      <c r="Z439" s="343"/>
      <c r="AA439" s="343"/>
      <c r="AB439" s="343"/>
      <c r="AC439" s="170"/>
    </row>
    <row r="440" spans="1:29" ht="21.75" customHeight="1">
      <c r="A440" s="170"/>
      <c r="B440" s="346" t="s">
        <v>189</v>
      </c>
      <c r="C440" s="346"/>
      <c r="D440" s="346"/>
      <c r="E440" s="346"/>
      <c r="F440" s="346"/>
      <c r="G440" s="346"/>
      <c r="H440" s="346"/>
      <c r="I440" s="346"/>
      <c r="J440" s="346"/>
      <c r="K440" s="346"/>
      <c r="L440" s="346"/>
      <c r="M440" s="291">
        <v>7</v>
      </c>
      <c r="N440" s="291">
        <v>2</v>
      </c>
      <c r="O440" s="231" t="s">
        <v>284</v>
      </c>
      <c r="P440" s="230" t="s">
        <v>188</v>
      </c>
      <c r="Q440" s="347"/>
      <c r="R440" s="347"/>
      <c r="S440" s="229">
        <v>1276.9000000000001</v>
      </c>
      <c r="T440" s="229"/>
      <c r="U440" s="229">
        <v>1276.9000000000001</v>
      </c>
      <c r="V440" s="343"/>
      <c r="W440" s="343"/>
      <c r="X440" s="343"/>
      <c r="Y440" s="343"/>
      <c r="Z440" s="343"/>
      <c r="AA440" s="343"/>
      <c r="AB440" s="343"/>
      <c r="AC440" s="170"/>
    </row>
    <row r="441" spans="1:29" ht="12.75" customHeight="1">
      <c r="A441" s="170"/>
      <c r="B441" s="346" t="s">
        <v>187</v>
      </c>
      <c r="C441" s="346"/>
      <c r="D441" s="346"/>
      <c r="E441" s="346"/>
      <c r="F441" s="346"/>
      <c r="G441" s="346"/>
      <c r="H441" s="346"/>
      <c r="I441" s="346"/>
      <c r="J441" s="346"/>
      <c r="K441" s="346"/>
      <c r="L441" s="346"/>
      <c r="M441" s="291">
        <v>7</v>
      </c>
      <c r="N441" s="291">
        <v>2</v>
      </c>
      <c r="O441" s="231" t="s">
        <v>284</v>
      </c>
      <c r="P441" s="230" t="s">
        <v>186</v>
      </c>
      <c r="Q441" s="347"/>
      <c r="R441" s="347"/>
      <c r="S441" s="229">
        <v>1276.9000000000001</v>
      </c>
      <c r="T441" s="229"/>
      <c r="U441" s="229">
        <v>1276.9000000000001</v>
      </c>
      <c r="V441" s="343"/>
      <c r="W441" s="343"/>
      <c r="X441" s="343"/>
      <c r="Y441" s="343"/>
      <c r="Z441" s="343"/>
      <c r="AA441" s="343"/>
      <c r="AB441" s="343"/>
      <c r="AC441" s="170"/>
    </row>
    <row r="442" spans="1:29" ht="42.75" customHeight="1">
      <c r="A442" s="170"/>
      <c r="B442" s="346" t="s">
        <v>185</v>
      </c>
      <c r="C442" s="346"/>
      <c r="D442" s="346"/>
      <c r="E442" s="346"/>
      <c r="F442" s="346"/>
      <c r="G442" s="346"/>
      <c r="H442" s="346"/>
      <c r="I442" s="346"/>
      <c r="J442" s="346"/>
      <c r="K442" s="346"/>
      <c r="L442" s="346"/>
      <c r="M442" s="291">
        <v>7</v>
      </c>
      <c r="N442" s="291">
        <v>2</v>
      </c>
      <c r="O442" s="231" t="s">
        <v>284</v>
      </c>
      <c r="P442" s="230" t="s">
        <v>184</v>
      </c>
      <c r="Q442" s="347"/>
      <c r="R442" s="347"/>
      <c r="S442" s="229">
        <v>1276.9000000000001</v>
      </c>
      <c r="T442" s="229"/>
      <c r="U442" s="229">
        <v>1276.9000000000001</v>
      </c>
      <c r="V442" s="343"/>
      <c r="W442" s="343"/>
      <c r="X442" s="343"/>
      <c r="Y442" s="343"/>
      <c r="Z442" s="343"/>
      <c r="AA442" s="343"/>
      <c r="AB442" s="343"/>
      <c r="AC442" s="170"/>
    </row>
    <row r="443" spans="1:29" ht="63.75" customHeight="1">
      <c r="A443" s="170"/>
      <c r="B443" s="346" t="s">
        <v>283</v>
      </c>
      <c r="C443" s="346"/>
      <c r="D443" s="346"/>
      <c r="E443" s="346"/>
      <c r="F443" s="346"/>
      <c r="G443" s="346"/>
      <c r="H443" s="346"/>
      <c r="I443" s="346"/>
      <c r="J443" s="346"/>
      <c r="K443" s="346"/>
      <c r="L443" s="346"/>
      <c r="M443" s="291">
        <v>7</v>
      </c>
      <c r="N443" s="291">
        <v>2</v>
      </c>
      <c r="O443" s="231" t="s">
        <v>282</v>
      </c>
      <c r="P443" s="230">
        <v>0</v>
      </c>
      <c r="Q443" s="347"/>
      <c r="R443" s="347"/>
      <c r="S443" s="229">
        <v>349370</v>
      </c>
      <c r="T443" s="229"/>
      <c r="U443" s="229">
        <v>349370</v>
      </c>
      <c r="V443" s="343"/>
      <c r="W443" s="343"/>
      <c r="X443" s="343"/>
      <c r="Y443" s="343"/>
      <c r="Z443" s="343"/>
      <c r="AA443" s="343"/>
      <c r="AB443" s="343"/>
      <c r="AC443" s="170"/>
    </row>
    <row r="444" spans="1:29" ht="21.75" customHeight="1">
      <c r="A444" s="170"/>
      <c r="B444" s="346" t="s">
        <v>189</v>
      </c>
      <c r="C444" s="346"/>
      <c r="D444" s="346"/>
      <c r="E444" s="346"/>
      <c r="F444" s="346"/>
      <c r="G444" s="346"/>
      <c r="H444" s="346"/>
      <c r="I444" s="346"/>
      <c r="J444" s="346"/>
      <c r="K444" s="346"/>
      <c r="L444" s="346"/>
      <c r="M444" s="291">
        <v>7</v>
      </c>
      <c r="N444" s="291">
        <v>2</v>
      </c>
      <c r="O444" s="231" t="s">
        <v>282</v>
      </c>
      <c r="P444" s="230" t="s">
        <v>188</v>
      </c>
      <c r="Q444" s="347"/>
      <c r="R444" s="347"/>
      <c r="S444" s="229">
        <v>349370</v>
      </c>
      <c r="T444" s="229"/>
      <c r="U444" s="229">
        <v>349370</v>
      </c>
      <c r="V444" s="343"/>
      <c r="W444" s="343"/>
      <c r="X444" s="343"/>
      <c r="Y444" s="343"/>
      <c r="Z444" s="343"/>
      <c r="AA444" s="343"/>
      <c r="AB444" s="343"/>
      <c r="AC444" s="170"/>
    </row>
    <row r="445" spans="1:29" ht="12.75" customHeight="1">
      <c r="A445" s="170"/>
      <c r="B445" s="346" t="s">
        <v>187</v>
      </c>
      <c r="C445" s="346"/>
      <c r="D445" s="346"/>
      <c r="E445" s="346"/>
      <c r="F445" s="346"/>
      <c r="G445" s="346"/>
      <c r="H445" s="346"/>
      <c r="I445" s="346"/>
      <c r="J445" s="346"/>
      <c r="K445" s="346"/>
      <c r="L445" s="346"/>
      <c r="M445" s="291">
        <v>7</v>
      </c>
      <c r="N445" s="291">
        <v>2</v>
      </c>
      <c r="O445" s="231" t="s">
        <v>282</v>
      </c>
      <c r="P445" s="230" t="s">
        <v>186</v>
      </c>
      <c r="Q445" s="347"/>
      <c r="R445" s="347"/>
      <c r="S445" s="229">
        <v>349370</v>
      </c>
      <c r="T445" s="229"/>
      <c r="U445" s="229">
        <v>349370</v>
      </c>
      <c r="V445" s="343"/>
      <c r="W445" s="343"/>
      <c r="X445" s="343"/>
      <c r="Y445" s="343"/>
      <c r="Z445" s="343"/>
      <c r="AA445" s="343"/>
      <c r="AB445" s="343"/>
      <c r="AC445" s="170"/>
    </row>
    <row r="446" spans="1:29" ht="42.75" customHeight="1">
      <c r="A446" s="170"/>
      <c r="B446" s="346" t="s">
        <v>185</v>
      </c>
      <c r="C446" s="346"/>
      <c r="D446" s="346"/>
      <c r="E446" s="346"/>
      <c r="F446" s="346"/>
      <c r="G446" s="346"/>
      <c r="H446" s="346"/>
      <c r="I446" s="346"/>
      <c r="J446" s="346"/>
      <c r="K446" s="346"/>
      <c r="L446" s="346"/>
      <c r="M446" s="291">
        <v>7</v>
      </c>
      <c r="N446" s="291">
        <v>2</v>
      </c>
      <c r="O446" s="231" t="s">
        <v>282</v>
      </c>
      <c r="P446" s="230" t="s">
        <v>184</v>
      </c>
      <c r="Q446" s="347"/>
      <c r="R446" s="347"/>
      <c r="S446" s="229">
        <v>349370</v>
      </c>
      <c r="T446" s="229"/>
      <c r="U446" s="229">
        <v>349370</v>
      </c>
      <c r="V446" s="343"/>
      <c r="W446" s="343"/>
      <c r="X446" s="343"/>
      <c r="Y446" s="343"/>
      <c r="Z446" s="343"/>
      <c r="AA446" s="343"/>
      <c r="AB446" s="343"/>
      <c r="AC446" s="170"/>
    </row>
    <row r="447" spans="1:29" ht="21.75" customHeight="1">
      <c r="A447" s="170"/>
      <c r="B447" s="346" t="s">
        <v>525</v>
      </c>
      <c r="C447" s="346"/>
      <c r="D447" s="346"/>
      <c r="E447" s="346"/>
      <c r="F447" s="346"/>
      <c r="G447" s="346"/>
      <c r="H447" s="346"/>
      <c r="I447" s="346"/>
      <c r="J447" s="346"/>
      <c r="K447" s="346"/>
      <c r="L447" s="346"/>
      <c r="M447" s="291">
        <v>7</v>
      </c>
      <c r="N447" s="291">
        <v>2</v>
      </c>
      <c r="O447" s="231" t="s">
        <v>524</v>
      </c>
      <c r="P447" s="230">
        <v>0</v>
      </c>
      <c r="Q447" s="347"/>
      <c r="R447" s="347"/>
      <c r="S447" s="229">
        <v>1702.5</v>
      </c>
      <c r="T447" s="229"/>
      <c r="U447" s="229">
        <v>1702.5</v>
      </c>
      <c r="V447" s="343"/>
      <c r="W447" s="343"/>
      <c r="X447" s="343"/>
      <c r="Y447" s="343"/>
      <c r="Z447" s="343"/>
      <c r="AA447" s="343"/>
      <c r="AB447" s="343"/>
      <c r="AC447" s="170"/>
    </row>
    <row r="448" spans="1:29" ht="21.75" customHeight="1">
      <c r="A448" s="170"/>
      <c r="B448" s="346" t="s">
        <v>189</v>
      </c>
      <c r="C448" s="346"/>
      <c r="D448" s="346"/>
      <c r="E448" s="346"/>
      <c r="F448" s="346"/>
      <c r="G448" s="346"/>
      <c r="H448" s="346"/>
      <c r="I448" s="346"/>
      <c r="J448" s="346"/>
      <c r="K448" s="346"/>
      <c r="L448" s="346"/>
      <c r="M448" s="291">
        <v>7</v>
      </c>
      <c r="N448" s="291">
        <v>2</v>
      </c>
      <c r="O448" s="231" t="s">
        <v>524</v>
      </c>
      <c r="P448" s="230" t="s">
        <v>188</v>
      </c>
      <c r="Q448" s="347"/>
      <c r="R448" s="347"/>
      <c r="S448" s="229">
        <v>1702.5</v>
      </c>
      <c r="T448" s="229"/>
      <c r="U448" s="229">
        <v>1702.5</v>
      </c>
      <c r="V448" s="343"/>
      <c r="W448" s="343"/>
      <c r="X448" s="343"/>
      <c r="Y448" s="343"/>
      <c r="Z448" s="343"/>
      <c r="AA448" s="343"/>
      <c r="AB448" s="343"/>
      <c r="AC448" s="170"/>
    </row>
    <row r="449" spans="1:29" ht="12.75" customHeight="1">
      <c r="A449" s="170"/>
      <c r="B449" s="346" t="s">
        <v>187</v>
      </c>
      <c r="C449" s="346"/>
      <c r="D449" s="346"/>
      <c r="E449" s="346"/>
      <c r="F449" s="346"/>
      <c r="G449" s="346"/>
      <c r="H449" s="346"/>
      <c r="I449" s="346"/>
      <c r="J449" s="346"/>
      <c r="K449" s="346"/>
      <c r="L449" s="346"/>
      <c r="M449" s="291">
        <v>7</v>
      </c>
      <c r="N449" s="291">
        <v>2</v>
      </c>
      <c r="O449" s="231" t="s">
        <v>524</v>
      </c>
      <c r="P449" s="230" t="s">
        <v>186</v>
      </c>
      <c r="Q449" s="347"/>
      <c r="R449" s="347"/>
      <c r="S449" s="229">
        <v>1702.5</v>
      </c>
      <c r="T449" s="229"/>
      <c r="U449" s="229">
        <v>1702.5</v>
      </c>
      <c r="V449" s="343"/>
      <c r="W449" s="343"/>
      <c r="X449" s="343"/>
      <c r="Y449" s="343"/>
      <c r="Z449" s="343"/>
      <c r="AA449" s="343"/>
      <c r="AB449" s="343"/>
      <c r="AC449" s="170"/>
    </row>
    <row r="450" spans="1:29" ht="42.75" customHeight="1">
      <c r="A450" s="170"/>
      <c r="B450" s="346" t="s">
        <v>185</v>
      </c>
      <c r="C450" s="346"/>
      <c r="D450" s="346"/>
      <c r="E450" s="346"/>
      <c r="F450" s="346"/>
      <c r="G450" s="346"/>
      <c r="H450" s="346"/>
      <c r="I450" s="346"/>
      <c r="J450" s="346"/>
      <c r="K450" s="346"/>
      <c r="L450" s="346"/>
      <c r="M450" s="291">
        <v>7</v>
      </c>
      <c r="N450" s="291">
        <v>2</v>
      </c>
      <c r="O450" s="231" t="s">
        <v>524</v>
      </c>
      <c r="P450" s="230" t="s">
        <v>184</v>
      </c>
      <c r="Q450" s="347"/>
      <c r="R450" s="347"/>
      <c r="S450" s="229">
        <v>1702.5</v>
      </c>
      <c r="T450" s="229"/>
      <c r="U450" s="229">
        <v>1702.5</v>
      </c>
      <c r="V450" s="343"/>
      <c r="W450" s="343"/>
      <c r="X450" s="343"/>
      <c r="Y450" s="343"/>
      <c r="Z450" s="343"/>
      <c r="AA450" s="343"/>
      <c r="AB450" s="343"/>
      <c r="AC450" s="170"/>
    </row>
    <row r="451" spans="1:29" ht="21.75" customHeight="1">
      <c r="A451" s="170"/>
      <c r="B451" s="346" t="s">
        <v>516</v>
      </c>
      <c r="C451" s="346"/>
      <c r="D451" s="346"/>
      <c r="E451" s="346"/>
      <c r="F451" s="346"/>
      <c r="G451" s="346"/>
      <c r="H451" s="346"/>
      <c r="I451" s="346"/>
      <c r="J451" s="346"/>
      <c r="K451" s="346"/>
      <c r="L451" s="346"/>
      <c r="M451" s="291">
        <v>7</v>
      </c>
      <c r="N451" s="291">
        <v>2</v>
      </c>
      <c r="O451" s="231" t="s">
        <v>515</v>
      </c>
      <c r="P451" s="230">
        <v>0</v>
      </c>
      <c r="Q451" s="347"/>
      <c r="R451" s="347"/>
      <c r="S451" s="229">
        <v>2471.1</v>
      </c>
      <c r="T451" s="229"/>
      <c r="U451" s="229">
        <v>2471.1</v>
      </c>
      <c r="V451" s="343"/>
      <c r="W451" s="343"/>
      <c r="X451" s="343"/>
      <c r="Y451" s="343"/>
      <c r="Z451" s="343"/>
      <c r="AA451" s="343"/>
      <c r="AB451" s="343"/>
      <c r="AC451" s="170"/>
    </row>
    <row r="452" spans="1:29" ht="12.75" customHeight="1">
      <c r="A452" s="170"/>
      <c r="B452" s="346" t="s">
        <v>527</v>
      </c>
      <c r="C452" s="346"/>
      <c r="D452" s="346"/>
      <c r="E452" s="346"/>
      <c r="F452" s="346"/>
      <c r="G452" s="346"/>
      <c r="H452" s="346"/>
      <c r="I452" s="346"/>
      <c r="J452" s="346"/>
      <c r="K452" s="346"/>
      <c r="L452" s="346"/>
      <c r="M452" s="291">
        <v>7</v>
      </c>
      <c r="N452" s="291">
        <v>2</v>
      </c>
      <c r="O452" s="231" t="s">
        <v>526</v>
      </c>
      <c r="P452" s="230">
        <v>0</v>
      </c>
      <c r="Q452" s="347"/>
      <c r="R452" s="347"/>
      <c r="S452" s="229">
        <v>2471.1</v>
      </c>
      <c r="T452" s="229"/>
      <c r="U452" s="229">
        <v>2471.1</v>
      </c>
      <c r="V452" s="343"/>
      <c r="W452" s="343"/>
      <c r="X452" s="343"/>
      <c r="Y452" s="343"/>
      <c r="Z452" s="343"/>
      <c r="AA452" s="343"/>
      <c r="AB452" s="343"/>
      <c r="AC452" s="170"/>
    </row>
    <row r="453" spans="1:29" ht="32.25" customHeight="1">
      <c r="A453" s="170"/>
      <c r="B453" s="346" t="s">
        <v>178</v>
      </c>
      <c r="C453" s="346"/>
      <c r="D453" s="346"/>
      <c r="E453" s="346"/>
      <c r="F453" s="346"/>
      <c r="G453" s="346"/>
      <c r="H453" s="346"/>
      <c r="I453" s="346"/>
      <c r="J453" s="346"/>
      <c r="K453" s="346"/>
      <c r="L453" s="346"/>
      <c r="M453" s="291">
        <v>7</v>
      </c>
      <c r="N453" s="291">
        <v>2</v>
      </c>
      <c r="O453" s="231" t="s">
        <v>765</v>
      </c>
      <c r="P453" s="230">
        <v>0</v>
      </c>
      <c r="Q453" s="347"/>
      <c r="R453" s="347"/>
      <c r="S453" s="229">
        <v>2471.1</v>
      </c>
      <c r="T453" s="229"/>
      <c r="U453" s="229">
        <v>2471.1</v>
      </c>
      <c r="V453" s="343"/>
      <c r="W453" s="343"/>
      <c r="X453" s="343"/>
      <c r="Y453" s="343"/>
      <c r="Z453" s="343"/>
      <c r="AA453" s="343"/>
      <c r="AB453" s="343"/>
      <c r="AC453" s="170"/>
    </row>
    <row r="454" spans="1:29" ht="21.75" customHeight="1">
      <c r="A454" s="170"/>
      <c r="B454" s="346" t="s">
        <v>189</v>
      </c>
      <c r="C454" s="346"/>
      <c r="D454" s="346"/>
      <c r="E454" s="346"/>
      <c r="F454" s="346"/>
      <c r="G454" s="346"/>
      <c r="H454" s="346"/>
      <c r="I454" s="346"/>
      <c r="J454" s="346"/>
      <c r="K454" s="346"/>
      <c r="L454" s="346"/>
      <c r="M454" s="291">
        <v>7</v>
      </c>
      <c r="N454" s="291">
        <v>2</v>
      </c>
      <c r="O454" s="231" t="s">
        <v>765</v>
      </c>
      <c r="P454" s="230" t="s">
        <v>188</v>
      </c>
      <c r="Q454" s="347"/>
      <c r="R454" s="347"/>
      <c r="S454" s="229">
        <v>2471.1</v>
      </c>
      <c r="T454" s="229"/>
      <c r="U454" s="229">
        <v>2471.1</v>
      </c>
      <c r="V454" s="343"/>
      <c r="W454" s="343"/>
      <c r="X454" s="343"/>
      <c r="Y454" s="343"/>
      <c r="Z454" s="343"/>
      <c r="AA454" s="343"/>
      <c r="AB454" s="343"/>
      <c r="AC454" s="170"/>
    </row>
    <row r="455" spans="1:29" ht="12.75" customHeight="1">
      <c r="A455" s="170"/>
      <c r="B455" s="346" t="s">
        <v>187</v>
      </c>
      <c r="C455" s="346"/>
      <c r="D455" s="346"/>
      <c r="E455" s="346"/>
      <c r="F455" s="346"/>
      <c r="G455" s="346"/>
      <c r="H455" s="346"/>
      <c r="I455" s="346"/>
      <c r="J455" s="346"/>
      <c r="K455" s="346"/>
      <c r="L455" s="346"/>
      <c r="M455" s="291">
        <v>7</v>
      </c>
      <c r="N455" s="291">
        <v>2</v>
      </c>
      <c r="O455" s="231" t="s">
        <v>765</v>
      </c>
      <c r="P455" s="230" t="s">
        <v>186</v>
      </c>
      <c r="Q455" s="347"/>
      <c r="R455" s="347"/>
      <c r="S455" s="229">
        <v>2471.1</v>
      </c>
      <c r="T455" s="229"/>
      <c r="U455" s="229">
        <v>2471.1</v>
      </c>
      <c r="V455" s="343"/>
      <c r="W455" s="343"/>
      <c r="X455" s="343"/>
      <c r="Y455" s="343"/>
      <c r="Z455" s="343"/>
      <c r="AA455" s="343"/>
      <c r="AB455" s="343"/>
      <c r="AC455" s="170"/>
    </row>
    <row r="456" spans="1:29" ht="12.75" customHeight="1">
      <c r="A456" s="170"/>
      <c r="B456" s="346" t="s">
        <v>689</v>
      </c>
      <c r="C456" s="346"/>
      <c r="D456" s="346"/>
      <c r="E456" s="346"/>
      <c r="F456" s="346"/>
      <c r="G456" s="346"/>
      <c r="H456" s="346"/>
      <c r="I456" s="346"/>
      <c r="J456" s="346"/>
      <c r="K456" s="346"/>
      <c r="L456" s="346"/>
      <c r="M456" s="291">
        <v>7</v>
      </c>
      <c r="N456" s="291">
        <v>2</v>
      </c>
      <c r="O456" s="231" t="s">
        <v>765</v>
      </c>
      <c r="P456" s="230" t="s">
        <v>688</v>
      </c>
      <c r="Q456" s="347"/>
      <c r="R456" s="347"/>
      <c r="S456" s="229">
        <v>2471.1</v>
      </c>
      <c r="T456" s="229"/>
      <c r="U456" s="229">
        <v>2471.1</v>
      </c>
      <c r="V456" s="343"/>
      <c r="W456" s="343"/>
      <c r="X456" s="343"/>
      <c r="Y456" s="343"/>
      <c r="Z456" s="343"/>
      <c r="AA456" s="343"/>
      <c r="AB456" s="343"/>
      <c r="AC456" s="170"/>
    </row>
    <row r="457" spans="1:29" ht="21.75" customHeight="1">
      <c r="A457" s="170"/>
      <c r="B457" s="346" t="s">
        <v>516</v>
      </c>
      <c r="C457" s="346"/>
      <c r="D457" s="346"/>
      <c r="E457" s="346"/>
      <c r="F457" s="346"/>
      <c r="G457" s="346"/>
      <c r="H457" s="346"/>
      <c r="I457" s="346"/>
      <c r="J457" s="346"/>
      <c r="K457" s="346"/>
      <c r="L457" s="346"/>
      <c r="M457" s="291">
        <v>7</v>
      </c>
      <c r="N457" s="291">
        <v>2</v>
      </c>
      <c r="O457" s="231" t="s">
        <v>515</v>
      </c>
      <c r="P457" s="230">
        <v>0</v>
      </c>
      <c r="Q457" s="347"/>
      <c r="R457" s="347"/>
      <c r="S457" s="229">
        <v>200</v>
      </c>
      <c r="T457" s="229"/>
      <c r="U457" s="229">
        <v>200</v>
      </c>
      <c r="V457" s="343"/>
      <c r="W457" s="343"/>
      <c r="X457" s="343"/>
      <c r="Y457" s="343"/>
      <c r="Z457" s="343"/>
      <c r="AA457" s="343"/>
      <c r="AB457" s="343"/>
      <c r="AC457" s="170"/>
    </row>
    <row r="458" spans="1:29" ht="21.75" customHeight="1">
      <c r="A458" s="170"/>
      <c r="B458" s="346" t="s">
        <v>587</v>
      </c>
      <c r="C458" s="346"/>
      <c r="D458" s="346"/>
      <c r="E458" s="346"/>
      <c r="F458" s="346"/>
      <c r="G458" s="346"/>
      <c r="H458" s="346"/>
      <c r="I458" s="346"/>
      <c r="J458" s="346"/>
      <c r="K458" s="346"/>
      <c r="L458" s="346"/>
      <c r="M458" s="291">
        <v>7</v>
      </c>
      <c r="N458" s="291">
        <v>2</v>
      </c>
      <c r="O458" s="231" t="s">
        <v>586</v>
      </c>
      <c r="P458" s="230">
        <v>0</v>
      </c>
      <c r="Q458" s="347"/>
      <c r="R458" s="347"/>
      <c r="S458" s="229">
        <v>200</v>
      </c>
      <c r="T458" s="229"/>
      <c r="U458" s="229">
        <v>200</v>
      </c>
      <c r="V458" s="343"/>
      <c r="W458" s="343"/>
      <c r="X458" s="343"/>
      <c r="Y458" s="343"/>
      <c r="Z458" s="343"/>
      <c r="AA458" s="343"/>
      <c r="AB458" s="343"/>
      <c r="AC458" s="170"/>
    </row>
    <row r="459" spans="1:29" ht="12.75" customHeight="1">
      <c r="A459" s="170"/>
      <c r="B459" s="346" t="s">
        <v>580</v>
      </c>
      <c r="C459" s="346"/>
      <c r="D459" s="346"/>
      <c r="E459" s="346"/>
      <c r="F459" s="346"/>
      <c r="G459" s="346"/>
      <c r="H459" s="346"/>
      <c r="I459" s="346"/>
      <c r="J459" s="346"/>
      <c r="K459" s="346"/>
      <c r="L459" s="346"/>
      <c r="M459" s="291">
        <v>7</v>
      </c>
      <c r="N459" s="291">
        <v>2</v>
      </c>
      <c r="O459" s="231" t="s">
        <v>585</v>
      </c>
      <c r="P459" s="230">
        <v>0</v>
      </c>
      <c r="Q459" s="347"/>
      <c r="R459" s="347"/>
      <c r="S459" s="229">
        <v>200</v>
      </c>
      <c r="T459" s="229"/>
      <c r="U459" s="229">
        <v>200</v>
      </c>
      <c r="V459" s="343"/>
      <c r="W459" s="343"/>
      <c r="X459" s="343"/>
      <c r="Y459" s="343"/>
      <c r="Z459" s="343"/>
      <c r="AA459" s="343"/>
      <c r="AB459" s="343"/>
      <c r="AC459" s="170"/>
    </row>
    <row r="460" spans="1:29" ht="21.75" customHeight="1">
      <c r="A460" s="170"/>
      <c r="B460" s="346" t="s">
        <v>189</v>
      </c>
      <c r="C460" s="346"/>
      <c r="D460" s="346"/>
      <c r="E460" s="346"/>
      <c r="F460" s="346"/>
      <c r="G460" s="346"/>
      <c r="H460" s="346"/>
      <c r="I460" s="346"/>
      <c r="J460" s="346"/>
      <c r="K460" s="346"/>
      <c r="L460" s="346"/>
      <c r="M460" s="291">
        <v>7</v>
      </c>
      <c r="N460" s="291">
        <v>2</v>
      </c>
      <c r="O460" s="231" t="s">
        <v>585</v>
      </c>
      <c r="P460" s="230" t="s">
        <v>188</v>
      </c>
      <c r="Q460" s="347"/>
      <c r="R460" s="347"/>
      <c r="S460" s="229">
        <v>200</v>
      </c>
      <c r="T460" s="229"/>
      <c r="U460" s="229">
        <v>200</v>
      </c>
      <c r="V460" s="343"/>
      <c r="W460" s="343"/>
      <c r="X460" s="343"/>
      <c r="Y460" s="343"/>
      <c r="Z460" s="343"/>
      <c r="AA460" s="343"/>
      <c r="AB460" s="343"/>
      <c r="AC460" s="170"/>
    </row>
    <row r="461" spans="1:29" ht="12.75" customHeight="1">
      <c r="A461" s="170"/>
      <c r="B461" s="346" t="s">
        <v>187</v>
      </c>
      <c r="C461" s="346"/>
      <c r="D461" s="346"/>
      <c r="E461" s="346"/>
      <c r="F461" s="346"/>
      <c r="G461" s="346"/>
      <c r="H461" s="346"/>
      <c r="I461" s="346"/>
      <c r="J461" s="346"/>
      <c r="K461" s="346"/>
      <c r="L461" s="346"/>
      <c r="M461" s="291">
        <v>7</v>
      </c>
      <c r="N461" s="291">
        <v>2</v>
      </c>
      <c r="O461" s="231" t="s">
        <v>585</v>
      </c>
      <c r="P461" s="230" t="s">
        <v>186</v>
      </c>
      <c r="Q461" s="347"/>
      <c r="R461" s="347"/>
      <c r="S461" s="229">
        <v>200</v>
      </c>
      <c r="T461" s="229"/>
      <c r="U461" s="229">
        <v>200</v>
      </c>
      <c r="V461" s="343"/>
      <c r="W461" s="343"/>
      <c r="X461" s="343"/>
      <c r="Y461" s="343"/>
      <c r="Z461" s="343"/>
      <c r="AA461" s="343"/>
      <c r="AB461" s="343"/>
      <c r="AC461" s="170"/>
    </row>
    <row r="462" spans="1:29" ht="42.75" customHeight="1">
      <c r="A462" s="170"/>
      <c r="B462" s="346" t="s">
        <v>185</v>
      </c>
      <c r="C462" s="346"/>
      <c r="D462" s="346"/>
      <c r="E462" s="346"/>
      <c r="F462" s="346"/>
      <c r="G462" s="346"/>
      <c r="H462" s="346"/>
      <c r="I462" s="346"/>
      <c r="J462" s="346"/>
      <c r="K462" s="346"/>
      <c r="L462" s="346"/>
      <c r="M462" s="291">
        <v>7</v>
      </c>
      <c r="N462" s="291">
        <v>2</v>
      </c>
      <c r="O462" s="231" t="s">
        <v>585</v>
      </c>
      <c r="P462" s="230" t="s">
        <v>184</v>
      </c>
      <c r="Q462" s="347"/>
      <c r="R462" s="347"/>
      <c r="S462" s="229">
        <v>200</v>
      </c>
      <c r="T462" s="229"/>
      <c r="U462" s="229">
        <v>200</v>
      </c>
      <c r="V462" s="343"/>
      <c r="W462" s="343"/>
      <c r="X462" s="343"/>
      <c r="Y462" s="343"/>
      <c r="Z462" s="343"/>
      <c r="AA462" s="343"/>
      <c r="AB462" s="343"/>
      <c r="AC462" s="170"/>
    </row>
    <row r="463" spans="1:29" ht="21.75" customHeight="1">
      <c r="A463" s="170"/>
      <c r="B463" s="346" t="s">
        <v>516</v>
      </c>
      <c r="C463" s="346"/>
      <c r="D463" s="346"/>
      <c r="E463" s="346"/>
      <c r="F463" s="346"/>
      <c r="G463" s="346"/>
      <c r="H463" s="346"/>
      <c r="I463" s="346"/>
      <c r="J463" s="346"/>
      <c r="K463" s="346"/>
      <c r="L463" s="346"/>
      <c r="M463" s="291">
        <v>7</v>
      </c>
      <c r="N463" s="291">
        <v>2</v>
      </c>
      <c r="O463" s="231" t="s">
        <v>515</v>
      </c>
      <c r="P463" s="230">
        <v>0</v>
      </c>
      <c r="Q463" s="347"/>
      <c r="R463" s="347"/>
      <c r="S463" s="229">
        <v>100</v>
      </c>
      <c r="T463" s="229"/>
      <c r="U463" s="229">
        <v>100</v>
      </c>
      <c r="V463" s="343"/>
      <c r="W463" s="343"/>
      <c r="X463" s="343"/>
      <c r="Y463" s="343"/>
      <c r="Z463" s="343"/>
      <c r="AA463" s="343"/>
      <c r="AB463" s="343"/>
      <c r="AC463" s="170"/>
    </row>
    <row r="464" spans="1:29" ht="21.75" customHeight="1">
      <c r="A464" s="170"/>
      <c r="B464" s="346" t="s">
        <v>584</v>
      </c>
      <c r="C464" s="346"/>
      <c r="D464" s="346"/>
      <c r="E464" s="346"/>
      <c r="F464" s="346"/>
      <c r="G464" s="346"/>
      <c r="H464" s="346"/>
      <c r="I464" s="346"/>
      <c r="J464" s="346"/>
      <c r="K464" s="346"/>
      <c r="L464" s="346"/>
      <c r="M464" s="291">
        <v>7</v>
      </c>
      <c r="N464" s="291">
        <v>2</v>
      </c>
      <c r="O464" s="231" t="s">
        <v>583</v>
      </c>
      <c r="P464" s="230">
        <v>0</v>
      </c>
      <c r="Q464" s="347"/>
      <c r="R464" s="347"/>
      <c r="S464" s="229">
        <v>100</v>
      </c>
      <c r="T464" s="229"/>
      <c r="U464" s="229">
        <v>100</v>
      </c>
      <c r="V464" s="343"/>
      <c r="W464" s="343"/>
      <c r="X464" s="343"/>
      <c r="Y464" s="343"/>
      <c r="Z464" s="343"/>
      <c r="AA464" s="343"/>
      <c r="AB464" s="343"/>
      <c r="AC464" s="170"/>
    </row>
    <row r="465" spans="1:29" ht="12.75" customHeight="1">
      <c r="A465" s="170"/>
      <c r="B465" s="346" t="s">
        <v>580</v>
      </c>
      <c r="C465" s="346"/>
      <c r="D465" s="346"/>
      <c r="E465" s="346"/>
      <c r="F465" s="346"/>
      <c r="G465" s="346"/>
      <c r="H465" s="346"/>
      <c r="I465" s="346"/>
      <c r="J465" s="346"/>
      <c r="K465" s="346"/>
      <c r="L465" s="346"/>
      <c r="M465" s="291">
        <v>7</v>
      </c>
      <c r="N465" s="291">
        <v>2</v>
      </c>
      <c r="O465" s="231" t="s">
        <v>311</v>
      </c>
      <c r="P465" s="230">
        <v>0</v>
      </c>
      <c r="Q465" s="347"/>
      <c r="R465" s="347"/>
      <c r="S465" s="229">
        <v>100</v>
      </c>
      <c r="T465" s="229"/>
      <c r="U465" s="229">
        <v>100</v>
      </c>
      <c r="V465" s="343"/>
      <c r="W465" s="343"/>
      <c r="X465" s="343"/>
      <c r="Y465" s="343"/>
      <c r="Z465" s="343"/>
      <c r="AA465" s="343"/>
      <c r="AB465" s="343"/>
      <c r="AC465" s="170"/>
    </row>
    <row r="466" spans="1:29" ht="21.75" customHeight="1">
      <c r="A466" s="170"/>
      <c r="B466" s="346" t="s">
        <v>189</v>
      </c>
      <c r="C466" s="346"/>
      <c r="D466" s="346"/>
      <c r="E466" s="346"/>
      <c r="F466" s="346"/>
      <c r="G466" s="346"/>
      <c r="H466" s="346"/>
      <c r="I466" s="346"/>
      <c r="J466" s="346"/>
      <c r="K466" s="346"/>
      <c r="L466" s="346"/>
      <c r="M466" s="291">
        <v>7</v>
      </c>
      <c r="N466" s="291">
        <v>2</v>
      </c>
      <c r="O466" s="231" t="s">
        <v>311</v>
      </c>
      <c r="P466" s="230" t="s">
        <v>188</v>
      </c>
      <c r="Q466" s="347"/>
      <c r="R466" s="347"/>
      <c r="S466" s="229">
        <v>100</v>
      </c>
      <c r="T466" s="229"/>
      <c r="U466" s="229">
        <v>100</v>
      </c>
      <c r="V466" s="343"/>
      <c r="W466" s="343"/>
      <c r="X466" s="343"/>
      <c r="Y466" s="343"/>
      <c r="Z466" s="343"/>
      <c r="AA466" s="343"/>
      <c r="AB466" s="343"/>
      <c r="AC466" s="170"/>
    </row>
    <row r="467" spans="1:29" ht="12.75" customHeight="1">
      <c r="A467" s="170"/>
      <c r="B467" s="346" t="s">
        <v>187</v>
      </c>
      <c r="C467" s="346"/>
      <c r="D467" s="346"/>
      <c r="E467" s="346"/>
      <c r="F467" s="346"/>
      <c r="G467" s="346"/>
      <c r="H467" s="346"/>
      <c r="I467" s="346"/>
      <c r="J467" s="346"/>
      <c r="K467" s="346"/>
      <c r="L467" s="346"/>
      <c r="M467" s="291">
        <v>7</v>
      </c>
      <c r="N467" s="291">
        <v>2</v>
      </c>
      <c r="O467" s="231" t="s">
        <v>311</v>
      </c>
      <c r="P467" s="230" t="s">
        <v>186</v>
      </c>
      <c r="Q467" s="347"/>
      <c r="R467" s="347"/>
      <c r="S467" s="229">
        <v>100</v>
      </c>
      <c r="T467" s="229"/>
      <c r="U467" s="229">
        <v>100</v>
      </c>
      <c r="V467" s="343"/>
      <c r="W467" s="343"/>
      <c r="X467" s="343"/>
      <c r="Y467" s="343"/>
      <c r="Z467" s="343"/>
      <c r="AA467" s="343"/>
      <c r="AB467" s="343"/>
      <c r="AC467" s="170"/>
    </row>
    <row r="468" spans="1:29" ht="42.75" customHeight="1">
      <c r="A468" s="170"/>
      <c r="B468" s="346" t="s">
        <v>185</v>
      </c>
      <c r="C468" s="346"/>
      <c r="D468" s="346"/>
      <c r="E468" s="346"/>
      <c r="F468" s="346"/>
      <c r="G468" s="346"/>
      <c r="H468" s="346"/>
      <c r="I468" s="346"/>
      <c r="J468" s="346"/>
      <c r="K468" s="346"/>
      <c r="L468" s="346"/>
      <c r="M468" s="291">
        <v>7</v>
      </c>
      <c r="N468" s="291">
        <v>2</v>
      </c>
      <c r="O468" s="231" t="s">
        <v>311</v>
      </c>
      <c r="P468" s="230" t="s">
        <v>184</v>
      </c>
      <c r="Q468" s="347"/>
      <c r="R468" s="347"/>
      <c r="S468" s="229">
        <v>100</v>
      </c>
      <c r="T468" s="229"/>
      <c r="U468" s="229">
        <v>100</v>
      </c>
      <c r="V468" s="343"/>
      <c r="W468" s="343"/>
      <c r="X468" s="343"/>
      <c r="Y468" s="343"/>
      <c r="Z468" s="343"/>
      <c r="AA468" s="343"/>
      <c r="AB468" s="343"/>
      <c r="AC468" s="170"/>
    </row>
    <row r="469" spans="1:29" ht="21.75" customHeight="1">
      <c r="A469" s="170"/>
      <c r="B469" s="346" t="s">
        <v>516</v>
      </c>
      <c r="C469" s="346"/>
      <c r="D469" s="346"/>
      <c r="E469" s="346"/>
      <c r="F469" s="346"/>
      <c r="G469" s="346"/>
      <c r="H469" s="346"/>
      <c r="I469" s="346"/>
      <c r="J469" s="346"/>
      <c r="K469" s="346"/>
      <c r="L469" s="346"/>
      <c r="M469" s="291">
        <v>7</v>
      </c>
      <c r="N469" s="291">
        <v>2</v>
      </c>
      <c r="O469" s="231" t="s">
        <v>515</v>
      </c>
      <c r="P469" s="230">
        <v>0</v>
      </c>
      <c r="Q469" s="347"/>
      <c r="R469" s="347"/>
      <c r="S469" s="229">
        <v>300</v>
      </c>
      <c r="T469" s="229"/>
      <c r="U469" s="229">
        <v>300</v>
      </c>
      <c r="V469" s="343"/>
      <c r="W469" s="343"/>
      <c r="X469" s="343"/>
      <c r="Y469" s="343"/>
      <c r="Z469" s="343"/>
      <c r="AA469" s="343"/>
      <c r="AB469" s="343"/>
      <c r="AC469" s="170"/>
    </row>
    <row r="470" spans="1:29" ht="21.75" customHeight="1">
      <c r="A470" s="170"/>
      <c r="B470" s="346" t="s">
        <v>582</v>
      </c>
      <c r="C470" s="346"/>
      <c r="D470" s="346"/>
      <c r="E470" s="346"/>
      <c r="F470" s="346"/>
      <c r="G470" s="346"/>
      <c r="H470" s="346"/>
      <c r="I470" s="346"/>
      <c r="J470" s="346"/>
      <c r="K470" s="346"/>
      <c r="L470" s="346"/>
      <c r="M470" s="291">
        <v>7</v>
      </c>
      <c r="N470" s="291">
        <v>2</v>
      </c>
      <c r="O470" s="231" t="s">
        <v>581</v>
      </c>
      <c r="P470" s="230">
        <v>0</v>
      </c>
      <c r="Q470" s="347"/>
      <c r="R470" s="347"/>
      <c r="S470" s="229">
        <v>300</v>
      </c>
      <c r="T470" s="229"/>
      <c r="U470" s="229">
        <v>300</v>
      </c>
      <c r="V470" s="343"/>
      <c r="W470" s="343"/>
      <c r="X470" s="343"/>
      <c r="Y470" s="343"/>
      <c r="Z470" s="343"/>
      <c r="AA470" s="343"/>
      <c r="AB470" s="343"/>
      <c r="AC470" s="170"/>
    </row>
    <row r="471" spans="1:29" ht="12.75" customHeight="1">
      <c r="A471" s="170"/>
      <c r="B471" s="346" t="s">
        <v>580</v>
      </c>
      <c r="C471" s="346"/>
      <c r="D471" s="346"/>
      <c r="E471" s="346"/>
      <c r="F471" s="346"/>
      <c r="G471" s="346"/>
      <c r="H471" s="346"/>
      <c r="I471" s="346"/>
      <c r="J471" s="346"/>
      <c r="K471" s="346"/>
      <c r="L471" s="346"/>
      <c r="M471" s="291">
        <v>7</v>
      </c>
      <c r="N471" s="291">
        <v>2</v>
      </c>
      <c r="O471" s="231" t="s">
        <v>310</v>
      </c>
      <c r="P471" s="230">
        <v>0</v>
      </c>
      <c r="Q471" s="347"/>
      <c r="R471" s="347"/>
      <c r="S471" s="229">
        <v>300</v>
      </c>
      <c r="T471" s="229"/>
      <c r="U471" s="229">
        <v>300</v>
      </c>
      <c r="V471" s="343"/>
      <c r="W471" s="343"/>
      <c r="X471" s="343"/>
      <c r="Y471" s="343"/>
      <c r="Z471" s="343"/>
      <c r="AA471" s="343"/>
      <c r="AB471" s="343"/>
      <c r="AC471" s="170"/>
    </row>
    <row r="472" spans="1:29" ht="21.75" customHeight="1">
      <c r="A472" s="170"/>
      <c r="B472" s="346" t="s">
        <v>189</v>
      </c>
      <c r="C472" s="346"/>
      <c r="D472" s="346"/>
      <c r="E472" s="346"/>
      <c r="F472" s="346"/>
      <c r="G472" s="346"/>
      <c r="H472" s="346"/>
      <c r="I472" s="346"/>
      <c r="J472" s="346"/>
      <c r="K472" s="346"/>
      <c r="L472" s="346"/>
      <c r="M472" s="291">
        <v>7</v>
      </c>
      <c r="N472" s="291">
        <v>2</v>
      </c>
      <c r="O472" s="231" t="s">
        <v>310</v>
      </c>
      <c r="P472" s="230" t="s">
        <v>188</v>
      </c>
      <c r="Q472" s="347"/>
      <c r="R472" s="347"/>
      <c r="S472" s="229">
        <v>300</v>
      </c>
      <c r="T472" s="229"/>
      <c r="U472" s="229">
        <v>300</v>
      </c>
      <c r="V472" s="343"/>
      <c r="W472" s="343"/>
      <c r="X472" s="343"/>
      <c r="Y472" s="343"/>
      <c r="Z472" s="343"/>
      <c r="AA472" s="343"/>
      <c r="AB472" s="343"/>
      <c r="AC472" s="170"/>
    </row>
    <row r="473" spans="1:29" ht="12.75" customHeight="1">
      <c r="A473" s="170"/>
      <c r="B473" s="346" t="s">
        <v>187</v>
      </c>
      <c r="C473" s="346"/>
      <c r="D473" s="346"/>
      <c r="E473" s="346"/>
      <c r="F473" s="346"/>
      <c r="G473" s="346"/>
      <c r="H473" s="346"/>
      <c r="I473" s="346"/>
      <c r="J473" s="346"/>
      <c r="K473" s="346"/>
      <c r="L473" s="346"/>
      <c r="M473" s="291">
        <v>7</v>
      </c>
      <c r="N473" s="291">
        <v>2</v>
      </c>
      <c r="O473" s="231" t="s">
        <v>310</v>
      </c>
      <c r="P473" s="230" t="s">
        <v>186</v>
      </c>
      <c r="Q473" s="347"/>
      <c r="R473" s="347"/>
      <c r="S473" s="229">
        <v>300</v>
      </c>
      <c r="T473" s="229"/>
      <c r="U473" s="229">
        <v>300</v>
      </c>
      <c r="V473" s="343"/>
      <c r="W473" s="343"/>
      <c r="X473" s="343"/>
      <c r="Y473" s="343"/>
      <c r="Z473" s="343"/>
      <c r="AA473" s="343"/>
      <c r="AB473" s="343"/>
      <c r="AC473" s="170"/>
    </row>
    <row r="474" spans="1:29" ht="42.75" customHeight="1">
      <c r="A474" s="170"/>
      <c r="B474" s="346" t="s">
        <v>185</v>
      </c>
      <c r="C474" s="346"/>
      <c r="D474" s="346"/>
      <c r="E474" s="346"/>
      <c r="F474" s="346"/>
      <c r="G474" s="346"/>
      <c r="H474" s="346"/>
      <c r="I474" s="346"/>
      <c r="J474" s="346"/>
      <c r="K474" s="346"/>
      <c r="L474" s="346"/>
      <c r="M474" s="291">
        <v>7</v>
      </c>
      <c r="N474" s="291">
        <v>2</v>
      </c>
      <c r="O474" s="231" t="s">
        <v>310</v>
      </c>
      <c r="P474" s="230" t="s">
        <v>184</v>
      </c>
      <c r="Q474" s="347"/>
      <c r="R474" s="347"/>
      <c r="S474" s="229">
        <v>300</v>
      </c>
      <c r="T474" s="229"/>
      <c r="U474" s="229">
        <v>300</v>
      </c>
      <c r="V474" s="343"/>
      <c r="W474" s="343"/>
      <c r="X474" s="343"/>
      <c r="Y474" s="343"/>
      <c r="Z474" s="343"/>
      <c r="AA474" s="343"/>
      <c r="AB474" s="343"/>
      <c r="AC474" s="170"/>
    </row>
    <row r="475" spans="1:29" ht="21.75" customHeight="1">
      <c r="A475" s="170"/>
      <c r="B475" s="346" t="s">
        <v>516</v>
      </c>
      <c r="C475" s="346"/>
      <c r="D475" s="346"/>
      <c r="E475" s="346"/>
      <c r="F475" s="346"/>
      <c r="G475" s="346"/>
      <c r="H475" s="346"/>
      <c r="I475" s="346"/>
      <c r="J475" s="346"/>
      <c r="K475" s="346"/>
      <c r="L475" s="346"/>
      <c r="M475" s="291">
        <v>7</v>
      </c>
      <c r="N475" s="291">
        <v>2</v>
      </c>
      <c r="O475" s="231" t="s">
        <v>515</v>
      </c>
      <c r="P475" s="230">
        <v>0</v>
      </c>
      <c r="Q475" s="347"/>
      <c r="R475" s="347"/>
      <c r="S475" s="229">
        <v>400</v>
      </c>
      <c r="T475" s="229"/>
      <c r="U475" s="229">
        <v>400</v>
      </c>
      <c r="V475" s="343"/>
      <c r="W475" s="343"/>
      <c r="X475" s="343"/>
      <c r="Y475" s="343"/>
      <c r="Z475" s="343"/>
      <c r="AA475" s="343"/>
      <c r="AB475" s="343"/>
      <c r="AC475" s="170"/>
    </row>
    <row r="476" spans="1:29" ht="32.25" customHeight="1">
      <c r="A476" s="170"/>
      <c r="B476" s="346" t="s">
        <v>579</v>
      </c>
      <c r="C476" s="346"/>
      <c r="D476" s="346"/>
      <c r="E476" s="346"/>
      <c r="F476" s="346"/>
      <c r="G476" s="346"/>
      <c r="H476" s="346"/>
      <c r="I476" s="346"/>
      <c r="J476" s="346"/>
      <c r="K476" s="346"/>
      <c r="L476" s="346"/>
      <c r="M476" s="291">
        <v>7</v>
      </c>
      <c r="N476" s="291">
        <v>2</v>
      </c>
      <c r="O476" s="231" t="s">
        <v>578</v>
      </c>
      <c r="P476" s="230">
        <v>0</v>
      </c>
      <c r="Q476" s="347"/>
      <c r="R476" s="347"/>
      <c r="S476" s="229">
        <v>400</v>
      </c>
      <c r="T476" s="229"/>
      <c r="U476" s="229">
        <v>400</v>
      </c>
      <c r="V476" s="343"/>
      <c r="W476" s="343"/>
      <c r="X476" s="343"/>
      <c r="Y476" s="343"/>
      <c r="Z476" s="343"/>
      <c r="AA476" s="343"/>
      <c r="AB476" s="343"/>
      <c r="AC476" s="170"/>
    </row>
    <row r="477" spans="1:29" ht="12.75" customHeight="1">
      <c r="A477" s="170"/>
      <c r="B477" s="346" t="s">
        <v>493</v>
      </c>
      <c r="C477" s="346"/>
      <c r="D477" s="346"/>
      <c r="E477" s="346"/>
      <c r="F477" s="346"/>
      <c r="G477" s="346"/>
      <c r="H477" s="346"/>
      <c r="I477" s="346"/>
      <c r="J477" s="346"/>
      <c r="K477" s="346"/>
      <c r="L477" s="346"/>
      <c r="M477" s="291">
        <v>7</v>
      </c>
      <c r="N477" s="291">
        <v>2</v>
      </c>
      <c r="O477" s="231" t="s">
        <v>577</v>
      </c>
      <c r="P477" s="230">
        <v>0</v>
      </c>
      <c r="Q477" s="347"/>
      <c r="R477" s="347"/>
      <c r="S477" s="229">
        <v>400</v>
      </c>
      <c r="T477" s="229"/>
      <c r="U477" s="229">
        <v>400</v>
      </c>
      <c r="V477" s="343"/>
      <c r="W477" s="343"/>
      <c r="X477" s="343"/>
      <c r="Y477" s="343"/>
      <c r="Z477" s="343"/>
      <c r="AA477" s="343"/>
      <c r="AB477" s="343"/>
      <c r="AC477" s="170"/>
    </row>
    <row r="478" spans="1:29" ht="21.75" customHeight="1">
      <c r="A478" s="170"/>
      <c r="B478" s="346" t="s">
        <v>189</v>
      </c>
      <c r="C478" s="346"/>
      <c r="D478" s="346"/>
      <c r="E478" s="346"/>
      <c r="F478" s="346"/>
      <c r="G478" s="346"/>
      <c r="H478" s="346"/>
      <c r="I478" s="346"/>
      <c r="J478" s="346"/>
      <c r="K478" s="346"/>
      <c r="L478" s="346"/>
      <c r="M478" s="291">
        <v>7</v>
      </c>
      <c r="N478" s="291">
        <v>2</v>
      </c>
      <c r="O478" s="231" t="s">
        <v>577</v>
      </c>
      <c r="P478" s="230" t="s">
        <v>188</v>
      </c>
      <c r="Q478" s="347"/>
      <c r="R478" s="347"/>
      <c r="S478" s="229">
        <v>400</v>
      </c>
      <c r="T478" s="229"/>
      <c r="U478" s="229">
        <v>400</v>
      </c>
      <c r="V478" s="343"/>
      <c r="W478" s="343"/>
      <c r="X478" s="343"/>
      <c r="Y478" s="343"/>
      <c r="Z478" s="343"/>
      <c r="AA478" s="343"/>
      <c r="AB478" s="343"/>
      <c r="AC478" s="170"/>
    </row>
    <row r="479" spans="1:29" ht="12.75" customHeight="1">
      <c r="A479" s="170"/>
      <c r="B479" s="346" t="s">
        <v>187</v>
      </c>
      <c r="C479" s="346"/>
      <c r="D479" s="346"/>
      <c r="E479" s="346"/>
      <c r="F479" s="346"/>
      <c r="G479" s="346"/>
      <c r="H479" s="346"/>
      <c r="I479" s="346"/>
      <c r="J479" s="346"/>
      <c r="K479" s="346"/>
      <c r="L479" s="346"/>
      <c r="M479" s="291">
        <v>7</v>
      </c>
      <c r="N479" s="291">
        <v>2</v>
      </c>
      <c r="O479" s="231" t="s">
        <v>577</v>
      </c>
      <c r="P479" s="230" t="s">
        <v>186</v>
      </c>
      <c r="Q479" s="347"/>
      <c r="R479" s="347"/>
      <c r="S479" s="229">
        <v>400</v>
      </c>
      <c r="T479" s="229"/>
      <c r="U479" s="229">
        <v>400</v>
      </c>
      <c r="V479" s="343"/>
      <c r="W479" s="343"/>
      <c r="X479" s="343"/>
      <c r="Y479" s="343"/>
      <c r="Z479" s="343"/>
      <c r="AA479" s="343"/>
      <c r="AB479" s="343"/>
      <c r="AC479" s="170"/>
    </row>
    <row r="480" spans="1:29" ht="42.75" customHeight="1">
      <c r="A480" s="170"/>
      <c r="B480" s="346" t="s">
        <v>185</v>
      </c>
      <c r="C480" s="346"/>
      <c r="D480" s="346"/>
      <c r="E480" s="346"/>
      <c r="F480" s="346"/>
      <c r="G480" s="346"/>
      <c r="H480" s="346"/>
      <c r="I480" s="346"/>
      <c r="J480" s="346"/>
      <c r="K480" s="346"/>
      <c r="L480" s="346"/>
      <c r="M480" s="291">
        <v>7</v>
      </c>
      <c r="N480" s="291">
        <v>2</v>
      </c>
      <c r="O480" s="231" t="s">
        <v>577</v>
      </c>
      <c r="P480" s="230" t="s">
        <v>184</v>
      </c>
      <c r="Q480" s="347"/>
      <c r="R480" s="347"/>
      <c r="S480" s="229">
        <v>400</v>
      </c>
      <c r="T480" s="229"/>
      <c r="U480" s="229">
        <v>400</v>
      </c>
      <c r="V480" s="343"/>
      <c r="W480" s="343"/>
      <c r="X480" s="343"/>
      <c r="Y480" s="343"/>
      <c r="Z480" s="343"/>
      <c r="AA480" s="343"/>
      <c r="AB480" s="343"/>
      <c r="AC480" s="170"/>
    </row>
    <row r="481" spans="1:29" ht="12.75" customHeight="1">
      <c r="A481" s="170"/>
      <c r="B481" s="342" t="s">
        <v>237</v>
      </c>
      <c r="C481" s="342"/>
      <c r="D481" s="342"/>
      <c r="E481" s="342"/>
      <c r="F481" s="342"/>
      <c r="G481" s="342"/>
      <c r="H481" s="342"/>
      <c r="I481" s="342"/>
      <c r="J481" s="342"/>
      <c r="K481" s="342"/>
      <c r="L481" s="342"/>
      <c r="M481" s="292">
        <v>7</v>
      </c>
      <c r="N481" s="292">
        <v>3</v>
      </c>
      <c r="O481" s="234">
        <v>0</v>
      </c>
      <c r="P481" s="233">
        <v>0</v>
      </c>
      <c r="Q481" s="344"/>
      <c r="R481" s="344"/>
      <c r="S481" s="232">
        <v>19409.740000000002</v>
      </c>
      <c r="T481" s="229"/>
      <c r="U481" s="229">
        <v>19409.740000000002</v>
      </c>
      <c r="V481" s="345"/>
      <c r="W481" s="345"/>
      <c r="X481" s="345"/>
      <c r="Y481" s="345"/>
      <c r="Z481" s="345"/>
      <c r="AA481" s="345"/>
      <c r="AB481" s="345"/>
      <c r="AC481" s="170"/>
    </row>
    <row r="482" spans="1:29" ht="21.75" customHeight="1">
      <c r="A482" s="170"/>
      <c r="B482" s="346" t="s">
        <v>532</v>
      </c>
      <c r="C482" s="346"/>
      <c r="D482" s="346"/>
      <c r="E482" s="346"/>
      <c r="F482" s="346"/>
      <c r="G482" s="346"/>
      <c r="H482" s="346"/>
      <c r="I482" s="346"/>
      <c r="J482" s="346"/>
      <c r="K482" s="346"/>
      <c r="L482" s="346"/>
      <c r="M482" s="291">
        <v>7</v>
      </c>
      <c r="N482" s="291">
        <v>3</v>
      </c>
      <c r="O482" s="231" t="s">
        <v>531</v>
      </c>
      <c r="P482" s="230">
        <v>0</v>
      </c>
      <c r="Q482" s="347"/>
      <c r="R482" s="347"/>
      <c r="S482" s="229">
        <v>309.55</v>
      </c>
      <c r="T482" s="229"/>
      <c r="U482" s="229">
        <v>309.55</v>
      </c>
      <c r="V482" s="343"/>
      <c r="W482" s="343"/>
      <c r="X482" s="343"/>
      <c r="Y482" s="343"/>
      <c r="Z482" s="343"/>
      <c r="AA482" s="343"/>
      <c r="AB482" s="343"/>
      <c r="AC482" s="170"/>
    </row>
    <row r="483" spans="1:29" ht="42.75" customHeight="1">
      <c r="A483" s="170"/>
      <c r="B483" s="346" t="s">
        <v>530</v>
      </c>
      <c r="C483" s="346"/>
      <c r="D483" s="346"/>
      <c r="E483" s="346"/>
      <c r="F483" s="346"/>
      <c r="G483" s="346"/>
      <c r="H483" s="346"/>
      <c r="I483" s="346"/>
      <c r="J483" s="346"/>
      <c r="K483" s="346"/>
      <c r="L483" s="346"/>
      <c r="M483" s="291">
        <v>7</v>
      </c>
      <c r="N483" s="291">
        <v>3</v>
      </c>
      <c r="O483" s="231" t="s">
        <v>529</v>
      </c>
      <c r="P483" s="230">
        <v>0</v>
      </c>
      <c r="Q483" s="347"/>
      <c r="R483" s="347"/>
      <c r="S483" s="229">
        <v>309.55</v>
      </c>
      <c r="T483" s="229"/>
      <c r="U483" s="229">
        <v>309.55</v>
      </c>
      <c r="V483" s="343"/>
      <c r="W483" s="343"/>
      <c r="X483" s="343"/>
      <c r="Y483" s="343"/>
      <c r="Z483" s="343"/>
      <c r="AA483" s="343"/>
      <c r="AB483" s="343"/>
      <c r="AC483" s="170"/>
    </row>
    <row r="484" spans="1:29" ht="21.75" customHeight="1">
      <c r="A484" s="170"/>
      <c r="B484" s="346" t="s">
        <v>236</v>
      </c>
      <c r="C484" s="346"/>
      <c r="D484" s="346"/>
      <c r="E484" s="346"/>
      <c r="F484" s="346"/>
      <c r="G484" s="346"/>
      <c r="H484" s="346"/>
      <c r="I484" s="346"/>
      <c r="J484" s="346"/>
      <c r="K484" s="346"/>
      <c r="L484" s="346"/>
      <c r="M484" s="291">
        <v>7</v>
      </c>
      <c r="N484" s="291">
        <v>3</v>
      </c>
      <c r="O484" s="231" t="s">
        <v>235</v>
      </c>
      <c r="P484" s="230">
        <v>0</v>
      </c>
      <c r="Q484" s="347"/>
      <c r="R484" s="347"/>
      <c r="S484" s="229">
        <v>273.10000000000002</v>
      </c>
      <c r="T484" s="229"/>
      <c r="U484" s="229">
        <v>273.10000000000002</v>
      </c>
      <c r="V484" s="343"/>
      <c r="W484" s="343"/>
      <c r="X484" s="343"/>
      <c r="Y484" s="343"/>
      <c r="Z484" s="343"/>
      <c r="AA484" s="343"/>
      <c r="AB484" s="343"/>
      <c r="AC484" s="170"/>
    </row>
    <row r="485" spans="1:29" ht="21.75" customHeight="1">
      <c r="A485" s="170"/>
      <c r="B485" s="346" t="s">
        <v>189</v>
      </c>
      <c r="C485" s="346"/>
      <c r="D485" s="346"/>
      <c r="E485" s="346"/>
      <c r="F485" s="346"/>
      <c r="G485" s="346"/>
      <c r="H485" s="346"/>
      <c r="I485" s="346"/>
      <c r="J485" s="346"/>
      <c r="K485" s="346"/>
      <c r="L485" s="346"/>
      <c r="M485" s="291">
        <v>7</v>
      </c>
      <c r="N485" s="291">
        <v>3</v>
      </c>
      <c r="O485" s="231" t="s">
        <v>235</v>
      </c>
      <c r="P485" s="230" t="s">
        <v>188</v>
      </c>
      <c r="Q485" s="347"/>
      <c r="R485" s="347"/>
      <c r="S485" s="229">
        <v>273.10000000000002</v>
      </c>
      <c r="T485" s="229"/>
      <c r="U485" s="229">
        <v>273.10000000000002</v>
      </c>
      <c r="V485" s="343"/>
      <c r="W485" s="343"/>
      <c r="X485" s="343"/>
      <c r="Y485" s="343"/>
      <c r="Z485" s="343"/>
      <c r="AA485" s="343"/>
      <c r="AB485" s="343"/>
      <c r="AC485" s="170"/>
    </row>
    <row r="486" spans="1:29" ht="12.75" customHeight="1">
      <c r="A486" s="170"/>
      <c r="B486" s="346" t="s">
        <v>187</v>
      </c>
      <c r="C486" s="346"/>
      <c r="D486" s="346"/>
      <c r="E486" s="346"/>
      <c r="F486" s="346"/>
      <c r="G486" s="346"/>
      <c r="H486" s="346"/>
      <c r="I486" s="346"/>
      <c r="J486" s="346"/>
      <c r="K486" s="346"/>
      <c r="L486" s="346"/>
      <c r="M486" s="291">
        <v>7</v>
      </c>
      <c r="N486" s="291">
        <v>3</v>
      </c>
      <c r="O486" s="231" t="s">
        <v>235</v>
      </c>
      <c r="P486" s="230" t="s">
        <v>186</v>
      </c>
      <c r="Q486" s="347"/>
      <c r="R486" s="347"/>
      <c r="S486" s="229">
        <v>273.10000000000002</v>
      </c>
      <c r="T486" s="229"/>
      <c r="U486" s="229">
        <v>273.10000000000002</v>
      </c>
      <c r="V486" s="343"/>
      <c r="W486" s="343"/>
      <c r="X486" s="343"/>
      <c r="Y486" s="343"/>
      <c r="Z486" s="343"/>
      <c r="AA486" s="343"/>
      <c r="AB486" s="343"/>
      <c r="AC486" s="170"/>
    </row>
    <row r="487" spans="1:29" ht="42.75" customHeight="1">
      <c r="A487" s="170"/>
      <c r="B487" s="346" t="s">
        <v>185</v>
      </c>
      <c r="C487" s="346"/>
      <c r="D487" s="346"/>
      <c r="E487" s="346"/>
      <c r="F487" s="346"/>
      <c r="G487" s="346"/>
      <c r="H487" s="346"/>
      <c r="I487" s="346"/>
      <c r="J487" s="346"/>
      <c r="K487" s="346"/>
      <c r="L487" s="346"/>
      <c r="M487" s="291">
        <v>7</v>
      </c>
      <c r="N487" s="291">
        <v>3</v>
      </c>
      <c r="O487" s="231" t="s">
        <v>235</v>
      </c>
      <c r="P487" s="230" t="s">
        <v>184</v>
      </c>
      <c r="Q487" s="347"/>
      <c r="R487" s="347"/>
      <c r="S487" s="229">
        <v>273.10000000000002</v>
      </c>
      <c r="T487" s="229"/>
      <c r="U487" s="229">
        <v>273.10000000000002</v>
      </c>
      <c r="V487" s="343"/>
      <c r="W487" s="343"/>
      <c r="X487" s="343"/>
      <c r="Y487" s="343"/>
      <c r="Z487" s="343"/>
      <c r="AA487" s="343"/>
      <c r="AB487" s="343"/>
      <c r="AC487" s="170"/>
    </row>
    <row r="488" spans="1:29" ht="21.75" customHeight="1">
      <c r="A488" s="170"/>
      <c r="B488" s="346" t="s">
        <v>228</v>
      </c>
      <c r="C488" s="346"/>
      <c r="D488" s="346"/>
      <c r="E488" s="346"/>
      <c r="F488" s="346"/>
      <c r="G488" s="346"/>
      <c r="H488" s="346"/>
      <c r="I488" s="346"/>
      <c r="J488" s="346"/>
      <c r="K488" s="346"/>
      <c r="L488" s="346"/>
      <c r="M488" s="291">
        <v>7</v>
      </c>
      <c r="N488" s="291">
        <v>3</v>
      </c>
      <c r="O488" s="231" t="s">
        <v>234</v>
      </c>
      <c r="P488" s="230">
        <v>0</v>
      </c>
      <c r="Q488" s="347"/>
      <c r="R488" s="347"/>
      <c r="S488" s="229">
        <v>36.450000000000003</v>
      </c>
      <c r="T488" s="229"/>
      <c r="U488" s="229">
        <v>36.450000000000003</v>
      </c>
      <c r="V488" s="343"/>
      <c r="W488" s="343"/>
      <c r="X488" s="343"/>
      <c r="Y488" s="343"/>
      <c r="Z488" s="343"/>
      <c r="AA488" s="343"/>
      <c r="AB488" s="343"/>
      <c r="AC488" s="170"/>
    </row>
    <row r="489" spans="1:29" ht="21.75" customHeight="1">
      <c r="A489" s="170"/>
      <c r="B489" s="346" t="s">
        <v>189</v>
      </c>
      <c r="C489" s="346"/>
      <c r="D489" s="346"/>
      <c r="E489" s="346"/>
      <c r="F489" s="346"/>
      <c r="G489" s="346"/>
      <c r="H489" s="346"/>
      <c r="I489" s="346"/>
      <c r="J489" s="346"/>
      <c r="K489" s="346"/>
      <c r="L489" s="346"/>
      <c r="M489" s="291">
        <v>7</v>
      </c>
      <c r="N489" s="291">
        <v>3</v>
      </c>
      <c r="O489" s="231" t="s">
        <v>234</v>
      </c>
      <c r="P489" s="230" t="s">
        <v>188</v>
      </c>
      <c r="Q489" s="347"/>
      <c r="R489" s="347"/>
      <c r="S489" s="229">
        <v>36.450000000000003</v>
      </c>
      <c r="T489" s="229"/>
      <c r="U489" s="229">
        <v>36.450000000000003</v>
      </c>
      <c r="V489" s="343"/>
      <c r="W489" s="343"/>
      <c r="X489" s="343"/>
      <c r="Y489" s="343"/>
      <c r="Z489" s="343"/>
      <c r="AA489" s="343"/>
      <c r="AB489" s="343"/>
      <c r="AC489" s="170"/>
    </row>
    <row r="490" spans="1:29" ht="12.75" customHeight="1">
      <c r="A490" s="170"/>
      <c r="B490" s="346" t="s">
        <v>187</v>
      </c>
      <c r="C490" s="346"/>
      <c r="D490" s="346"/>
      <c r="E490" s="346"/>
      <c r="F490" s="346"/>
      <c r="G490" s="346"/>
      <c r="H490" s="346"/>
      <c r="I490" s="346"/>
      <c r="J490" s="346"/>
      <c r="K490" s="346"/>
      <c r="L490" s="346"/>
      <c r="M490" s="291">
        <v>7</v>
      </c>
      <c r="N490" s="291">
        <v>3</v>
      </c>
      <c r="O490" s="231" t="s">
        <v>234</v>
      </c>
      <c r="P490" s="230" t="s">
        <v>186</v>
      </c>
      <c r="Q490" s="347"/>
      <c r="R490" s="347"/>
      <c r="S490" s="229">
        <v>36.450000000000003</v>
      </c>
      <c r="T490" s="229"/>
      <c r="U490" s="229">
        <v>36.450000000000003</v>
      </c>
      <c r="V490" s="343"/>
      <c r="W490" s="343"/>
      <c r="X490" s="343"/>
      <c r="Y490" s="343"/>
      <c r="Z490" s="343"/>
      <c r="AA490" s="343"/>
      <c r="AB490" s="343"/>
      <c r="AC490" s="170"/>
    </row>
    <row r="491" spans="1:29" ht="42.75" customHeight="1">
      <c r="A491" s="170"/>
      <c r="B491" s="346" t="s">
        <v>185</v>
      </c>
      <c r="C491" s="346"/>
      <c r="D491" s="346"/>
      <c r="E491" s="346"/>
      <c r="F491" s="346"/>
      <c r="G491" s="346"/>
      <c r="H491" s="346"/>
      <c r="I491" s="346"/>
      <c r="J491" s="346"/>
      <c r="K491" s="346"/>
      <c r="L491" s="346"/>
      <c r="M491" s="291">
        <v>7</v>
      </c>
      <c r="N491" s="291">
        <v>3</v>
      </c>
      <c r="O491" s="231" t="s">
        <v>234</v>
      </c>
      <c r="P491" s="230" t="s">
        <v>184</v>
      </c>
      <c r="Q491" s="347"/>
      <c r="R491" s="347"/>
      <c r="S491" s="229">
        <v>36.450000000000003</v>
      </c>
      <c r="T491" s="229"/>
      <c r="U491" s="229">
        <v>36.450000000000003</v>
      </c>
      <c r="V491" s="343"/>
      <c r="W491" s="343"/>
      <c r="X491" s="343"/>
      <c r="Y491" s="343"/>
      <c r="Z491" s="343"/>
      <c r="AA491" s="343"/>
      <c r="AB491" s="343"/>
      <c r="AC491" s="170"/>
    </row>
    <row r="492" spans="1:29" ht="21.75" customHeight="1">
      <c r="A492" s="170"/>
      <c r="B492" s="346" t="s">
        <v>532</v>
      </c>
      <c r="C492" s="346"/>
      <c r="D492" s="346"/>
      <c r="E492" s="346"/>
      <c r="F492" s="346"/>
      <c r="G492" s="346"/>
      <c r="H492" s="346"/>
      <c r="I492" s="346"/>
      <c r="J492" s="346"/>
      <c r="K492" s="346"/>
      <c r="L492" s="346"/>
      <c r="M492" s="291">
        <v>7</v>
      </c>
      <c r="N492" s="291">
        <v>3</v>
      </c>
      <c r="O492" s="231" t="s">
        <v>531</v>
      </c>
      <c r="P492" s="230">
        <v>0</v>
      </c>
      <c r="Q492" s="347"/>
      <c r="R492" s="347"/>
      <c r="S492" s="229">
        <v>14203.19</v>
      </c>
      <c r="T492" s="229"/>
      <c r="U492" s="229">
        <v>14203.19</v>
      </c>
      <c r="V492" s="343"/>
      <c r="W492" s="343"/>
      <c r="X492" s="343"/>
      <c r="Y492" s="343"/>
      <c r="Z492" s="343"/>
      <c r="AA492" s="343"/>
      <c r="AB492" s="343"/>
      <c r="AC492" s="170"/>
    </row>
    <row r="493" spans="1:29" ht="42.75" customHeight="1">
      <c r="A493" s="170"/>
      <c r="B493" s="346" t="s">
        <v>530</v>
      </c>
      <c r="C493" s="346"/>
      <c r="D493" s="346"/>
      <c r="E493" s="346"/>
      <c r="F493" s="346"/>
      <c r="G493" s="346"/>
      <c r="H493" s="346"/>
      <c r="I493" s="346"/>
      <c r="J493" s="346"/>
      <c r="K493" s="346"/>
      <c r="L493" s="346"/>
      <c r="M493" s="291">
        <v>7</v>
      </c>
      <c r="N493" s="291">
        <v>3</v>
      </c>
      <c r="O493" s="231" t="s">
        <v>529</v>
      </c>
      <c r="P493" s="230">
        <v>0</v>
      </c>
      <c r="Q493" s="347"/>
      <c r="R493" s="347"/>
      <c r="S493" s="229">
        <v>14203.19</v>
      </c>
      <c r="T493" s="229"/>
      <c r="U493" s="229">
        <v>14203.19</v>
      </c>
      <c r="V493" s="343"/>
      <c r="W493" s="343"/>
      <c r="X493" s="343"/>
      <c r="Y493" s="343"/>
      <c r="Z493" s="343"/>
      <c r="AA493" s="343"/>
      <c r="AB493" s="343"/>
      <c r="AC493" s="170"/>
    </row>
    <row r="494" spans="1:29" ht="21.75" customHeight="1">
      <c r="A494" s="170"/>
      <c r="B494" s="346" t="s">
        <v>207</v>
      </c>
      <c r="C494" s="346"/>
      <c r="D494" s="346"/>
      <c r="E494" s="346"/>
      <c r="F494" s="346"/>
      <c r="G494" s="346"/>
      <c r="H494" s="346"/>
      <c r="I494" s="346"/>
      <c r="J494" s="346"/>
      <c r="K494" s="346"/>
      <c r="L494" s="346"/>
      <c r="M494" s="291">
        <v>7</v>
      </c>
      <c r="N494" s="291">
        <v>3</v>
      </c>
      <c r="O494" s="231" t="s">
        <v>771</v>
      </c>
      <c r="P494" s="230">
        <v>0</v>
      </c>
      <c r="Q494" s="347"/>
      <c r="R494" s="347"/>
      <c r="S494" s="229">
        <v>4830.7</v>
      </c>
      <c r="T494" s="229"/>
      <c r="U494" s="229">
        <v>4830.7</v>
      </c>
      <c r="V494" s="343"/>
      <c r="W494" s="343"/>
      <c r="X494" s="343"/>
      <c r="Y494" s="343"/>
      <c r="Z494" s="343"/>
      <c r="AA494" s="343"/>
      <c r="AB494" s="343"/>
      <c r="AC494" s="170"/>
    </row>
    <row r="495" spans="1:29" ht="21.75" customHeight="1">
      <c r="A495" s="170"/>
      <c r="B495" s="346" t="s">
        <v>189</v>
      </c>
      <c r="C495" s="346"/>
      <c r="D495" s="346"/>
      <c r="E495" s="346"/>
      <c r="F495" s="346"/>
      <c r="G495" s="346"/>
      <c r="H495" s="346"/>
      <c r="I495" s="346"/>
      <c r="J495" s="346"/>
      <c r="K495" s="346"/>
      <c r="L495" s="346"/>
      <c r="M495" s="291">
        <v>7</v>
      </c>
      <c r="N495" s="291">
        <v>3</v>
      </c>
      <c r="O495" s="231" t="s">
        <v>771</v>
      </c>
      <c r="P495" s="230" t="s">
        <v>188</v>
      </c>
      <c r="Q495" s="347"/>
      <c r="R495" s="347"/>
      <c r="S495" s="229">
        <v>4830.7</v>
      </c>
      <c r="T495" s="229"/>
      <c r="U495" s="229">
        <v>4830.7</v>
      </c>
      <c r="V495" s="343"/>
      <c r="W495" s="343"/>
      <c r="X495" s="343"/>
      <c r="Y495" s="343"/>
      <c r="Z495" s="343"/>
      <c r="AA495" s="343"/>
      <c r="AB495" s="343"/>
      <c r="AC495" s="170"/>
    </row>
    <row r="496" spans="1:29" ht="12.75" customHeight="1">
      <c r="A496" s="170"/>
      <c r="B496" s="346" t="s">
        <v>187</v>
      </c>
      <c r="C496" s="346"/>
      <c r="D496" s="346"/>
      <c r="E496" s="346"/>
      <c r="F496" s="346"/>
      <c r="G496" s="346"/>
      <c r="H496" s="346"/>
      <c r="I496" s="346"/>
      <c r="J496" s="346"/>
      <c r="K496" s="346"/>
      <c r="L496" s="346"/>
      <c r="M496" s="291">
        <v>7</v>
      </c>
      <c r="N496" s="291">
        <v>3</v>
      </c>
      <c r="O496" s="231" t="s">
        <v>771</v>
      </c>
      <c r="P496" s="230" t="s">
        <v>186</v>
      </c>
      <c r="Q496" s="347"/>
      <c r="R496" s="347"/>
      <c r="S496" s="229">
        <v>4830.7</v>
      </c>
      <c r="T496" s="229"/>
      <c r="U496" s="229">
        <v>4830.7</v>
      </c>
      <c r="V496" s="343"/>
      <c r="W496" s="343"/>
      <c r="X496" s="343"/>
      <c r="Y496" s="343"/>
      <c r="Z496" s="343"/>
      <c r="AA496" s="343"/>
      <c r="AB496" s="343"/>
      <c r="AC496" s="170"/>
    </row>
    <row r="497" spans="1:29" ht="42.75" customHeight="1">
      <c r="A497" s="170"/>
      <c r="B497" s="346" t="s">
        <v>185</v>
      </c>
      <c r="C497" s="346"/>
      <c r="D497" s="346"/>
      <c r="E497" s="346"/>
      <c r="F497" s="346"/>
      <c r="G497" s="346"/>
      <c r="H497" s="346"/>
      <c r="I497" s="346"/>
      <c r="J497" s="346"/>
      <c r="K497" s="346"/>
      <c r="L497" s="346"/>
      <c r="M497" s="291">
        <v>7</v>
      </c>
      <c r="N497" s="291">
        <v>3</v>
      </c>
      <c r="O497" s="231" t="s">
        <v>771</v>
      </c>
      <c r="P497" s="230" t="s">
        <v>184</v>
      </c>
      <c r="Q497" s="347"/>
      <c r="R497" s="347"/>
      <c r="S497" s="229">
        <v>4830.7</v>
      </c>
      <c r="T497" s="229"/>
      <c r="U497" s="229">
        <v>4830.7</v>
      </c>
      <c r="V497" s="343"/>
      <c r="W497" s="343"/>
      <c r="X497" s="343"/>
      <c r="Y497" s="343"/>
      <c r="Z497" s="343"/>
      <c r="AA497" s="343"/>
      <c r="AB497" s="343"/>
      <c r="AC497" s="170"/>
    </row>
    <row r="498" spans="1:29" ht="21.75" customHeight="1">
      <c r="A498" s="170"/>
      <c r="B498" s="346" t="s">
        <v>322</v>
      </c>
      <c r="C498" s="346"/>
      <c r="D498" s="346"/>
      <c r="E498" s="346"/>
      <c r="F498" s="346"/>
      <c r="G498" s="346"/>
      <c r="H498" s="346"/>
      <c r="I498" s="346"/>
      <c r="J498" s="346"/>
      <c r="K498" s="346"/>
      <c r="L498" s="346"/>
      <c r="M498" s="291">
        <v>7</v>
      </c>
      <c r="N498" s="291">
        <v>3</v>
      </c>
      <c r="O498" s="231" t="s">
        <v>576</v>
      </c>
      <c r="P498" s="230">
        <v>0</v>
      </c>
      <c r="Q498" s="347"/>
      <c r="R498" s="347"/>
      <c r="S498" s="229">
        <v>9038.6</v>
      </c>
      <c r="T498" s="229"/>
      <c r="U498" s="229">
        <v>9038.6</v>
      </c>
      <c r="V498" s="343"/>
      <c r="W498" s="343"/>
      <c r="X498" s="343"/>
      <c r="Y498" s="343"/>
      <c r="Z498" s="343"/>
      <c r="AA498" s="343"/>
      <c r="AB498" s="343"/>
      <c r="AC498" s="170"/>
    </row>
    <row r="499" spans="1:29" ht="21.75" customHeight="1">
      <c r="A499" s="170"/>
      <c r="B499" s="346" t="s">
        <v>189</v>
      </c>
      <c r="C499" s="346"/>
      <c r="D499" s="346"/>
      <c r="E499" s="346"/>
      <c r="F499" s="346"/>
      <c r="G499" s="346"/>
      <c r="H499" s="346"/>
      <c r="I499" s="346"/>
      <c r="J499" s="346"/>
      <c r="K499" s="346"/>
      <c r="L499" s="346"/>
      <c r="M499" s="291">
        <v>7</v>
      </c>
      <c r="N499" s="291">
        <v>3</v>
      </c>
      <c r="O499" s="231" t="s">
        <v>576</v>
      </c>
      <c r="P499" s="230" t="s">
        <v>188</v>
      </c>
      <c r="Q499" s="347"/>
      <c r="R499" s="347"/>
      <c r="S499" s="229">
        <v>9038.6</v>
      </c>
      <c r="T499" s="229"/>
      <c r="U499" s="229">
        <v>9038.6</v>
      </c>
      <c r="V499" s="343"/>
      <c r="W499" s="343"/>
      <c r="X499" s="343"/>
      <c r="Y499" s="343"/>
      <c r="Z499" s="343"/>
      <c r="AA499" s="343"/>
      <c r="AB499" s="343"/>
      <c r="AC499" s="170"/>
    </row>
    <row r="500" spans="1:29" ht="12.75" customHeight="1">
      <c r="A500" s="170"/>
      <c r="B500" s="346" t="s">
        <v>187</v>
      </c>
      <c r="C500" s="346"/>
      <c r="D500" s="346"/>
      <c r="E500" s="346"/>
      <c r="F500" s="346"/>
      <c r="G500" s="346"/>
      <c r="H500" s="346"/>
      <c r="I500" s="346"/>
      <c r="J500" s="346"/>
      <c r="K500" s="346"/>
      <c r="L500" s="346"/>
      <c r="M500" s="291">
        <v>7</v>
      </c>
      <c r="N500" s="291">
        <v>3</v>
      </c>
      <c r="O500" s="231" t="s">
        <v>576</v>
      </c>
      <c r="P500" s="230" t="s">
        <v>186</v>
      </c>
      <c r="Q500" s="347"/>
      <c r="R500" s="347"/>
      <c r="S500" s="229">
        <v>9038.6</v>
      </c>
      <c r="T500" s="229"/>
      <c r="U500" s="229">
        <v>9038.6</v>
      </c>
      <c r="V500" s="343"/>
      <c r="W500" s="343"/>
      <c r="X500" s="343"/>
      <c r="Y500" s="343"/>
      <c r="Z500" s="343"/>
      <c r="AA500" s="343"/>
      <c r="AB500" s="343"/>
      <c r="AC500" s="170"/>
    </row>
    <row r="501" spans="1:29" ht="42.75" customHeight="1">
      <c r="A501" s="170"/>
      <c r="B501" s="346" t="s">
        <v>185</v>
      </c>
      <c r="C501" s="346"/>
      <c r="D501" s="346"/>
      <c r="E501" s="346"/>
      <c r="F501" s="346"/>
      <c r="G501" s="346"/>
      <c r="H501" s="346"/>
      <c r="I501" s="346"/>
      <c r="J501" s="346"/>
      <c r="K501" s="346"/>
      <c r="L501" s="346"/>
      <c r="M501" s="291">
        <v>7</v>
      </c>
      <c r="N501" s="291">
        <v>3</v>
      </c>
      <c r="O501" s="231" t="s">
        <v>576</v>
      </c>
      <c r="P501" s="230" t="s">
        <v>184</v>
      </c>
      <c r="Q501" s="347"/>
      <c r="R501" s="347"/>
      <c r="S501" s="229">
        <v>9038.6</v>
      </c>
      <c r="T501" s="229"/>
      <c r="U501" s="229">
        <v>9038.6</v>
      </c>
      <c r="V501" s="343"/>
      <c r="W501" s="343"/>
      <c r="X501" s="343"/>
      <c r="Y501" s="343"/>
      <c r="Z501" s="343"/>
      <c r="AA501" s="343"/>
      <c r="AB501" s="343"/>
      <c r="AC501" s="170"/>
    </row>
    <row r="502" spans="1:29" ht="21.75" customHeight="1">
      <c r="A502" s="170"/>
      <c r="B502" s="346" t="s">
        <v>225</v>
      </c>
      <c r="C502" s="346"/>
      <c r="D502" s="346"/>
      <c r="E502" s="346"/>
      <c r="F502" s="346"/>
      <c r="G502" s="346"/>
      <c r="H502" s="346"/>
      <c r="I502" s="346"/>
      <c r="J502" s="346"/>
      <c r="K502" s="346"/>
      <c r="L502" s="346"/>
      <c r="M502" s="291">
        <v>7</v>
      </c>
      <c r="N502" s="291">
        <v>3</v>
      </c>
      <c r="O502" s="231" t="s">
        <v>233</v>
      </c>
      <c r="P502" s="230">
        <v>0</v>
      </c>
      <c r="Q502" s="347"/>
      <c r="R502" s="347"/>
      <c r="S502" s="229">
        <v>211.79</v>
      </c>
      <c r="T502" s="229"/>
      <c r="U502" s="229">
        <v>211.79</v>
      </c>
      <c r="V502" s="343"/>
      <c r="W502" s="343"/>
      <c r="X502" s="343"/>
      <c r="Y502" s="343"/>
      <c r="Z502" s="343"/>
      <c r="AA502" s="343"/>
      <c r="AB502" s="343"/>
      <c r="AC502" s="170"/>
    </row>
    <row r="503" spans="1:29" ht="21.75" customHeight="1">
      <c r="A503" s="170"/>
      <c r="B503" s="346" t="s">
        <v>189</v>
      </c>
      <c r="C503" s="346"/>
      <c r="D503" s="346"/>
      <c r="E503" s="346"/>
      <c r="F503" s="346"/>
      <c r="G503" s="346"/>
      <c r="H503" s="346"/>
      <c r="I503" s="346"/>
      <c r="J503" s="346"/>
      <c r="K503" s="346"/>
      <c r="L503" s="346"/>
      <c r="M503" s="291">
        <v>7</v>
      </c>
      <c r="N503" s="291">
        <v>3</v>
      </c>
      <c r="O503" s="231" t="s">
        <v>233</v>
      </c>
      <c r="P503" s="230" t="s">
        <v>188</v>
      </c>
      <c r="Q503" s="347"/>
      <c r="R503" s="347"/>
      <c r="S503" s="229">
        <v>211.79</v>
      </c>
      <c r="T503" s="229"/>
      <c r="U503" s="229">
        <v>211.79</v>
      </c>
      <c r="V503" s="343"/>
      <c r="W503" s="343"/>
      <c r="X503" s="343"/>
      <c r="Y503" s="343"/>
      <c r="Z503" s="343"/>
      <c r="AA503" s="343"/>
      <c r="AB503" s="343"/>
      <c r="AC503" s="170"/>
    </row>
    <row r="504" spans="1:29" ht="12.75" customHeight="1">
      <c r="A504" s="170"/>
      <c r="B504" s="346" t="s">
        <v>187</v>
      </c>
      <c r="C504" s="346"/>
      <c r="D504" s="346"/>
      <c r="E504" s="346"/>
      <c r="F504" s="346"/>
      <c r="G504" s="346"/>
      <c r="H504" s="346"/>
      <c r="I504" s="346"/>
      <c r="J504" s="346"/>
      <c r="K504" s="346"/>
      <c r="L504" s="346"/>
      <c r="M504" s="291">
        <v>7</v>
      </c>
      <c r="N504" s="291">
        <v>3</v>
      </c>
      <c r="O504" s="231" t="s">
        <v>233</v>
      </c>
      <c r="P504" s="230" t="s">
        <v>186</v>
      </c>
      <c r="Q504" s="347"/>
      <c r="R504" s="347"/>
      <c r="S504" s="229">
        <v>211.79</v>
      </c>
      <c r="T504" s="229"/>
      <c r="U504" s="229">
        <v>211.79</v>
      </c>
      <c r="V504" s="343"/>
      <c r="W504" s="343"/>
      <c r="X504" s="343"/>
      <c r="Y504" s="343"/>
      <c r="Z504" s="343"/>
      <c r="AA504" s="343"/>
      <c r="AB504" s="343"/>
      <c r="AC504" s="170"/>
    </row>
    <row r="505" spans="1:29" ht="42.75" customHeight="1">
      <c r="A505" s="170"/>
      <c r="B505" s="346" t="s">
        <v>185</v>
      </c>
      <c r="C505" s="346"/>
      <c r="D505" s="346"/>
      <c r="E505" s="346"/>
      <c r="F505" s="346"/>
      <c r="G505" s="346"/>
      <c r="H505" s="346"/>
      <c r="I505" s="346"/>
      <c r="J505" s="346"/>
      <c r="K505" s="346"/>
      <c r="L505" s="346"/>
      <c r="M505" s="291">
        <v>7</v>
      </c>
      <c r="N505" s="291">
        <v>3</v>
      </c>
      <c r="O505" s="231" t="s">
        <v>233</v>
      </c>
      <c r="P505" s="230" t="s">
        <v>184</v>
      </c>
      <c r="Q505" s="347"/>
      <c r="R505" s="347"/>
      <c r="S505" s="229">
        <v>211.79</v>
      </c>
      <c r="T505" s="229"/>
      <c r="U505" s="229">
        <v>211.79</v>
      </c>
      <c r="V505" s="343"/>
      <c r="W505" s="343"/>
      <c r="X505" s="343"/>
      <c r="Y505" s="343"/>
      <c r="Z505" s="343"/>
      <c r="AA505" s="343"/>
      <c r="AB505" s="343"/>
      <c r="AC505" s="170"/>
    </row>
    <row r="506" spans="1:29" ht="21.75" customHeight="1">
      <c r="A506" s="170"/>
      <c r="B506" s="346" t="s">
        <v>525</v>
      </c>
      <c r="C506" s="346"/>
      <c r="D506" s="346"/>
      <c r="E506" s="346"/>
      <c r="F506" s="346"/>
      <c r="G506" s="346"/>
      <c r="H506" s="346"/>
      <c r="I506" s="346"/>
      <c r="J506" s="346"/>
      <c r="K506" s="346"/>
      <c r="L506" s="346"/>
      <c r="M506" s="291">
        <v>7</v>
      </c>
      <c r="N506" s="291">
        <v>3</v>
      </c>
      <c r="O506" s="231" t="s">
        <v>528</v>
      </c>
      <c r="P506" s="230">
        <v>0</v>
      </c>
      <c r="Q506" s="347"/>
      <c r="R506" s="347"/>
      <c r="S506" s="229">
        <v>122.1</v>
      </c>
      <c r="T506" s="229"/>
      <c r="U506" s="229">
        <v>122.1</v>
      </c>
      <c r="V506" s="343"/>
      <c r="W506" s="343"/>
      <c r="X506" s="343"/>
      <c r="Y506" s="343"/>
      <c r="Z506" s="343"/>
      <c r="AA506" s="343"/>
      <c r="AB506" s="343"/>
      <c r="AC506" s="170"/>
    </row>
    <row r="507" spans="1:29" ht="21.75" customHeight="1">
      <c r="A507" s="170"/>
      <c r="B507" s="346" t="s">
        <v>189</v>
      </c>
      <c r="C507" s="346"/>
      <c r="D507" s="346"/>
      <c r="E507" s="346"/>
      <c r="F507" s="346"/>
      <c r="G507" s="346"/>
      <c r="H507" s="346"/>
      <c r="I507" s="346"/>
      <c r="J507" s="346"/>
      <c r="K507" s="346"/>
      <c r="L507" s="346"/>
      <c r="M507" s="291">
        <v>7</v>
      </c>
      <c r="N507" s="291">
        <v>3</v>
      </c>
      <c r="O507" s="231" t="s">
        <v>528</v>
      </c>
      <c r="P507" s="230" t="s">
        <v>188</v>
      </c>
      <c r="Q507" s="347"/>
      <c r="R507" s="347"/>
      <c r="S507" s="229">
        <v>122.1</v>
      </c>
      <c r="T507" s="229"/>
      <c r="U507" s="229">
        <v>122.1</v>
      </c>
      <c r="V507" s="343"/>
      <c r="W507" s="343"/>
      <c r="X507" s="343"/>
      <c r="Y507" s="343"/>
      <c r="Z507" s="343"/>
      <c r="AA507" s="343"/>
      <c r="AB507" s="343"/>
      <c r="AC507" s="170"/>
    </row>
    <row r="508" spans="1:29" ht="12.75" customHeight="1">
      <c r="A508" s="170"/>
      <c r="B508" s="346" t="s">
        <v>187</v>
      </c>
      <c r="C508" s="346"/>
      <c r="D508" s="346"/>
      <c r="E508" s="346"/>
      <c r="F508" s="346"/>
      <c r="G508" s="346"/>
      <c r="H508" s="346"/>
      <c r="I508" s="346"/>
      <c r="J508" s="346"/>
      <c r="K508" s="346"/>
      <c r="L508" s="346"/>
      <c r="M508" s="291">
        <v>7</v>
      </c>
      <c r="N508" s="291">
        <v>3</v>
      </c>
      <c r="O508" s="231" t="s">
        <v>528</v>
      </c>
      <c r="P508" s="230" t="s">
        <v>186</v>
      </c>
      <c r="Q508" s="347"/>
      <c r="R508" s="347"/>
      <c r="S508" s="229">
        <v>122.1</v>
      </c>
      <c r="T508" s="229"/>
      <c r="U508" s="229">
        <v>122.1</v>
      </c>
      <c r="V508" s="343"/>
      <c r="W508" s="343"/>
      <c r="X508" s="343"/>
      <c r="Y508" s="343"/>
      <c r="Z508" s="343"/>
      <c r="AA508" s="343"/>
      <c r="AB508" s="343"/>
      <c r="AC508" s="170"/>
    </row>
    <row r="509" spans="1:29" ht="42.75" customHeight="1">
      <c r="A509" s="170"/>
      <c r="B509" s="346" t="s">
        <v>185</v>
      </c>
      <c r="C509" s="346"/>
      <c r="D509" s="346"/>
      <c r="E509" s="346"/>
      <c r="F509" s="346"/>
      <c r="G509" s="346"/>
      <c r="H509" s="346"/>
      <c r="I509" s="346"/>
      <c r="J509" s="346"/>
      <c r="K509" s="346"/>
      <c r="L509" s="346"/>
      <c r="M509" s="291">
        <v>7</v>
      </c>
      <c r="N509" s="291">
        <v>3</v>
      </c>
      <c r="O509" s="231" t="s">
        <v>528</v>
      </c>
      <c r="P509" s="230" t="s">
        <v>184</v>
      </c>
      <c r="Q509" s="347"/>
      <c r="R509" s="347"/>
      <c r="S509" s="229">
        <v>122.1</v>
      </c>
      <c r="T509" s="229"/>
      <c r="U509" s="229">
        <v>122.1</v>
      </c>
      <c r="V509" s="343"/>
      <c r="W509" s="343"/>
      <c r="X509" s="343"/>
      <c r="Y509" s="343"/>
      <c r="Z509" s="343"/>
      <c r="AA509" s="343"/>
      <c r="AB509" s="343"/>
      <c r="AC509" s="170"/>
    </row>
    <row r="510" spans="1:29" ht="21.75" customHeight="1">
      <c r="A510" s="170"/>
      <c r="B510" s="346" t="s">
        <v>516</v>
      </c>
      <c r="C510" s="346"/>
      <c r="D510" s="346"/>
      <c r="E510" s="346"/>
      <c r="F510" s="346"/>
      <c r="G510" s="346"/>
      <c r="H510" s="346"/>
      <c r="I510" s="346"/>
      <c r="J510" s="346"/>
      <c r="K510" s="346"/>
      <c r="L510" s="346"/>
      <c r="M510" s="291">
        <v>7</v>
      </c>
      <c r="N510" s="291">
        <v>3</v>
      </c>
      <c r="O510" s="231" t="s">
        <v>515</v>
      </c>
      <c r="P510" s="230">
        <v>0</v>
      </c>
      <c r="Q510" s="347"/>
      <c r="R510" s="347"/>
      <c r="S510" s="229">
        <v>102</v>
      </c>
      <c r="T510" s="229"/>
      <c r="U510" s="229">
        <v>102</v>
      </c>
      <c r="V510" s="343"/>
      <c r="W510" s="343"/>
      <c r="X510" s="343"/>
      <c r="Y510" s="343"/>
      <c r="Z510" s="343"/>
      <c r="AA510" s="343"/>
      <c r="AB510" s="343"/>
      <c r="AC510" s="170"/>
    </row>
    <row r="511" spans="1:29" ht="21.75" customHeight="1">
      <c r="A511" s="170"/>
      <c r="B511" s="346" t="s">
        <v>575</v>
      </c>
      <c r="C511" s="346"/>
      <c r="D511" s="346"/>
      <c r="E511" s="346"/>
      <c r="F511" s="346"/>
      <c r="G511" s="346"/>
      <c r="H511" s="346"/>
      <c r="I511" s="346"/>
      <c r="J511" s="346"/>
      <c r="K511" s="346"/>
      <c r="L511" s="346"/>
      <c r="M511" s="291">
        <v>7</v>
      </c>
      <c r="N511" s="291">
        <v>3</v>
      </c>
      <c r="O511" s="231" t="s">
        <v>574</v>
      </c>
      <c r="P511" s="230">
        <v>0</v>
      </c>
      <c r="Q511" s="347"/>
      <c r="R511" s="347"/>
      <c r="S511" s="229">
        <v>102</v>
      </c>
      <c r="T511" s="229"/>
      <c r="U511" s="229">
        <v>102</v>
      </c>
      <c r="V511" s="343"/>
      <c r="W511" s="343"/>
      <c r="X511" s="343"/>
      <c r="Y511" s="343"/>
      <c r="Z511" s="343"/>
      <c r="AA511" s="343"/>
      <c r="AB511" s="343"/>
      <c r="AC511" s="170"/>
    </row>
    <row r="512" spans="1:29" ht="21.75" customHeight="1">
      <c r="A512" s="170"/>
      <c r="B512" s="346" t="s">
        <v>281</v>
      </c>
      <c r="C512" s="346"/>
      <c r="D512" s="346"/>
      <c r="E512" s="346"/>
      <c r="F512" s="346"/>
      <c r="G512" s="346"/>
      <c r="H512" s="346"/>
      <c r="I512" s="346"/>
      <c r="J512" s="346"/>
      <c r="K512" s="346"/>
      <c r="L512" s="346"/>
      <c r="M512" s="291">
        <v>7</v>
      </c>
      <c r="N512" s="291">
        <v>3</v>
      </c>
      <c r="O512" s="231" t="s">
        <v>280</v>
      </c>
      <c r="P512" s="230">
        <v>0</v>
      </c>
      <c r="Q512" s="347"/>
      <c r="R512" s="347"/>
      <c r="S512" s="229">
        <v>102</v>
      </c>
      <c r="T512" s="229"/>
      <c r="U512" s="229">
        <v>102</v>
      </c>
      <c r="V512" s="343"/>
      <c r="W512" s="343"/>
      <c r="X512" s="343"/>
      <c r="Y512" s="343"/>
      <c r="Z512" s="343"/>
      <c r="AA512" s="343"/>
      <c r="AB512" s="343"/>
      <c r="AC512" s="170"/>
    </row>
    <row r="513" spans="1:29" ht="21.75" customHeight="1">
      <c r="A513" s="170"/>
      <c r="B513" s="346" t="s">
        <v>189</v>
      </c>
      <c r="C513" s="346"/>
      <c r="D513" s="346"/>
      <c r="E513" s="346"/>
      <c r="F513" s="346"/>
      <c r="G513" s="346"/>
      <c r="H513" s="346"/>
      <c r="I513" s="346"/>
      <c r="J513" s="346"/>
      <c r="K513" s="346"/>
      <c r="L513" s="346"/>
      <c r="M513" s="291">
        <v>7</v>
      </c>
      <c r="N513" s="291">
        <v>3</v>
      </c>
      <c r="O513" s="231" t="s">
        <v>280</v>
      </c>
      <c r="P513" s="230" t="s">
        <v>188</v>
      </c>
      <c r="Q513" s="347"/>
      <c r="R513" s="347"/>
      <c r="S513" s="229">
        <v>102</v>
      </c>
      <c r="T513" s="229"/>
      <c r="U513" s="229">
        <v>102</v>
      </c>
      <c r="V513" s="343"/>
      <c r="W513" s="343"/>
      <c r="X513" s="343"/>
      <c r="Y513" s="343"/>
      <c r="Z513" s="343"/>
      <c r="AA513" s="343"/>
      <c r="AB513" s="343"/>
      <c r="AC513" s="170"/>
    </row>
    <row r="514" spans="1:29" ht="12.75" customHeight="1">
      <c r="A514" s="170"/>
      <c r="B514" s="346" t="s">
        <v>275</v>
      </c>
      <c r="C514" s="346"/>
      <c r="D514" s="346"/>
      <c r="E514" s="346"/>
      <c r="F514" s="346"/>
      <c r="G514" s="346"/>
      <c r="H514" s="346"/>
      <c r="I514" s="346"/>
      <c r="J514" s="346"/>
      <c r="K514" s="346"/>
      <c r="L514" s="346"/>
      <c r="M514" s="291">
        <v>7</v>
      </c>
      <c r="N514" s="291">
        <v>3</v>
      </c>
      <c r="O514" s="231" t="s">
        <v>280</v>
      </c>
      <c r="P514" s="230" t="s">
        <v>274</v>
      </c>
      <c r="Q514" s="347"/>
      <c r="R514" s="347"/>
      <c r="S514" s="229">
        <v>102</v>
      </c>
      <c r="T514" s="229"/>
      <c r="U514" s="229">
        <v>102</v>
      </c>
      <c r="V514" s="343"/>
      <c r="W514" s="343"/>
      <c r="X514" s="343"/>
      <c r="Y514" s="343"/>
      <c r="Z514" s="343"/>
      <c r="AA514" s="343"/>
      <c r="AB514" s="343"/>
      <c r="AC514" s="170"/>
    </row>
    <row r="515" spans="1:29" ht="42.75" customHeight="1">
      <c r="A515" s="170"/>
      <c r="B515" s="346" t="s">
        <v>273</v>
      </c>
      <c r="C515" s="346"/>
      <c r="D515" s="346"/>
      <c r="E515" s="346"/>
      <c r="F515" s="346"/>
      <c r="G515" s="346"/>
      <c r="H515" s="346"/>
      <c r="I515" s="346"/>
      <c r="J515" s="346"/>
      <c r="K515" s="346"/>
      <c r="L515" s="346"/>
      <c r="M515" s="291">
        <v>7</v>
      </c>
      <c r="N515" s="291">
        <v>3</v>
      </c>
      <c r="O515" s="231" t="s">
        <v>280</v>
      </c>
      <c r="P515" s="230" t="s">
        <v>271</v>
      </c>
      <c r="Q515" s="347"/>
      <c r="R515" s="347"/>
      <c r="S515" s="229">
        <v>102</v>
      </c>
      <c r="T515" s="229"/>
      <c r="U515" s="229">
        <v>102</v>
      </c>
      <c r="V515" s="343"/>
      <c r="W515" s="343"/>
      <c r="X515" s="343"/>
      <c r="Y515" s="343"/>
      <c r="Z515" s="343"/>
      <c r="AA515" s="343"/>
      <c r="AB515" s="343"/>
      <c r="AC515" s="170"/>
    </row>
    <row r="516" spans="1:29" ht="21.75" customHeight="1">
      <c r="A516" s="170"/>
      <c r="B516" s="346" t="s">
        <v>516</v>
      </c>
      <c r="C516" s="346"/>
      <c r="D516" s="346"/>
      <c r="E516" s="346"/>
      <c r="F516" s="346"/>
      <c r="G516" s="346"/>
      <c r="H516" s="346"/>
      <c r="I516" s="346"/>
      <c r="J516" s="346"/>
      <c r="K516" s="346"/>
      <c r="L516" s="346"/>
      <c r="M516" s="291">
        <v>7</v>
      </c>
      <c r="N516" s="291">
        <v>3</v>
      </c>
      <c r="O516" s="231" t="s">
        <v>515</v>
      </c>
      <c r="P516" s="230">
        <v>0</v>
      </c>
      <c r="Q516" s="347"/>
      <c r="R516" s="347"/>
      <c r="S516" s="229">
        <v>4795</v>
      </c>
      <c r="T516" s="229"/>
      <c r="U516" s="229">
        <v>4795</v>
      </c>
      <c r="V516" s="343"/>
      <c r="W516" s="343"/>
      <c r="X516" s="343"/>
      <c r="Y516" s="343"/>
      <c r="Z516" s="343"/>
      <c r="AA516" s="343"/>
      <c r="AB516" s="343"/>
      <c r="AC516" s="170"/>
    </row>
    <row r="517" spans="1:29" ht="21.75" customHeight="1">
      <c r="A517" s="170"/>
      <c r="B517" s="346" t="s">
        <v>575</v>
      </c>
      <c r="C517" s="346"/>
      <c r="D517" s="346"/>
      <c r="E517" s="346"/>
      <c r="F517" s="346"/>
      <c r="G517" s="346"/>
      <c r="H517" s="346"/>
      <c r="I517" s="346"/>
      <c r="J517" s="346"/>
      <c r="K517" s="346"/>
      <c r="L517" s="346"/>
      <c r="M517" s="291">
        <v>7</v>
      </c>
      <c r="N517" s="291">
        <v>3</v>
      </c>
      <c r="O517" s="231" t="s">
        <v>574</v>
      </c>
      <c r="P517" s="230">
        <v>0</v>
      </c>
      <c r="Q517" s="347"/>
      <c r="R517" s="347"/>
      <c r="S517" s="229">
        <v>4795</v>
      </c>
      <c r="T517" s="229"/>
      <c r="U517" s="229">
        <v>4795</v>
      </c>
      <c r="V517" s="343"/>
      <c r="W517" s="343"/>
      <c r="X517" s="343"/>
      <c r="Y517" s="343"/>
      <c r="Z517" s="343"/>
      <c r="AA517" s="343"/>
      <c r="AB517" s="343"/>
      <c r="AC517" s="170"/>
    </row>
    <row r="518" spans="1:29" ht="21.75" customHeight="1">
      <c r="A518" s="170"/>
      <c r="B518" s="346" t="s">
        <v>227</v>
      </c>
      <c r="C518" s="346"/>
      <c r="D518" s="346"/>
      <c r="E518" s="346"/>
      <c r="F518" s="346"/>
      <c r="G518" s="346"/>
      <c r="H518" s="346"/>
      <c r="I518" s="346"/>
      <c r="J518" s="346"/>
      <c r="K518" s="346"/>
      <c r="L518" s="346"/>
      <c r="M518" s="291">
        <v>7</v>
      </c>
      <c r="N518" s="291">
        <v>3</v>
      </c>
      <c r="O518" s="231" t="s">
        <v>833</v>
      </c>
      <c r="P518" s="230">
        <v>0</v>
      </c>
      <c r="Q518" s="347"/>
      <c r="R518" s="347"/>
      <c r="S518" s="229">
        <v>4504.2</v>
      </c>
      <c r="T518" s="229"/>
      <c r="U518" s="229">
        <v>4504.2</v>
      </c>
      <c r="V518" s="343"/>
      <c r="W518" s="343"/>
      <c r="X518" s="343"/>
      <c r="Y518" s="343"/>
      <c r="Z518" s="343"/>
      <c r="AA518" s="343"/>
      <c r="AB518" s="343"/>
      <c r="AC518" s="170"/>
    </row>
    <row r="519" spans="1:29" ht="21.75" customHeight="1">
      <c r="A519" s="170"/>
      <c r="B519" s="346" t="s">
        <v>189</v>
      </c>
      <c r="C519" s="346"/>
      <c r="D519" s="346"/>
      <c r="E519" s="346"/>
      <c r="F519" s="346"/>
      <c r="G519" s="346"/>
      <c r="H519" s="346"/>
      <c r="I519" s="346"/>
      <c r="J519" s="346"/>
      <c r="K519" s="346"/>
      <c r="L519" s="346"/>
      <c r="M519" s="291">
        <v>7</v>
      </c>
      <c r="N519" s="291">
        <v>3</v>
      </c>
      <c r="O519" s="231" t="s">
        <v>833</v>
      </c>
      <c r="P519" s="230" t="s">
        <v>188</v>
      </c>
      <c r="Q519" s="347"/>
      <c r="R519" s="347"/>
      <c r="S519" s="229">
        <v>4504.2</v>
      </c>
      <c r="T519" s="229"/>
      <c r="U519" s="229">
        <v>4504.2</v>
      </c>
      <c r="V519" s="343"/>
      <c r="W519" s="343"/>
      <c r="X519" s="343"/>
      <c r="Y519" s="343"/>
      <c r="Z519" s="343"/>
      <c r="AA519" s="343"/>
      <c r="AB519" s="343"/>
      <c r="AC519" s="170"/>
    </row>
    <row r="520" spans="1:29" ht="12.75" customHeight="1">
      <c r="A520" s="170"/>
      <c r="B520" s="346" t="s">
        <v>275</v>
      </c>
      <c r="C520" s="346"/>
      <c r="D520" s="346"/>
      <c r="E520" s="346"/>
      <c r="F520" s="346"/>
      <c r="G520" s="346"/>
      <c r="H520" s="346"/>
      <c r="I520" s="346"/>
      <c r="J520" s="346"/>
      <c r="K520" s="346"/>
      <c r="L520" s="346"/>
      <c r="M520" s="291">
        <v>7</v>
      </c>
      <c r="N520" s="291">
        <v>3</v>
      </c>
      <c r="O520" s="231" t="s">
        <v>833</v>
      </c>
      <c r="P520" s="230" t="s">
        <v>274</v>
      </c>
      <c r="Q520" s="347"/>
      <c r="R520" s="347"/>
      <c r="S520" s="229">
        <v>4504.2</v>
      </c>
      <c r="T520" s="229"/>
      <c r="U520" s="229">
        <v>4504.2</v>
      </c>
      <c r="V520" s="343"/>
      <c r="W520" s="343"/>
      <c r="X520" s="343"/>
      <c r="Y520" s="343"/>
      <c r="Z520" s="343"/>
      <c r="AA520" s="343"/>
      <c r="AB520" s="343"/>
      <c r="AC520" s="170"/>
    </row>
    <row r="521" spans="1:29" ht="42.75" customHeight="1">
      <c r="A521" s="170"/>
      <c r="B521" s="346" t="s">
        <v>273</v>
      </c>
      <c r="C521" s="346"/>
      <c r="D521" s="346"/>
      <c r="E521" s="346"/>
      <c r="F521" s="346"/>
      <c r="G521" s="346"/>
      <c r="H521" s="346"/>
      <c r="I521" s="346"/>
      <c r="J521" s="346"/>
      <c r="K521" s="346"/>
      <c r="L521" s="346"/>
      <c r="M521" s="291">
        <v>7</v>
      </c>
      <c r="N521" s="291">
        <v>3</v>
      </c>
      <c r="O521" s="231" t="s">
        <v>833</v>
      </c>
      <c r="P521" s="230" t="s">
        <v>271</v>
      </c>
      <c r="Q521" s="347"/>
      <c r="R521" s="347"/>
      <c r="S521" s="229">
        <v>4504.2</v>
      </c>
      <c r="T521" s="229"/>
      <c r="U521" s="229">
        <v>4504.2</v>
      </c>
      <c r="V521" s="343"/>
      <c r="W521" s="343"/>
      <c r="X521" s="343"/>
      <c r="Y521" s="343"/>
      <c r="Z521" s="343"/>
      <c r="AA521" s="343"/>
      <c r="AB521" s="343"/>
      <c r="AC521" s="170"/>
    </row>
    <row r="522" spans="1:29" ht="21.75" customHeight="1">
      <c r="A522" s="170"/>
      <c r="B522" s="346" t="s">
        <v>573</v>
      </c>
      <c r="C522" s="346"/>
      <c r="D522" s="346"/>
      <c r="E522" s="346"/>
      <c r="F522" s="346"/>
      <c r="G522" s="346"/>
      <c r="H522" s="346"/>
      <c r="I522" s="346"/>
      <c r="J522" s="346"/>
      <c r="K522" s="346"/>
      <c r="L522" s="346"/>
      <c r="M522" s="291">
        <v>7</v>
      </c>
      <c r="N522" s="291">
        <v>3</v>
      </c>
      <c r="O522" s="231" t="s">
        <v>572</v>
      </c>
      <c r="P522" s="230">
        <v>0</v>
      </c>
      <c r="Q522" s="347"/>
      <c r="R522" s="347"/>
      <c r="S522" s="229">
        <v>290.8</v>
      </c>
      <c r="T522" s="229"/>
      <c r="U522" s="229">
        <v>290.8</v>
      </c>
      <c r="V522" s="343"/>
      <c r="W522" s="343"/>
      <c r="X522" s="343"/>
      <c r="Y522" s="343"/>
      <c r="Z522" s="343"/>
      <c r="AA522" s="343"/>
      <c r="AB522" s="343"/>
      <c r="AC522" s="170"/>
    </row>
    <row r="523" spans="1:29" ht="21.75" customHeight="1">
      <c r="A523" s="170"/>
      <c r="B523" s="346" t="s">
        <v>189</v>
      </c>
      <c r="C523" s="346"/>
      <c r="D523" s="346"/>
      <c r="E523" s="346"/>
      <c r="F523" s="346"/>
      <c r="G523" s="346"/>
      <c r="H523" s="346"/>
      <c r="I523" s="346"/>
      <c r="J523" s="346"/>
      <c r="K523" s="346"/>
      <c r="L523" s="346"/>
      <c r="M523" s="291">
        <v>7</v>
      </c>
      <c r="N523" s="291">
        <v>3</v>
      </c>
      <c r="O523" s="231" t="s">
        <v>572</v>
      </c>
      <c r="P523" s="230" t="s">
        <v>188</v>
      </c>
      <c r="Q523" s="347"/>
      <c r="R523" s="347"/>
      <c r="S523" s="229">
        <v>290.8</v>
      </c>
      <c r="T523" s="229"/>
      <c r="U523" s="229">
        <v>290.8</v>
      </c>
      <c r="V523" s="343"/>
      <c r="W523" s="343"/>
      <c r="X523" s="343"/>
      <c r="Y523" s="343"/>
      <c r="Z523" s="343"/>
      <c r="AA523" s="343"/>
      <c r="AB523" s="343"/>
      <c r="AC523" s="170"/>
    </row>
    <row r="524" spans="1:29" ht="12.75" customHeight="1">
      <c r="A524" s="170"/>
      <c r="B524" s="346" t="s">
        <v>275</v>
      </c>
      <c r="C524" s="346"/>
      <c r="D524" s="346"/>
      <c r="E524" s="346"/>
      <c r="F524" s="346"/>
      <c r="G524" s="346"/>
      <c r="H524" s="346"/>
      <c r="I524" s="346"/>
      <c r="J524" s="346"/>
      <c r="K524" s="346"/>
      <c r="L524" s="346"/>
      <c r="M524" s="291">
        <v>7</v>
      </c>
      <c r="N524" s="291">
        <v>3</v>
      </c>
      <c r="O524" s="231" t="s">
        <v>572</v>
      </c>
      <c r="P524" s="230" t="s">
        <v>274</v>
      </c>
      <c r="Q524" s="347"/>
      <c r="R524" s="347"/>
      <c r="S524" s="229">
        <v>290.8</v>
      </c>
      <c r="T524" s="229"/>
      <c r="U524" s="229">
        <v>290.8</v>
      </c>
      <c r="V524" s="343"/>
      <c r="W524" s="343"/>
      <c r="X524" s="343"/>
      <c r="Y524" s="343"/>
      <c r="Z524" s="343"/>
      <c r="AA524" s="343"/>
      <c r="AB524" s="343"/>
      <c r="AC524" s="170"/>
    </row>
    <row r="525" spans="1:29" ht="42.75" customHeight="1">
      <c r="A525" s="170"/>
      <c r="B525" s="346" t="s">
        <v>273</v>
      </c>
      <c r="C525" s="346"/>
      <c r="D525" s="346"/>
      <c r="E525" s="346"/>
      <c r="F525" s="346"/>
      <c r="G525" s="346"/>
      <c r="H525" s="346"/>
      <c r="I525" s="346"/>
      <c r="J525" s="346"/>
      <c r="K525" s="346"/>
      <c r="L525" s="346"/>
      <c r="M525" s="291">
        <v>7</v>
      </c>
      <c r="N525" s="291">
        <v>3</v>
      </c>
      <c r="O525" s="231" t="s">
        <v>572</v>
      </c>
      <c r="P525" s="230" t="s">
        <v>271</v>
      </c>
      <c r="Q525" s="347"/>
      <c r="R525" s="347"/>
      <c r="S525" s="229">
        <v>290.8</v>
      </c>
      <c r="T525" s="229"/>
      <c r="U525" s="229">
        <v>290.8</v>
      </c>
      <c r="V525" s="343"/>
      <c r="W525" s="343"/>
      <c r="X525" s="343"/>
      <c r="Y525" s="343"/>
      <c r="Z525" s="343"/>
      <c r="AA525" s="343"/>
      <c r="AB525" s="343"/>
      <c r="AC525" s="170"/>
    </row>
    <row r="526" spans="1:29" ht="12.75" customHeight="1">
      <c r="A526" s="170"/>
      <c r="B526" s="342" t="s">
        <v>279</v>
      </c>
      <c r="C526" s="342"/>
      <c r="D526" s="342"/>
      <c r="E526" s="342"/>
      <c r="F526" s="342"/>
      <c r="G526" s="342"/>
      <c r="H526" s="342"/>
      <c r="I526" s="342"/>
      <c r="J526" s="342"/>
      <c r="K526" s="342"/>
      <c r="L526" s="342"/>
      <c r="M526" s="292">
        <v>7</v>
      </c>
      <c r="N526" s="292">
        <v>7</v>
      </c>
      <c r="O526" s="234">
        <v>0</v>
      </c>
      <c r="P526" s="233">
        <v>0</v>
      </c>
      <c r="Q526" s="344"/>
      <c r="R526" s="344"/>
      <c r="S526" s="232">
        <v>4019</v>
      </c>
      <c r="T526" s="229"/>
      <c r="U526" s="229">
        <v>4019</v>
      </c>
      <c r="V526" s="345"/>
      <c r="W526" s="345"/>
      <c r="X526" s="345"/>
      <c r="Y526" s="345"/>
      <c r="Z526" s="345"/>
      <c r="AA526" s="345"/>
      <c r="AB526" s="345"/>
      <c r="AC526" s="170"/>
    </row>
    <row r="527" spans="1:29" ht="21.75" customHeight="1">
      <c r="A527" s="170"/>
      <c r="B527" s="346" t="s">
        <v>516</v>
      </c>
      <c r="C527" s="346"/>
      <c r="D527" s="346"/>
      <c r="E527" s="346"/>
      <c r="F527" s="346"/>
      <c r="G527" s="346"/>
      <c r="H527" s="346"/>
      <c r="I527" s="346"/>
      <c r="J527" s="346"/>
      <c r="K527" s="346"/>
      <c r="L527" s="346"/>
      <c r="M527" s="291">
        <v>7</v>
      </c>
      <c r="N527" s="291">
        <v>7</v>
      </c>
      <c r="O527" s="231" t="s">
        <v>515</v>
      </c>
      <c r="P527" s="230">
        <v>0</v>
      </c>
      <c r="Q527" s="347"/>
      <c r="R527" s="347"/>
      <c r="S527" s="229">
        <v>904</v>
      </c>
      <c r="T527" s="229"/>
      <c r="U527" s="229">
        <v>904</v>
      </c>
      <c r="V527" s="343"/>
      <c r="W527" s="343"/>
      <c r="X527" s="343"/>
      <c r="Y527" s="343"/>
      <c r="Z527" s="343"/>
      <c r="AA527" s="343"/>
      <c r="AB527" s="343"/>
      <c r="AC527" s="170"/>
    </row>
    <row r="528" spans="1:29" ht="21.75" customHeight="1">
      <c r="A528" s="170"/>
      <c r="B528" s="346" t="s">
        <v>571</v>
      </c>
      <c r="C528" s="346"/>
      <c r="D528" s="346"/>
      <c r="E528" s="346"/>
      <c r="F528" s="346"/>
      <c r="G528" s="346"/>
      <c r="H528" s="346"/>
      <c r="I528" s="346"/>
      <c r="J528" s="346"/>
      <c r="K528" s="346"/>
      <c r="L528" s="346"/>
      <c r="M528" s="291">
        <v>7</v>
      </c>
      <c r="N528" s="291">
        <v>7</v>
      </c>
      <c r="O528" s="231" t="s">
        <v>570</v>
      </c>
      <c r="P528" s="230">
        <v>0</v>
      </c>
      <c r="Q528" s="347"/>
      <c r="R528" s="347"/>
      <c r="S528" s="229">
        <v>904</v>
      </c>
      <c r="T528" s="229"/>
      <c r="U528" s="229">
        <v>904</v>
      </c>
      <c r="V528" s="343"/>
      <c r="W528" s="343"/>
      <c r="X528" s="343"/>
      <c r="Y528" s="343"/>
      <c r="Z528" s="343"/>
      <c r="AA528" s="343"/>
      <c r="AB528" s="343"/>
      <c r="AC528" s="170"/>
    </row>
    <row r="529" spans="1:29" ht="21.75" customHeight="1">
      <c r="A529" s="170"/>
      <c r="B529" s="346" t="s">
        <v>278</v>
      </c>
      <c r="C529" s="346"/>
      <c r="D529" s="346"/>
      <c r="E529" s="346"/>
      <c r="F529" s="346"/>
      <c r="G529" s="346"/>
      <c r="H529" s="346"/>
      <c r="I529" s="346"/>
      <c r="J529" s="346"/>
      <c r="K529" s="346"/>
      <c r="L529" s="346"/>
      <c r="M529" s="291">
        <v>7</v>
      </c>
      <c r="N529" s="291">
        <v>7</v>
      </c>
      <c r="O529" s="231" t="s">
        <v>277</v>
      </c>
      <c r="P529" s="230">
        <v>0</v>
      </c>
      <c r="Q529" s="347"/>
      <c r="R529" s="347"/>
      <c r="S529" s="229">
        <v>904</v>
      </c>
      <c r="T529" s="229"/>
      <c r="U529" s="229">
        <v>904</v>
      </c>
      <c r="V529" s="343"/>
      <c r="W529" s="343"/>
      <c r="X529" s="343"/>
      <c r="Y529" s="343"/>
      <c r="Z529" s="343"/>
      <c r="AA529" s="343"/>
      <c r="AB529" s="343"/>
      <c r="AC529" s="170"/>
    </row>
    <row r="530" spans="1:29" ht="21.75" customHeight="1">
      <c r="A530" s="170"/>
      <c r="B530" s="346" t="s">
        <v>189</v>
      </c>
      <c r="C530" s="346"/>
      <c r="D530" s="346"/>
      <c r="E530" s="346"/>
      <c r="F530" s="346"/>
      <c r="G530" s="346"/>
      <c r="H530" s="346"/>
      <c r="I530" s="346"/>
      <c r="J530" s="346"/>
      <c r="K530" s="346"/>
      <c r="L530" s="346"/>
      <c r="M530" s="291">
        <v>7</v>
      </c>
      <c r="N530" s="291">
        <v>7</v>
      </c>
      <c r="O530" s="231" t="s">
        <v>277</v>
      </c>
      <c r="P530" s="230" t="s">
        <v>188</v>
      </c>
      <c r="Q530" s="347"/>
      <c r="R530" s="347"/>
      <c r="S530" s="229">
        <v>904</v>
      </c>
      <c r="T530" s="229"/>
      <c r="U530" s="229">
        <v>904</v>
      </c>
      <c r="V530" s="343"/>
      <c r="W530" s="343"/>
      <c r="X530" s="343"/>
      <c r="Y530" s="343"/>
      <c r="Z530" s="343"/>
      <c r="AA530" s="343"/>
      <c r="AB530" s="343"/>
      <c r="AC530" s="170"/>
    </row>
    <row r="531" spans="1:29" ht="12.75" customHeight="1">
      <c r="A531" s="170"/>
      <c r="B531" s="346" t="s">
        <v>187</v>
      </c>
      <c r="C531" s="346"/>
      <c r="D531" s="346"/>
      <c r="E531" s="346"/>
      <c r="F531" s="346"/>
      <c r="G531" s="346"/>
      <c r="H531" s="346"/>
      <c r="I531" s="346"/>
      <c r="J531" s="346"/>
      <c r="K531" s="346"/>
      <c r="L531" s="346"/>
      <c r="M531" s="291">
        <v>7</v>
      </c>
      <c r="N531" s="291">
        <v>7</v>
      </c>
      <c r="O531" s="231" t="s">
        <v>277</v>
      </c>
      <c r="P531" s="230" t="s">
        <v>186</v>
      </c>
      <c r="Q531" s="347"/>
      <c r="R531" s="347"/>
      <c r="S531" s="229">
        <v>145</v>
      </c>
      <c r="T531" s="229"/>
      <c r="U531" s="229">
        <v>145</v>
      </c>
      <c r="V531" s="343"/>
      <c r="W531" s="343"/>
      <c r="X531" s="343"/>
      <c r="Y531" s="343"/>
      <c r="Z531" s="343"/>
      <c r="AA531" s="343"/>
      <c r="AB531" s="343"/>
      <c r="AC531" s="170"/>
    </row>
    <row r="532" spans="1:29" ht="42.75" customHeight="1">
      <c r="A532" s="170"/>
      <c r="B532" s="346" t="s">
        <v>185</v>
      </c>
      <c r="C532" s="346"/>
      <c r="D532" s="346"/>
      <c r="E532" s="346"/>
      <c r="F532" s="346"/>
      <c r="G532" s="346"/>
      <c r="H532" s="346"/>
      <c r="I532" s="346"/>
      <c r="J532" s="346"/>
      <c r="K532" s="346"/>
      <c r="L532" s="346"/>
      <c r="M532" s="291">
        <v>7</v>
      </c>
      <c r="N532" s="291">
        <v>7</v>
      </c>
      <c r="O532" s="231" t="s">
        <v>277</v>
      </c>
      <c r="P532" s="230" t="s">
        <v>184</v>
      </c>
      <c r="Q532" s="347"/>
      <c r="R532" s="347"/>
      <c r="S532" s="229">
        <v>145</v>
      </c>
      <c r="T532" s="229"/>
      <c r="U532" s="229">
        <v>145</v>
      </c>
      <c r="V532" s="343"/>
      <c r="W532" s="343"/>
      <c r="X532" s="343"/>
      <c r="Y532" s="343"/>
      <c r="Z532" s="343"/>
      <c r="AA532" s="343"/>
      <c r="AB532" s="343"/>
      <c r="AC532" s="170"/>
    </row>
    <row r="533" spans="1:29" ht="12.75" customHeight="1">
      <c r="A533" s="170"/>
      <c r="B533" s="346" t="s">
        <v>275</v>
      </c>
      <c r="C533" s="346"/>
      <c r="D533" s="346"/>
      <c r="E533" s="346"/>
      <c r="F533" s="346"/>
      <c r="G533" s="346"/>
      <c r="H533" s="346"/>
      <c r="I533" s="346"/>
      <c r="J533" s="346"/>
      <c r="K533" s="346"/>
      <c r="L533" s="346"/>
      <c r="M533" s="291">
        <v>7</v>
      </c>
      <c r="N533" s="291">
        <v>7</v>
      </c>
      <c r="O533" s="231" t="s">
        <v>277</v>
      </c>
      <c r="P533" s="230" t="s">
        <v>274</v>
      </c>
      <c r="Q533" s="347"/>
      <c r="R533" s="347"/>
      <c r="S533" s="229">
        <v>759</v>
      </c>
      <c r="T533" s="229"/>
      <c r="U533" s="229">
        <v>759</v>
      </c>
      <c r="V533" s="343"/>
      <c r="W533" s="343"/>
      <c r="X533" s="343"/>
      <c r="Y533" s="343"/>
      <c r="Z533" s="343"/>
      <c r="AA533" s="343"/>
      <c r="AB533" s="343"/>
      <c r="AC533" s="170"/>
    </row>
    <row r="534" spans="1:29" ht="42.75" customHeight="1">
      <c r="A534" s="170"/>
      <c r="B534" s="346" t="s">
        <v>273</v>
      </c>
      <c r="C534" s="346"/>
      <c r="D534" s="346"/>
      <c r="E534" s="346"/>
      <c r="F534" s="346"/>
      <c r="G534" s="346"/>
      <c r="H534" s="346"/>
      <c r="I534" s="346"/>
      <c r="J534" s="346"/>
      <c r="K534" s="346"/>
      <c r="L534" s="346"/>
      <c r="M534" s="291">
        <v>7</v>
      </c>
      <c r="N534" s="291">
        <v>7</v>
      </c>
      <c r="O534" s="231" t="s">
        <v>277</v>
      </c>
      <c r="P534" s="230" t="s">
        <v>271</v>
      </c>
      <c r="Q534" s="347"/>
      <c r="R534" s="347"/>
      <c r="S534" s="229">
        <v>759</v>
      </c>
      <c r="T534" s="229"/>
      <c r="U534" s="229">
        <v>759</v>
      </c>
      <c r="V534" s="343"/>
      <c r="W534" s="343"/>
      <c r="X534" s="343"/>
      <c r="Y534" s="343"/>
      <c r="Z534" s="343"/>
      <c r="AA534" s="343"/>
      <c r="AB534" s="343"/>
      <c r="AC534" s="170"/>
    </row>
    <row r="535" spans="1:29" ht="21.75" customHeight="1">
      <c r="A535" s="170"/>
      <c r="B535" s="346" t="s">
        <v>516</v>
      </c>
      <c r="C535" s="346"/>
      <c r="D535" s="346"/>
      <c r="E535" s="346"/>
      <c r="F535" s="346"/>
      <c r="G535" s="346"/>
      <c r="H535" s="346"/>
      <c r="I535" s="346"/>
      <c r="J535" s="346"/>
      <c r="K535" s="346"/>
      <c r="L535" s="346"/>
      <c r="M535" s="291">
        <v>7</v>
      </c>
      <c r="N535" s="291">
        <v>7</v>
      </c>
      <c r="O535" s="231" t="s">
        <v>515</v>
      </c>
      <c r="P535" s="230">
        <v>0</v>
      </c>
      <c r="Q535" s="347"/>
      <c r="R535" s="347"/>
      <c r="S535" s="229">
        <v>3015</v>
      </c>
      <c r="T535" s="229"/>
      <c r="U535" s="229">
        <v>3015</v>
      </c>
      <c r="V535" s="343"/>
      <c r="W535" s="343"/>
      <c r="X535" s="343"/>
      <c r="Y535" s="343"/>
      <c r="Z535" s="343"/>
      <c r="AA535" s="343"/>
      <c r="AB535" s="343"/>
      <c r="AC535" s="170"/>
    </row>
    <row r="536" spans="1:29" ht="21.75" customHeight="1">
      <c r="A536" s="170"/>
      <c r="B536" s="346" t="s">
        <v>571</v>
      </c>
      <c r="C536" s="346"/>
      <c r="D536" s="346"/>
      <c r="E536" s="346"/>
      <c r="F536" s="346"/>
      <c r="G536" s="346"/>
      <c r="H536" s="346"/>
      <c r="I536" s="346"/>
      <c r="J536" s="346"/>
      <c r="K536" s="346"/>
      <c r="L536" s="346"/>
      <c r="M536" s="291">
        <v>7</v>
      </c>
      <c r="N536" s="291">
        <v>7</v>
      </c>
      <c r="O536" s="231" t="s">
        <v>570</v>
      </c>
      <c r="P536" s="230">
        <v>0</v>
      </c>
      <c r="Q536" s="347"/>
      <c r="R536" s="347"/>
      <c r="S536" s="229">
        <v>3015</v>
      </c>
      <c r="T536" s="229"/>
      <c r="U536" s="229">
        <v>3015</v>
      </c>
      <c r="V536" s="343"/>
      <c r="W536" s="343"/>
      <c r="X536" s="343"/>
      <c r="Y536" s="343"/>
      <c r="Z536" s="343"/>
      <c r="AA536" s="343"/>
      <c r="AB536" s="343"/>
      <c r="AC536" s="170"/>
    </row>
    <row r="537" spans="1:29" ht="21.75" customHeight="1">
      <c r="A537" s="170"/>
      <c r="B537" s="346" t="s">
        <v>276</v>
      </c>
      <c r="C537" s="346"/>
      <c r="D537" s="346"/>
      <c r="E537" s="346"/>
      <c r="F537" s="346"/>
      <c r="G537" s="346"/>
      <c r="H537" s="346"/>
      <c r="I537" s="346"/>
      <c r="J537" s="346"/>
      <c r="K537" s="346"/>
      <c r="L537" s="346"/>
      <c r="M537" s="291">
        <v>7</v>
      </c>
      <c r="N537" s="291">
        <v>7</v>
      </c>
      <c r="O537" s="231" t="s">
        <v>272</v>
      </c>
      <c r="P537" s="230">
        <v>0</v>
      </c>
      <c r="Q537" s="347"/>
      <c r="R537" s="347"/>
      <c r="S537" s="229">
        <v>3015</v>
      </c>
      <c r="T537" s="229"/>
      <c r="U537" s="229">
        <v>3015</v>
      </c>
      <c r="V537" s="343"/>
      <c r="W537" s="343"/>
      <c r="X537" s="343"/>
      <c r="Y537" s="343"/>
      <c r="Z537" s="343"/>
      <c r="AA537" s="343"/>
      <c r="AB537" s="343"/>
      <c r="AC537" s="170"/>
    </row>
    <row r="538" spans="1:29" ht="21.75" customHeight="1">
      <c r="A538" s="170"/>
      <c r="B538" s="346" t="s">
        <v>189</v>
      </c>
      <c r="C538" s="346"/>
      <c r="D538" s="346"/>
      <c r="E538" s="346"/>
      <c r="F538" s="346"/>
      <c r="G538" s="346"/>
      <c r="H538" s="346"/>
      <c r="I538" s="346"/>
      <c r="J538" s="346"/>
      <c r="K538" s="346"/>
      <c r="L538" s="346"/>
      <c r="M538" s="291">
        <v>7</v>
      </c>
      <c r="N538" s="291">
        <v>7</v>
      </c>
      <c r="O538" s="231" t="s">
        <v>272</v>
      </c>
      <c r="P538" s="230" t="s">
        <v>188</v>
      </c>
      <c r="Q538" s="347"/>
      <c r="R538" s="347"/>
      <c r="S538" s="229">
        <v>3015</v>
      </c>
      <c r="T538" s="229"/>
      <c r="U538" s="229">
        <v>3015</v>
      </c>
      <c r="V538" s="343"/>
      <c r="W538" s="343"/>
      <c r="X538" s="343"/>
      <c r="Y538" s="343"/>
      <c r="Z538" s="343"/>
      <c r="AA538" s="343"/>
      <c r="AB538" s="343"/>
      <c r="AC538" s="170"/>
    </row>
    <row r="539" spans="1:29" ht="12.75" customHeight="1">
      <c r="A539" s="170"/>
      <c r="B539" s="346" t="s">
        <v>187</v>
      </c>
      <c r="C539" s="346"/>
      <c r="D539" s="346"/>
      <c r="E539" s="346"/>
      <c r="F539" s="346"/>
      <c r="G539" s="346"/>
      <c r="H539" s="346"/>
      <c r="I539" s="346"/>
      <c r="J539" s="346"/>
      <c r="K539" s="346"/>
      <c r="L539" s="346"/>
      <c r="M539" s="291">
        <v>7</v>
      </c>
      <c r="N539" s="291">
        <v>7</v>
      </c>
      <c r="O539" s="231" t="s">
        <v>272</v>
      </c>
      <c r="P539" s="230" t="s">
        <v>186</v>
      </c>
      <c r="Q539" s="347"/>
      <c r="R539" s="347"/>
      <c r="S539" s="229">
        <v>1015</v>
      </c>
      <c r="T539" s="229"/>
      <c r="U539" s="229">
        <v>1015</v>
      </c>
      <c r="V539" s="343"/>
      <c r="W539" s="343"/>
      <c r="X539" s="343"/>
      <c r="Y539" s="343"/>
      <c r="Z539" s="343"/>
      <c r="AA539" s="343"/>
      <c r="AB539" s="343"/>
      <c r="AC539" s="170"/>
    </row>
    <row r="540" spans="1:29" ht="42.75" customHeight="1">
      <c r="A540" s="170"/>
      <c r="B540" s="346" t="s">
        <v>185</v>
      </c>
      <c r="C540" s="346"/>
      <c r="D540" s="346"/>
      <c r="E540" s="346"/>
      <c r="F540" s="346"/>
      <c r="G540" s="346"/>
      <c r="H540" s="346"/>
      <c r="I540" s="346"/>
      <c r="J540" s="346"/>
      <c r="K540" s="346"/>
      <c r="L540" s="346"/>
      <c r="M540" s="291">
        <v>7</v>
      </c>
      <c r="N540" s="291">
        <v>7</v>
      </c>
      <c r="O540" s="231" t="s">
        <v>272</v>
      </c>
      <c r="P540" s="230" t="s">
        <v>184</v>
      </c>
      <c r="Q540" s="347"/>
      <c r="R540" s="347"/>
      <c r="S540" s="229">
        <v>1015</v>
      </c>
      <c r="T540" s="229"/>
      <c r="U540" s="229">
        <v>1015</v>
      </c>
      <c r="V540" s="343"/>
      <c r="W540" s="343"/>
      <c r="X540" s="343"/>
      <c r="Y540" s="343"/>
      <c r="Z540" s="343"/>
      <c r="AA540" s="343"/>
      <c r="AB540" s="343"/>
      <c r="AC540" s="170"/>
    </row>
    <row r="541" spans="1:29" ht="12.75" customHeight="1">
      <c r="A541" s="170"/>
      <c r="B541" s="346" t="s">
        <v>275</v>
      </c>
      <c r="C541" s="346"/>
      <c r="D541" s="346"/>
      <c r="E541" s="346"/>
      <c r="F541" s="346"/>
      <c r="G541" s="346"/>
      <c r="H541" s="346"/>
      <c r="I541" s="346"/>
      <c r="J541" s="346"/>
      <c r="K541" s="346"/>
      <c r="L541" s="346"/>
      <c r="M541" s="291">
        <v>7</v>
      </c>
      <c r="N541" s="291">
        <v>7</v>
      </c>
      <c r="O541" s="231" t="s">
        <v>272</v>
      </c>
      <c r="P541" s="230" t="s">
        <v>274</v>
      </c>
      <c r="Q541" s="347"/>
      <c r="R541" s="347"/>
      <c r="S541" s="229">
        <v>2000</v>
      </c>
      <c r="T541" s="229"/>
      <c r="U541" s="229">
        <v>2000</v>
      </c>
      <c r="V541" s="343"/>
      <c r="W541" s="343"/>
      <c r="X541" s="343"/>
      <c r="Y541" s="343"/>
      <c r="Z541" s="343"/>
      <c r="AA541" s="343"/>
      <c r="AB541" s="343"/>
      <c r="AC541" s="170"/>
    </row>
    <row r="542" spans="1:29" ht="42.75" customHeight="1">
      <c r="A542" s="170"/>
      <c r="B542" s="346" t="s">
        <v>273</v>
      </c>
      <c r="C542" s="346"/>
      <c r="D542" s="346"/>
      <c r="E542" s="346"/>
      <c r="F542" s="346"/>
      <c r="G542" s="346"/>
      <c r="H542" s="346"/>
      <c r="I542" s="346"/>
      <c r="J542" s="346"/>
      <c r="K542" s="346"/>
      <c r="L542" s="346"/>
      <c r="M542" s="291">
        <v>7</v>
      </c>
      <c r="N542" s="291">
        <v>7</v>
      </c>
      <c r="O542" s="231" t="s">
        <v>272</v>
      </c>
      <c r="P542" s="230" t="s">
        <v>271</v>
      </c>
      <c r="Q542" s="347"/>
      <c r="R542" s="347"/>
      <c r="S542" s="229">
        <v>2000</v>
      </c>
      <c r="T542" s="229"/>
      <c r="U542" s="229">
        <v>2000</v>
      </c>
      <c r="V542" s="343"/>
      <c r="W542" s="343"/>
      <c r="X542" s="343"/>
      <c r="Y542" s="343"/>
      <c r="Z542" s="343"/>
      <c r="AA542" s="343"/>
      <c r="AB542" s="343"/>
      <c r="AC542" s="170"/>
    </row>
    <row r="543" spans="1:29" ht="21.75" customHeight="1">
      <c r="A543" s="170"/>
      <c r="B543" s="346" t="s">
        <v>569</v>
      </c>
      <c r="C543" s="346"/>
      <c r="D543" s="346"/>
      <c r="E543" s="346"/>
      <c r="F543" s="346"/>
      <c r="G543" s="346"/>
      <c r="H543" s="346"/>
      <c r="I543" s="346"/>
      <c r="J543" s="346"/>
      <c r="K543" s="346"/>
      <c r="L543" s="346"/>
      <c r="M543" s="291">
        <v>7</v>
      </c>
      <c r="N543" s="291">
        <v>7</v>
      </c>
      <c r="O543" s="231" t="s">
        <v>568</v>
      </c>
      <c r="P543" s="230">
        <v>0</v>
      </c>
      <c r="Q543" s="347"/>
      <c r="R543" s="347"/>
      <c r="S543" s="229">
        <v>50</v>
      </c>
      <c r="T543" s="229"/>
      <c r="U543" s="229">
        <v>50</v>
      </c>
      <c r="V543" s="343"/>
      <c r="W543" s="343"/>
      <c r="X543" s="343"/>
      <c r="Y543" s="343"/>
      <c r="Z543" s="343"/>
      <c r="AA543" s="343"/>
      <c r="AB543" s="343"/>
      <c r="AC543" s="170"/>
    </row>
    <row r="544" spans="1:29" ht="21.75" customHeight="1">
      <c r="A544" s="170"/>
      <c r="B544" s="346" t="s">
        <v>745</v>
      </c>
      <c r="C544" s="346"/>
      <c r="D544" s="346"/>
      <c r="E544" s="346"/>
      <c r="F544" s="346"/>
      <c r="G544" s="346"/>
      <c r="H544" s="346"/>
      <c r="I544" s="346"/>
      <c r="J544" s="346"/>
      <c r="K544" s="346"/>
      <c r="L544" s="346"/>
      <c r="M544" s="291">
        <v>7</v>
      </c>
      <c r="N544" s="291">
        <v>7</v>
      </c>
      <c r="O544" s="231" t="s">
        <v>567</v>
      </c>
      <c r="P544" s="230">
        <v>0</v>
      </c>
      <c r="Q544" s="347"/>
      <c r="R544" s="347"/>
      <c r="S544" s="229">
        <v>50</v>
      </c>
      <c r="T544" s="229"/>
      <c r="U544" s="229">
        <v>50</v>
      </c>
      <c r="V544" s="343"/>
      <c r="W544" s="343"/>
      <c r="X544" s="343"/>
      <c r="Y544" s="343"/>
      <c r="Z544" s="343"/>
      <c r="AA544" s="343"/>
      <c r="AB544" s="343"/>
      <c r="AC544" s="170"/>
    </row>
    <row r="545" spans="1:29" ht="21.75" customHeight="1">
      <c r="A545" s="170"/>
      <c r="B545" s="346" t="s">
        <v>214</v>
      </c>
      <c r="C545" s="346"/>
      <c r="D545" s="346"/>
      <c r="E545" s="346"/>
      <c r="F545" s="346"/>
      <c r="G545" s="346"/>
      <c r="H545" s="346"/>
      <c r="I545" s="346"/>
      <c r="J545" s="346"/>
      <c r="K545" s="346"/>
      <c r="L545" s="346"/>
      <c r="M545" s="291">
        <v>7</v>
      </c>
      <c r="N545" s="291">
        <v>7</v>
      </c>
      <c r="O545" s="231" t="s">
        <v>567</v>
      </c>
      <c r="P545" s="230" t="s">
        <v>213</v>
      </c>
      <c r="Q545" s="347"/>
      <c r="R545" s="347"/>
      <c r="S545" s="229">
        <v>50</v>
      </c>
      <c r="T545" s="229"/>
      <c r="U545" s="229">
        <v>50</v>
      </c>
      <c r="V545" s="343"/>
      <c r="W545" s="343"/>
      <c r="X545" s="343"/>
      <c r="Y545" s="343"/>
      <c r="Z545" s="343"/>
      <c r="AA545" s="343"/>
      <c r="AB545" s="343"/>
      <c r="AC545" s="170"/>
    </row>
    <row r="546" spans="1:29" ht="21.75" customHeight="1">
      <c r="A546" s="170"/>
      <c r="B546" s="346" t="s">
        <v>212</v>
      </c>
      <c r="C546" s="346"/>
      <c r="D546" s="346"/>
      <c r="E546" s="346"/>
      <c r="F546" s="346"/>
      <c r="G546" s="346"/>
      <c r="H546" s="346"/>
      <c r="I546" s="346"/>
      <c r="J546" s="346"/>
      <c r="K546" s="346"/>
      <c r="L546" s="346"/>
      <c r="M546" s="291">
        <v>7</v>
      </c>
      <c r="N546" s="291">
        <v>7</v>
      </c>
      <c r="O546" s="231" t="s">
        <v>567</v>
      </c>
      <c r="P546" s="230" t="s">
        <v>211</v>
      </c>
      <c r="Q546" s="347"/>
      <c r="R546" s="347"/>
      <c r="S546" s="229">
        <v>50</v>
      </c>
      <c r="T546" s="229"/>
      <c r="U546" s="229">
        <v>50</v>
      </c>
      <c r="V546" s="343"/>
      <c r="W546" s="343"/>
      <c r="X546" s="343"/>
      <c r="Y546" s="343"/>
      <c r="Z546" s="343"/>
      <c r="AA546" s="343"/>
      <c r="AB546" s="343"/>
      <c r="AC546" s="170"/>
    </row>
    <row r="547" spans="1:29" ht="12.75" customHeight="1">
      <c r="A547" s="170"/>
      <c r="B547" s="346" t="s">
        <v>210</v>
      </c>
      <c r="C547" s="346"/>
      <c r="D547" s="346"/>
      <c r="E547" s="346"/>
      <c r="F547" s="346"/>
      <c r="G547" s="346"/>
      <c r="H547" s="346"/>
      <c r="I547" s="346"/>
      <c r="J547" s="346"/>
      <c r="K547" s="346"/>
      <c r="L547" s="346"/>
      <c r="M547" s="291">
        <v>7</v>
      </c>
      <c r="N547" s="291">
        <v>7</v>
      </c>
      <c r="O547" s="231" t="s">
        <v>567</v>
      </c>
      <c r="P547" s="230" t="s">
        <v>208</v>
      </c>
      <c r="Q547" s="347"/>
      <c r="R547" s="347"/>
      <c r="S547" s="229">
        <v>50</v>
      </c>
      <c r="T547" s="229"/>
      <c r="U547" s="229">
        <v>50</v>
      </c>
      <c r="V547" s="343"/>
      <c r="W547" s="343"/>
      <c r="X547" s="343"/>
      <c r="Y547" s="343"/>
      <c r="Z547" s="343"/>
      <c r="AA547" s="343"/>
      <c r="AB547" s="343"/>
      <c r="AC547" s="170"/>
    </row>
    <row r="548" spans="1:29" ht="32.25" customHeight="1">
      <c r="A548" s="170"/>
      <c r="B548" s="346" t="s">
        <v>566</v>
      </c>
      <c r="C548" s="346"/>
      <c r="D548" s="346"/>
      <c r="E548" s="346"/>
      <c r="F548" s="346"/>
      <c r="G548" s="346"/>
      <c r="H548" s="346"/>
      <c r="I548" s="346"/>
      <c r="J548" s="346"/>
      <c r="K548" s="346"/>
      <c r="L548" s="346"/>
      <c r="M548" s="291">
        <v>7</v>
      </c>
      <c r="N548" s="291">
        <v>7</v>
      </c>
      <c r="O548" s="231" t="s">
        <v>565</v>
      </c>
      <c r="P548" s="230">
        <v>0</v>
      </c>
      <c r="Q548" s="347"/>
      <c r="R548" s="347"/>
      <c r="S548" s="229">
        <v>50</v>
      </c>
      <c r="T548" s="229"/>
      <c r="U548" s="229">
        <v>50</v>
      </c>
      <c r="V548" s="343"/>
      <c r="W548" s="343"/>
      <c r="X548" s="343"/>
      <c r="Y548" s="343"/>
      <c r="Z548" s="343"/>
      <c r="AA548" s="343"/>
      <c r="AB548" s="343"/>
      <c r="AC548" s="170"/>
    </row>
    <row r="549" spans="1:29" ht="42.75" customHeight="1">
      <c r="A549" s="170"/>
      <c r="B549" s="346" t="s">
        <v>746</v>
      </c>
      <c r="C549" s="346"/>
      <c r="D549" s="346"/>
      <c r="E549" s="346"/>
      <c r="F549" s="346"/>
      <c r="G549" s="346"/>
      <c r="H549" s="346"/>
      <c r="I549" s="346"/>
      <c r="J549" s="346"/>
      <c r="K549" s="346"/>
      <c r="L549" s="346"/>
      <c r="M549" s="291">
        <v>7</v>
      </c>
      <c r="N549" s="291">
        <v>7</v>
      </c>
      <c r="O549" s="231" t="s">
        <v>564</v>
      </c>
      <c r="P549" s="230">
        <v>0</v>
      </c>
      <c r="Q549" s="347"/>
      <c r="R549" s="347"/>
      <c r="S549" s="229">
        <v>50</v>
      </c>
      <c r="T549" s="229"/>
      <c r="U549" s="229">
        <v>50</v>
      </c>
      <c r="V549" s="343"/>
      <c r="W549" s="343"/>
      <c r="X549" s="343"/>
      <c r="Y549" s="343"/>
      <c r="Z549" s="343"/>
      <c r="AA549" s="343"/>
      <c r="AB549" s="343"/>
      <c r="AC549" s="170"/>
    </row>
    <row r="550" spans="1:29" ht="21.75" customHeight="1">
      <c r="A550" s="170"/>
      <c r="B550" s="346" t="s">
        <v>214</v>
      </c>
      <c r="C550" s="346"/>
      <c r="D550" s="346"/>
      <c r="E550" s="346"/>
      <c r="F550" s="346"/>
      <c r="G550" s="346"/>
      <c r="H550" s="346"/>
      <c r="I550" s="346"/>
      <c r="J550" s="346"/>
      <c r="K550" s="346"/>
      <c r="L550" s="346"/>
      <c r="M550" s="291">
        <v>7</v>
      </c>
      <c r="N550" s="291">
        <v>7</v>
      </c>
      <c r="O550" s="231" t="s">
        <v>564</v>
      </c>
      <c r="P550" s="230" t="s">
        <v>213</v>
      </c>
      <c r="Q550" s="347"/>
      <c r="R550" s="347"/>
      <c r="S550" s="229">
        <v>50</v>
      </c>
      <c r="T550" s="229"/>
      <c r="U550" s="229">
        <v>50</v>
      </c>
      <c r="V550" s="343"/>
      <c r="W550" s="343"/>
      <c r="X550" s="343"/>
      <c r="Y550" s="343"/>
      <c r="Z550" s="343"/>
      <c r="AA550" s="343"/>
      <c r="AB550" s="343"/>
      <c r="AC550" s="170"/>
    </row>
    <row r="551" spans="1:29" ht="21.75" customHeight="1">
      <c r="A551" s="170"/>
      <c r="B551" s="346" t="s">
        <v>212</v>
      </c>
      <c r="C551" s="346"/>
      <c r="D551" s="346"/>
      <c r="E551" s="346"/>
      <c r="F551" s="346"/>
      <c r="G551" s="346"/>
      <c r="H551" s="346"/>
      <c r="I551" s="346"/>
      <c r="J551" s="346"/>
      <c r="K551" s="346"/>
      <c r="L551" s="346"/>
      <c r="M551" s="291">
        <v>7</v>
      </c>
      <c r="N551" s="291">
        <v>7</v>
      </c>
      <c r="O551" s="231" t="s">
        <v>564</v>
      </c>
      <c r="P551" s="230" t="s">
        <v>211</v>
      </c>
      <c r="Q551" s="347"/>
      <c r="R551" s="347"/>
      <c r="S551" s="229">
        <v>50</v>
      </c>
      <c r="T551" s="229"/>
      <c r="U551" s="229">
        <v>50</v>
      </c>
      <c r="V551" s="343"/>
      <c r="W551" s="343"/>
      <c r="X551" s="343"/>
      <c r="Y551" s="343"/>
      <c r="Z551" s="343"/>
      <c r="AA551" s="343"/>
      <c r="AB551" s="343"/>
      <c r="AC551" s="170"/>
    </row>
    <row r="552" spans="1:29" ht="12.75" customHeight="1">
      <c r="A552" s="170"/>
      <c r="B552" s="346" t="s">
        <v>210</v>
      </c>
      <c r="C552" s="346"/>
      <c r="D552" s="346"/>
      <c r="E552" s="346"/>
      <c r="F552" s="346"/>
      <c r="G552" s="346"/>
      <c r="H552" s="346"/>
      <c r="I552" s="346"/>
      <c r="J552" s="346"/>
      <c r="K552" s="346"/>
      <c r="L552" s="346"/>
      <c r="M552" s="291">
        <v>7</v>
      </c>
      <c r="N552" s="291">
        <v>7</v>
      </c>
      <c r="O552" s="231" t="s">
        <v>564</v>
      </c>
      <c r="P552" s="230" t="s">
        <v>208</v>
      </c>
      <c r="Q552" s="347"/>
      <c r="R552" s="347"/>
      <c r="S552" s="229">
        <v>50</v>
      </c>
      <c r="T552" s="229"/>
      <c r="U552" s="229">
        <v>50</v>
      </c>
      <c r="V552" s="343"/>
      <c r="W552" s="343"/>
      <c r="X552" s="343"/>
      <c r="Y552" s="343"/>
      <c r="Z552" s="343"/>
      <c r="AA552" s="343"/>
      <c r="AB552" s="343"/>
      <c r="AC552" s="170"/>
    </row>
    <row r="553" spans="1:29" ht="12.75" customHeight="1">
      <c r="A553" s="170"/>
      <c r="B553" s="342" t="s">
        <v>270</v>
      </c>
      <c r="C553" s="342"/>
      <c r="D553" s="342"/>
      <c r="E553" s="342"/>
      <c r="F553" s="342"/>
      <c r="G553" s="342"/>
      <c r="H553" s="342"/>
      <c r="I553" s="342"/>
      <c r="J553" s="342"/>
      <c r="K553" s="342"/>
      <c r="L553" s="342"/>
      <c r="M553" s="292">
        <v>7</v>
      </c>
      <c r="N553" s="292">
        <v>9</v>
      </c>
      <c r="O553" s="234">
        <v>0</v>
      </c>
      <c r="P553" s="233">
        <v>0</v>
      </c>
      <c r="Q553" s="344"/>
      <c r="R553" s="344"/>
      <c r="S553" s="232">
        <v>31718.9</v>
      </c>
      <c r="T553" s="229"/>
      <c r="U553" s="229">
        <v>31718.9</v>
      </c>
      <c r="V553" s="345"/>
      <c r="W553" s="345"/>
      <c r="X553" s="345"/>
      <c r="Y553" s="345"/>
      <c r="Z553" s="345"/>
      <c r="AA553" s="345"/>
      <c r="AB553" s="345"/>
      <c r="AC553" s="170"/>
    </row>
    <row r="554" spans="1:29" ht="21.75" customHeight="1">
      <c r="A554" s="170"/>
      <c r="B554" s="346" t="s">
        <v>516</v>
      </c>
      <c r="C554" s="346"/>
      <c r="D554" s="346"/>
      <c r="E554" s="346"/>
      <c r="F554" s="346"/>
      <c r="G554" s="346"/>
      <c r="H554" s="346"/>
      <c r="I554" s="346"/>
      <c r="J554" s="346"/>
      <c r="K554" s="346"/>
      <c r="L554" s="346"/>
      <c r="M554" s="291">
        <v>7</v>
      </c>
      <c r="N554" s="291">
        <v>9</v>
      </c>
      <c r="O554" s="231" t="s">
        <v>515</v>
      </c>
      <c r="P554" s="230">
        <v>0</v>
      </c>
      <c r="Q554" s="347"/>
      <c r="R554" s="347"/>
      <c r="S554" s="229">
        <v>1935.64</v>
      </c>
      <c r="T554" s="229"/>
      <c r="U554" s="229">
        <v>1935.64</v>
      </c>
      <c r="V554" s="343"/>
      <c r="W554" s="343"/>
      <c r="X554" s="343"/>
      <c r="Y554" s="343"/>
      <c r="Z554" s="343"/>
      <c r="AA554" s="343"/>
      <c r="AB554" s="343"/>
      <c r="AC554" s="170"/>
    </row>
    <row r="555" spans="1:29" ht="21.75" customHeight="1">
      <c r="A555" s="170"/>
      <c r="B555" s="346" t="s">
        <v>563</v>
      </c>
      <c r="C555" s="346"/>
      <c r="D555" s="346"/>
      <c r="E555" s="346"/>
      <c r="F555" s="346"/>
      <c r="G555" s="346"/>
      <c r="H555" s="346"/>
      <c r="I555" s="346"/>
      <c r="J555" s="346"/>
      <c r="K555" s="346"/>
      <c r="L555" s="346"/>
      <c r="M555" s="291">
        <v>7</v>
      </c>
      <c r="N555" s="291">
        <v>9</v>
      </c>
      <c r="O555" s="231" t="s">
        <v>562</v>
      </c>
      <c r="P555" s="230">
        <v>0</v>
      </c>
      <c r="Q555" s="347"/>
      <c r="R555" s="347"/>
      <c r="S555" s="229">
        <v>1935.64</v>
      </c>
      <c r="T555" s="229"/>
      <c r="U555" s="229">
        <v>1935.64</v>
      </c>
      <c r="V555" s="343"/>
      <c r="W555" s="343"/>
      <c r="X555" s="343"/>
      <c r="Y555" s="343"/>
      <c r="Z555" s="343"/>
      <c r="AA555" s="343"/>
      <c r="AB555" s="343"/>
      <c r="AC555" s="170"/>
    </row>
    <row r="556" spans="1:29" ht="21.75" customHeight="1">
      <c r="A556" s="170"/>
      <c r="B556" s="346" t="s">
        <v>853</v>
      </c>
      <c r="C556" s="346"/>
      <c r="D556" s="346"/>
      <c r="E556" s="346"/>
      <c r="F556" s="346"/>
      <c r="G556" s="346"/>
      <c r="H556" s="346"/>
      <c r="I556" s="346"/>
      <c r="J556" s="346"/>
      <c r="K556" s="346"/>
      <c r="L556" s="346"/>
      <c r="M556" s="291">
        <v>7</v>
      </c>
      <c r="N556" s="291">
        <v>9</v>
      </c>
      <c r="O556" s="231" t="s">
        <v>850</v>
      </c>
      <c r="P556" s="230">
        <v>0</v>
      </c>
      <c r="Q556" s="347"/>
      <c r="R556" s="347"/>
      <c r="S556" s="229">
        <v>1867.9</v>
      </c>
      <c r="T556" s="229"/>
      <c r="U556" s="229">
        <v>1867.9</v>
      </c>
      <c r="V556" s="343"/>
      <c r="W556" s="343"/>
      <c r="X556" s="343"/>
      <c r="Y556" s="343"/>
      <c r="Z556" s="343"/>
      <c r="AA556" s="343"/>
      <c r="AB556" s="343"/>
      <c r="AC556" s="170"/>
    </row>
    <row r="557" spans="1:29" ht="53.25" customHeight="1">
      <c r="A557" s="170"/>
      <c r="B557" s="346" t="s">
        <v>206</v>
      </c>
      <c r="C557" s="346"/>
      <c r="D557" s="346"/>
      <c r="E557" s="346"/>
      <c r="F557" s="346"/>
      <c r="G557" s="346"/>
      <c r="H557" s="346"/>
      <c r="I557" s="346"/>
      <c r="J557" s="346"/>
      <c r="K557" s="346"/>
      <c r="L557" s="346"/>
      <c r="M557" s="291">
        <v>7</v>
      </c>
      <c r="N557" s="291">
        <v>9</v>
      </c>
      <c r="O557" s="231" t="s">
        <v>850</v>
      </c>
      <c r="P557" s="230" t="s">
        <v>205</v>
      </c>
      <c r="Q557" s="347"/>
      <c r="R557" s="347"/>
      <c r="S557" s="229">
        <v>126</v>
      </c>
      <c r="T557" s="229"/>
      <c r="U557" s="229">
        <v>126</v>
      </c>
      <c r="V557" s="343"/>
      <c r="W557" s="343"/>
      <c r="X557" s="343"/>
      <c r="Y557" s="343"/>
      <c r="Z557" s="343"/>
      <c r="AA557" s="343"/>
      <c r="AB557" s="343"/>
      <c r="AC557" s="170"/>
    </row>
    <row r="558" spans="1:29" ht="12.75" customHeight="1">
      <c r="A558" s="170"/>
      <c r="B558" s="346" t="s">
        <v>204</v>
      </c>
      <c r="C558" s="346"/>
      <c r="D558" s="346"/>
      <c r="E558" s="346"/>
      <c r="F558" s="346"/>
      <c r="G558" s="346"/>
      <c r="H558" s="346"/>
      <c r="I558" s="346"/>
      <c r="J558" s="346"/>
      <c r="K558" s="346"/>
      <c r="L558" s="346"/>
      <c r="M558" s="291">
        <v>7</v>
      </c>
      <c r="N558" s="291">
        <v>9</v>
      </c>
      <c r="O558" s="231" t="s">
        <v>850</v>
      </c>
      <c r="P558" s="230" t="s">
        <v>203</v>
      </c>
      <c r="Q558" s="347"/>
      <c r="R558" s="347"/>
      <c r="S558" s="229">
        <v>116</v>
      </c>
      <c r="T558" s="229"/>
      <c r="U558" s="229">
        <v>116</v>
      </c>
      <c r="V558" s="343"/>
      <c r="W558" s="343"/>
      <c r="X558" s="343"/>
      <c r="Y558" s="343"/>
      <c r="Z558" s="343"/>
      <c r="AA558" s="343"/>
      <c r="AB558" s="343"/>
      <c r="AC558" s="170"/>
    </row>
    <row r="559" spans="1:29" ht="21.75" customHeight="1">
      <c r="A559" s="170"/>
      <c r="B559" s="346" t="s">
        <v>852</v>
      </c>
      <c r="C559" s="346"/>
      <c r="D559" s="346"/>
      <c r="E559" s="346"/>
      <c r="F559" s="346"/>
      <c r="G559" s="346"/>
      <c r="H559" s="346"/>
      <c r="I559" s="346"/>
      <c r="J559" s="346"/>
      <c r="K559" s="346"/>
      <c r="L559" s="346"/>
      <c r="M559" s="291">
        <v>7</v>
      </c>
      <c r="N559" s="291">
        <v>9</v>
      </c>
      <c r="O559" s="231" t="s">
        <v>850</v>
      </c>
      <c r="P559" s="230" t="s">
        <v>851</v>
      </c>
      <c r="Q559" s="347"/>
      <c r="R559" s="347"/>
      <c r="S559" s="229">
        <v>116</v>
      </c>
      <c r="T559" s="229"/>
      <c r="U559" s="229">
        <v>116</v>
      </c>
      <c r="V559" s="343"/>
      <c r="W559" s="343"/>
      <c r="X559" s="343"/>
      <c r="Y559" s="343"/>
      <c r="Z559" s="343"/>
      <c r="AA559" s="343"/>
      <c r="AB559" s="343"/>
      <c r="AC559" s="170"/>
    </row>
    <row r="560" spans="1:29" ht="21.75" customHeight="1">
      <c r="A560" s="170"/>
      <c r="B560" s="346" t="s">
        <v>198</v>
      </c>
      <c r="C560" s="346"/>
      <c r="D560" s="346"/>
      <c r="E560" s="346"/>
      <c r="F560" s="346"/>
      <c r="G560" s="346"/>
      <c r="H560" s="346"/>
      <c r="I560" s="346"/>
      <c r="J560" s="346"/>
      <c r="K560" s="346"/>
      <c r="L560" s="346"/>
      <c r="M560" s="291">
        <v>7</v>
      </c>
      <c r="N560" s="291">
        <v>9</v>
      </c>
      <c r="O560" s="231" t="s">
        <v>850</v>
      </c>
      <c r="P560" s="230" t="s">
        <v>197</v>
      </c>
      <c r="Q560" s="347"/>
      <c r="R560" s="347"/>
      <c r="S560" s="229">
        <v>10</v>
      </c>
      <c r="T560" s="229"/>
      <c r="U560" s="229">
        <v>10</v>
      </c>
      <c r="V560" s="343"/>
      <c r="W560" s="343"/>
      <c r="X560" s="343"/>
      <c r="Y560" s="343"/>
      <c r="Z560" s="343"/>
      <c r="AA560" s="343"/>
      <c r="AB560" s="343"/>
      <c r="AC560" s="170"/>
    </row>
    <row r="561" spans="1:29" ht="32.25" customHeight="1">
      <c r="A561" s="170"/>
      <c r="B561" s="346" t="s">
        <v>216</v>
      </c>
      <c r="C561" s="346"/>
      <c r="D561" s="346"/>
      <c r="E561" s="346"/>
      <c r="F561" s="346"/>
      <c r="G561" s="346"/>
      <c r="H561" s="346"/>
      <c r="I561" s="346"/>
      <c r="J561" s="346"/>
      <c r="K561" s="346"/>
      <c r="L561" s="346"/>
      <c r="M561" s="291">
        <v>7</v>
      </c>
      <c r="N561" s="291">
        <v>9</v>
      </c>
      <c r="O561" s="231" t="s">
        <v>850</v>
      </c>
      <c r="P561" s="230" t="s">
        <v>215</v>
      </c>
      <c r="Q561" s="347"/>
      <c r="R561" s="347"/>
      <c r="S561" s="229">
        <v>10</v>
      </c>
      <c r="T561" s="229"/>
      <c r="U561" s="229">
        <v>10</v>
      </c>
      <c r="V561" s="343"/>
      <c r="W561" s="343"/>
      <c r="X561" s="343"/>
      <c r="Y561" s="343"/>
      <c r="Z561" s="343"/>
      <c r="AA561" s="343"/>
      <c r="AB561" s="343"/>
      <c r="AC561" s="170"/>
    </row>
    <row r="562" spans="1:29" ht="21.75" customHeight="1">
      <c r="A562" s="170"/>
      <c r="B562" s="346" t="s">
        <v>214</v>
      </c>
      <c r="C562" s="346"/>
      <c r="D562" s="346"/>
      <c r="E562" s="346"/>
      <c r="F562" s="346"/>
      <c r="G562" s="346"/>
      <c r="H562" s="346"/>
      <c r="I562" s="346"/>
      <c r="J562" s="346"/>
      <c r="K562" s="346"/>
      <c r="L562" s="346"/>
      <c r="M562" s="291">
        <v>7</v>
      </c>
      <c r="N562" s="291">
        <v>9</v>
      </c>
      <c r="O562" s="231" t="s">
        <v>850</v>
      </c>
      <c r="P562" s="230" t="s">
        <v>213</v>
      </c>
      <c r="Q562" s="347"/>
      <c r="R562" s="347"/>
      <c r="S562" s="229">
        <v>1672</v>
      </c>
      <c r="T562" s="229"/>
      <c r="U562" s="229">
        <v>1672</v>
      </c>
      <c r="V562" s="343"/>
      <c r="W562" s="343"/>
      <c r="X562" s="343"/>
      <c r="Y562" s="343"/>
      <c r="Z562" s="343"/>
      <c r="AA562" s="343"/>
      <c r="AB562" s="343"/>
      <c r="AC562" s="170"/>
    </row>
    <row r="563" spans="1:29" ht="21.75" customHeight="1">
      <c r="A563" s="170"/>
      <c r="B563" s="346" t="s">
        <v>212</v>
      </c>
      <c r="C563" s="346"/>
      <c r="D563" s="346"/>
      <c r="E563" s="346"/>
      <c r="F563" s="346"/>
      <c r="G563" s="346"/>
      <c r="H563" s="346"/>
      <c r="I563" s="346"/>
      <c r="J563" s="346"/>
      <c r="K563" s="346"/>
      <c r="L563" s="346"/>
      <c r="M563" s="291">
        <v>7</v>
      </c>
      <c r="N563" s="291">
        <v>9</v>
      </c>
      <c r="O563" s="231" t="s">
        <v>850</v>
      </c>
      <c r="P563" s="230" t="s">
        <v>211</v>
      </c>
      <c r="Q563" s="347"/>
      <c r="R563" s="347"/>
      <c r="S563" s="229">
        <v>1672</v>
      </c>
      <c r="T563" s="229"/>
      <c r="U563" s="229">
        <v>1672</v>
      </c>
      <c r="V563" s="343"/>
      <c r="W563" s="343"/>
      <c r="X563" s="343"/>
      <c r="Y563" s="343"/>
      <c r="Z563" s="343"/>
      <c r="AA563" s="343"/>
      <c r="AB563" s="343"/>
      <c r="AC563" s="170"/>
    </row>
    <row r="564" spans="1:29" ht="21.75" customHeight="1">
      <c r="A564" s="170"/>
      <c r="B564" s="346" t="s">
        <v>641</v>
      </c>
      <c r="C564" s="346"/>
      <c r="D564" s="346"/>
      <c r="E564" s="346"/>
      <c r="F564" s="346"/>
      <c r="G564" s="346"/>
      <c r="H564" s="346"/>
      <c r="I564" s="346"/>
      <c r="J564" s="346"/>
      <c r="K564" s="346"/>
      <c r="L564" s="346"/>
      <c r="M564" s="291">
        <v>7</v>
      </c>
      <c r="N564" s="291">
        <v>9</v>
      </c>
      <c r="O564" s="231" t="s">
        <v>850</v>
      </c>
      <c r="P564" s="230" t="s">
        <v>640</v>
      </c>
      <c r="Q564" s="347"/>
      <c r="R564" s="347"/>
      <c r="S564" s="229">
        <v>533.9</v>
      </c>
      <c r="T564" s="229"/>
      <c r="U564" s="229">
        <v>533.9</v>
      </c>
      <c r="V564" s="343"/>
      <c r="W564" s="343"/>
      <c r="X564" s="343"/>
      <c r="Y564" s="343"/>
      <c r="Z564" s="343"/>
      <c r="AA564" s="343"/>
      <c r="AB564" s="343"/>
      <c r="AC564" s="170"/>
    </row>
    <row r="565" spans="1:29" ht="12.75" customHeight="1">
      <c r="A565" s="170"/>
      <c r="B565" s="346" t="s">
        <v>210</v>
      </c>
      <c r="C565" s="346"/>
      <c r="D565" s="346"/>
      <c r="E565" s="346"/>
      <c r="F565" s="346"/>
      <c r="G565" s="346"/>
      <c r="H565" s="346"/>
      <c r="I565" s="346"/>
      <c r="J565" s="346"/>
      <c r="K565" s="346"/>
      <c r="L565" s="346"/>
      <c r="M565" s="291">
        <v>7</v>
      </c>
      <c r="N565" s="291">
        <v>9</v>
      </c>
      <c r="O565" s="231" t="s">
        <v>850</v>
      </c>
      <c r="P565" s="230" t="s">
        <v>208</v>
      </c>
      <c r="Q565" s="347"/>
      <c r="R565" s="347"/>
      <c r="S565" s="229">
        <v>1138.0999999999999</v>
      </c>
      <c r="T565" s="229"/>
      <c r="U565" s="229">
        <v>1138.0999999999999</v>
      </c>
      <c r="V565" s="343"/>
      <c r="W565" s="343"/>
      <c r="X565" s="343"/>
      <c r="Y565" s="343"/>
      <c r="Z565" s="343"/>
      <c r="AA565" s="343"/>
      <c r="AB565" s="343"/>
      <c r="AC565" s="170"/>
    </row>
    <row r="566" spans="1:29" ht="12.75" customHeight="1">
      <c r="A566" s="170"/>
      <c r="B566" s="346" t="s">
        <v>248</v>
      </c>
      <c r="C566" s="346"/>
      <c r="D566" s="346"/>
      <c r="E566" s="346"/>
      <c r="F566" s="346"/>
      <c r="G566" s="346"/>
      <c r="H566" s="346"/>
      <c r="I566" s="346"/>
      <c r="J566" s="346"/>
      <c r="K566" s="346"/>
      <c r="L566" s="346"/>
      <c r="M566" s="291">
        <v>7</v>
      </c>
      <c r="N566" s="291">
        <v>9</v>
      </c>
      <c r="O566" s="231" t="s">
        <v>850</v>
      </c>
      <c r="P566" s="230" t="s">
        <v>247</v>
      </c>
      <c r="Q566" s="347"/>
      <c r="R566" s="347"/>
      <c r="S566" s="229">
        <v>69.900000000000006</v>
      </c>
      <c r="T566" s="229"/>
      <c r="U566" s="229">
        <v>69.900000000000006</v>
      </c>
      <c r="V566" s="343"/>
      <c r="W566" s="343"/>
      <c r="X566" s="343"/>
      <c r="Y566" s="343"/>
      <c r="Z566" s="343"/>
      <c r="AA566" s="343"/>
      <c r="AB566" s="343"/>
      <c r="AC566" s="170"/>
    </row>
    <row r="567" spans="1:29" ht="12.75" customHeight="1">
      <c r="A567" s="170"/>
      <c r="B567" s="346" t="s">
        <v>686</v>
      </c>
      <c r="C567" s="346"/>
      <c r="D567" s="346"/>
      <c r="E567" s="346"/>
      <c r="F567" s="346"/>
      <c r="G567" s="346"/>
      <c r="H567" s="346"/>
      <c r="I567" s="346"/>
      <c r="J567" s="346"/>
      <c r="K567" s="346"/>
      <c r="L567" s="346"/>
      <c r="M567" s="291">
        <v>7</v>
      </c>
      <c r="N567" s="291">
        <v>9</v>
      </c>
      <c r="O567" s="231" t="s">
        <v>850</v>
      </c>
      <c r="P567" s="230" t="s">
        <v>685</v>
      </c>
      <c r="Q567" s="347"/>
      <c r="R567" s="347"/>
      <c r="S567" s="229">
        <v>69.900000000000006</v>
      </c>
      <c r="T567" s="229"/>
      <c r="U567" s="229">
        <v>69.900000000000006</v>
      </c>
      <c r="V567" s="343"/>
      <c r="W567" s="343"/>
      <c r="X567" s="343"/>
      <c r="Y567" s="343"/>
      <c r="Z567" s="343"/>
      <c r="AA567" s="343"/>
      <c r="AB567" s="343"/>
      <c r="AC567" s="170"/>
    </row>
    <row r="568" spans="1:29" ht="21.75" customHeight="1">
      <c r="A568" s="170"/>
      <c r="B568" s="346" t="s">
        <v>684</v>
      </c>
      <c r="C568" s="346"/>
      <c r="D568" s="346"/>
      <c r="E568" s="346"/>
      <c r="F568" s="346"/>
      <c r="G568" s="346"/>
      <c r="H568" s="346"/>
      <c r="I568" s="346"/>
      <c r="J568" s="346"/>
      <c r="K568" s="346"/>
      <c r="L568" s="346"/>
      <c r="M568" s="291">
        <v>7</v>
      </c>
      <c r="N568" s="291">
        <v>9</v>
      </c>
      <c r="O568" s="231" t="s">
        <v>850</v>
      </c>
      <c r="P568" s="230" t="s">
        <v>683</v>
      </c>
      <c r="Q568" s="347"/>
      <c r="R568" s="347"/>
      <c r="S568" s="229">
        <v>6.4</v>
      </c>
      <c r="T568" s="229"/>
      <c r="U568" s="229">
        <v>6.4</v>
      </c>
      <c r="V568" s="343"/>
      <c r="W568" s="343"/>
      <c r="X568" s="343"/>
      <c r="Y568" s="343"/>
      <c r="Z568" s="343"/>
      <c r="AA568" s="343"/>
      <c r="AB568" s="343"/>
      <c r="AC568" s="170"/>
    </row>
    <row r="569" spans="1:29" ht="12.75" customHeight="1">
      <c r="A569" s="170"/>
      <c r="B569" s="346" t="s">
        <v>682</v>
      </c>
      <c r="C569" s="346"/>
      <c r="D569" s="346"/>
      <c r="E569" s="346"/>
      <c r="F569" s="346"/>
      <c r="G569" s="346"/>
      <c r="H569" s="346"/>
      <c r="I569" s="346"/>
      <c r="J569" s="346"/>
      <c r="K569" s="346"/>
      <c r="L569" s="346"/>
      <c r="M569" s="291">
        <v>7</v>
      </c>
      <c r="N569" s="291">
        <v>9</v>
      </c>
      <c r="O569" s="231" t="s">
        <v>850</v>
      </c>
      <c r="P569" s="230" t="s">
        <v>681</v>
      </c>
      <c r="Q569" s="347"/>
      <c r="R569" s="347"/>
      <c r="S569" s="229">
        <v>26</v>
      </c>
      <c r="T569" s="229"/>
      <c r="U569" s="229">
        <v>26</v>
      </c>
      <c r="V569" s="343"/>
      <c r="W569" s="343"/>
      <c r="X569" s="343"/>
      <c r="Y569" s="343"/>
      <c r="Z569" s="343"/>
      <c r="AA569" s="343"/>
      <c r="AB569" s="343"/>
      <c r="AC569" s="170"/>
    </row>
    <row r="570" spans="1:29" ht="12.75" customHeight="1">
      <c r="A570" s="170"/>
      <c r="B570" s="346" t="s">
        <v>680</v>
      </c>
      <c r="C570" s="346"/>
      <c r="D570" s="346"/>
      <c r="E570" s="346"/>
      <c r="F570" s="346"/>
      <c r="G570" s="346"/>
      <c r="H570" s="346"/>
      <c r="I570" s="346"/>
      <c r="J570" s="346"/>
      <c r="K570" s="346"/>
      <c r="L570" s="346"/>
      <c r="M570" s="291">
        <v>7</v>
      </c>
      <c r="N570" s="291">
        <v>9</v>
      </c>
      <c r="O570" s="231" t="s">
        <v>850</v>
      </c>
      <c r="P570" s="230" t="s">
        <v>679</v>
      </c>
      <c r="Q570" s="347"/>
      <c r="R570" s="347"/>
      <c r="S570" s="229">
        <v>37.5</v>
      </c>
      <c r="T570" s="229"/>
      <c r="U570" s="229">
        <v>37.5</v>
      </c>
      <c r="V570" s="343"/>
      <c r="W570" s="343"/>
      <c r="X570" s="343"/>
      <c r="Y570" s="343"/>
      <c r="Z570" s="343"/>
      <c r="AA570" s="343"/>
      <c r="AB570" s="343"/>
      <c r="AC570" s="170"/>
    </row>
    <row r="571" spans="1:29" ht="21.75" customHeight="1">
      <c r="A571" s="170"/>
      <c r="B571" s="346" t="s">
        <v>228</v>
      </c>
      <c r="C571" s="346"/>
      <c r="D571" s="346"/>
      <c r="E571" s="346"/>
      <c r="F571" s="346"/>
      <c r="G571" s="346"/>
      <c r="H571" s="346"/>
      <c r="I571" s="346"/>
      <c r="J571" s="346"/>
      <c r="K571" s="346"/>
      <c r="L571" s="346"/>
      <c r="M571" s="291">
        <v>7</v>
      </c>
      <c r="N571" s="291">
        <v>9</v>
      </c>
      <c r="O571" s="231" t="s">
        <v>269</v>
      </c>
      <c r="P571" s="230">
        <v>0</v>
      </c>
      <c r="Q571" s="347"/>
      <c r="R571" s="347"/>
      <c r="S571" s="229">
        <v>67.739999999999995</v>
      </c>
      <c r="T571" s="229"/>
      <c r="U571" s="229">
        <v>67.739999999999995</v>
      </c>
      <c r="V571" s="343"/>
      <c r="W571" s="343"/>
      <c r="X571" s="343"/>
      <c r="Y571" s="343"/>
      <c r="Z571" s="343"/>
      <c r="AA571" s="343"/>
      <c r="AB571" s="343"/>
      <c r="AC571" s="170"/>
    </row>
    <row r="572" spans="1:29" ht="21.75" customHeight="1">
      <c r="A572" s="170"/>
      <c r="B572" s="346" t="s">
        <v>214</v>
      </c>
      <c r="C572" s="346"/>
      <c r="D572" s="346"/>
      <c r="E572" s="346"/>
      <c r="F572" s="346"/>
      <c r="G572" s="346"/>
      <c r="H572" s="346"/>
      <c r="I572" s="346"/>
      <c r="J572" s="346"/>
      <c r="K572" s="346"/>
      <c r="L572" s="346"/>
      <c r="M572" s="291">
        <v>7</v>
      </c>
      <c r="N572" s="291">
        <v>9</v>
      </c>
      <c r="O572" s="231" t="s">
        <v>269</v>
      </c>
      <c r="P572" s="230" t="s">
        <v>213</v>
      </c>
      <c r="Q572" s="347"/>
      <c r="R572" s="347"/>
      <c r="S572" s="229">
        <v>67.739999999999995</v>
      </c>
      <c r="T572" s="229"/>
      <c r="U572" s="229">
        <v>67.739999999999995</v>
      </c>
      <c r="V572" s="343"/>
      <c r="W572" s="343"/>
      <c r="X572" s="343"/>
      <c r="Y572" s="343"/>
      <c r="Z572" s="343"/>
      <c r="AA572" s="343"/>
      <c r="AB572" s="343"/>
      <c r="AC572" s="170"/>
    </row>
    <row r="573" spans="1:29" ht="21.75" customHeight="1">
      <c r="A573" s="170"/>
      <c r="B573" s="346" t="s">
        <v>212</v>
      </c>
      <c r="C573" s="346"/>
      <c r="D573" s="346"/>
      <c r="E573" s="346"/>
      <c r="F573" s="346"/>
      <c r="G573" s="346"/>
      <c r="H573" s="346"/>
      <c r="I573" s="346"/>
      <c r="J573" s="346"/>
      <c r="K573" s="346"/>
      <c r="L573" s="346"/>
      <c r="M573" s="291">
        <v>7</v>
      </c>
      <c r="N573" s="291">
        <v>9</v>
      </c>
      <c r="O573" s="231" t="s">
        <v>269</v>
      </c>
      <c r="P573" s="230" t="s">
        <v>211</v>
      </c>
      <c r="Q573" s="347"/>
      <c r="R573" s="347"/>
      <c r="S573" s="229">
        <v>67.739999999999995</v>
      </c>
      <c r="T573" s="229"/>
      <c r="U573" s="229">
        <v>67.739999999999995</v>
      </c>
      <c r="V573" s="343"/>
      <c r="W573" s="343"/>
      <c r="X573" s="343"/>
      <c r="Y573" s="343"/>
      <c r="Z573" s="343"/>
      <c r="AA573" s="343"/>
      <c r="AB573" s="343"/>
      <c r="AC573" s="170"/>
    </row>
    <row r="574" spans="1:29" ht="12.75" customHeight="1">
      <c r="A574" s="170"/>
      <c r="B574" s="346" t="s">
        <v>210</v>
      </c>
      <c r="C574" s="346"/>
      <c r="D574" s="346"/>
      <c r="E574" s="346"/>
      <c r="F574" s="346"/>
      <c r="G574" s="346"/>
      <c r="H574" s="346"/>
      <c r="I574" s="346"/>
      <c r="J574" s="346"/>
      <c r="K574" s="346"/>
      <c r="L574" s="346"/>
      <c r="M574" s="291">
        <v>7</v>
      </c>
      <c r="N574" s="291">
        <v>9</v>
      </c>
      <c r="O574" s="231" t="s">
        <v>269</v>
      </c>
      <c r="P574" s="230" t="s">
        <v>208</v>
      </c>
      <c r="Q574" s="347"/>
      <c r="R574" s="347"/>
      <c r="S574" s="229">
        <v>67.739999999999995</v>
      </c>
      <c r="T574" s="229"/>
      <c r="U574" s="229">
        <v>67.739999999999995</v>
      </c>
      <c r="V574" s="343"/>
      <c r="W574" s="343"/>
      <c r="X574" s="343"/>
      <c r="Y574" s="343"/>
      <c r="Z574" s="343"/>
      <c r="AA574" s="343"/>
      <c r="AB574" s="343"/>
      <c r="AC574" s="170"/>
    </row>
    <row r="575" spans="1:29" ht="21.75" customHeight="1">
      <c r="A575" s="170"/>
      <c r="B575" s="346" t="s">
        <v>516</v>
      </c>
      <c r="C575" s="346"/>
      <c r="D575" s="346"/>
      <c r="E575" s="346"/>
      <c r="F575" s="346"/>
      <c r="G575" s="346"/>
      <c r="H575" s="346"/>
      <c r="I575" s="346"/>
      <c r="J575" s="346"/>
      <c r="K575" s="346"/>
      <c r="L575" s="346"/>
      <c r="M575" s="291">
        <v>7</v>
      </c>
      <c r="N575" s="291">
        <v>9</v>
      </c>
      <c r="O575" s="231" t="s">
        <v>515</v>
      </c>
      <c r="P575" s="230">
        <v>0</v>
      </c>
      <c r="Q575" s="347"/>
      <c r="R575" s="347"/>
      <c r="S575" s="229">
        <v>1164.6600000000001</v>
      </c>
      <c r="T575" s="229"/>
      <c r="U575" s="229">
        <v>1164.6600000000001</v>
      </c>
      <c r="V575" s="343"/>
      <c r="W575" s="343"/>
      <c r="X575" s="343"/>
      <c r="Y575" s="343"/>
      <c r="Z575" s="343"/>
      <c r="AA575" s="343"/>
      <c r="AB575" s="343"/>
      <c r="AC575" s="170"/>
    </row>
    <row r="576" spans="1:29" ht="21.75" customHeight="1">
      <c r="A576" s="170"/>
      <c r="B576" s="346" t="s">
        <v>563</v>
      </c>
      <c r="C576" s="346"/>
      <c r="D576" s="346"/>
      <c r="E576" s="346"/>
      <c r="F576" s="346"/>
      <c r="G576" s="346"/>
      <c r="H576" s="346"/>
      <c r="I576" s="346"/>
      <c r="J576" s="346"/>
      <c r="K576" s="346"/>
      <c r="L576" s="346"/>
      <c r="M576" s="291">
        <v>7</v>
      </c>
      <c r="N576" s="291">
        <v>9</v>
      </c>
      <c r="O576" s="231" t="s">
        <v>562</v>
      </c>
      <c r="P576" s="230">
        <v>0</v>
      </c>
      <c r="Q576" s="347"/>
      <c r="R576" s="347"/>
      <c r="S576" s="229">
        <v>1164.6600000000001</v>
      </c>
      <c r="T576" s="229"/>
      <c r="U576" s="229">
        <v>1164.6600000000001</v>
      </c>
      <c r="V576" s="343"/>
      <c r="W576" s="343"/>
      <c r="X576" s="343"/>
      <c r="Y576" s="343"/>
      <c r="Z576" s="343"/>
      <c r="AA576" s="343"/>
      <c r="AB576" s="343"/>
      <c r="AC576" s="170"/>
    </row>
    <row r="577" spans="1:29" ht="21.75" customHeight="1">
      <c r="A577" s="170"/>
      <c r="B577" s="346" t="s">
        <v>322</v>
      </c>
      <c r="C577" s="346"/>
      <c r="D577" s="346"/>
      <c r="E577" s="346"/>
      <c r="F577" s="346"/>
      <c r="G577" s="346"/>
      <c r="H577" s="346"/>
      <c r="I577" s="346"/>
      <c r="J577" s="346"/>
      <c r="K577" s="346"/>
      <c r="L577" s="346"/>
      <c r="M577" s="291">
        <v>7</v>
      </c>
      <c r="N577" s="291">
        <v>9</v>
      </c>
      <c r="O577" s="231" t="s">
        <v>561</v>
      </c>
      <c r="P577" s="230">
        <v>0</v>
      </c>
      <c r="Q577" s="347"/>
      <c r="R577" s="347"/>
      <c r="S577" s="229">
        <v>644</v>
      </c>
      <c r="T577" s="229"/>
      <c r="U577" s="229">
        <v>644</v>
      </c>
      <c r="V577" s="343"/>
      <c r="W577" s="343"/>
      <c r="X577" s="343"/>
      <c r="Y577" s="343"/>
      <c r="Z577" s="343"/>
      <c r="AA577" s="343"/>
      <c r="AB577" s="343"/>
      <c r="AC577" s="170"/>
    </row>
    <row r="578" spans="1:29" ht="53.25" customHeight="1">
      <c r="A578" s="170"/>
      <c r="B578" s="346" t="s">
        <v>206</v>
      </c>
      <c r="C578" s="346"/>
      <c r="D578" s="346"/>
      <c r="E578" s="346"/>
      <c r="F578" s="346"/>
      <c r="G578" s="346"/>
      <c r="H578" s="346"/>
      <c r="I578" s="346"/>
      <c r="J578" s="346"/>
      <c r="K578" s="346"/>
      <c r="L578" s="346"/>
      <c r="M578" s="291">
        <v>7</v>
      </c>
      <c r="N578" s="291">
        <v>9</v>
      </c>
      <c r="O578" s="231" t="s">
        <v>561</v>
      </c>
      <c r="P578" s="230" t="s">
        <v>205</v>
      </c>
      <c r="Q578" s="347"/>
      <c r="R578" s="347"/>
      <c r="S578" s="229">
        <v>644</v>
      </c>
      <c r="T578" s="229"/>
      <c r="U578" s="229">
        <v>644</v>
      </c>
      <c r="V578" s="343"/>
      <c r="W578" s="343"/>
      <c r="X578" s="343"/>
      <c r="Y578" s="343"/>
      <c r="Z578" s="343"/>
      <c r="AA578" s="343"/>
      <c r="AB578" s="343"/>
      <c r="AC578" s="170"/>
    </row>
    <row r="579" spans="1:29" ht="21.75" customHeight="1">
      <c r="A579" s="170"/>
      <c r="B579" s="346" t="s">
        <v>198</v>
      </c>
      <c r="C579" s="346"/>
      <c r="D579" s="346"/>
      <c r="E579" s="346"/>
      <c r="F579" s="346"/>
      <c r="G579" s="346"/>
      <c r="H579" s="346"/>
      <c r="I579" s="346"/>
      <c r="J579" s="346"/>
      <c r="K579" s="346"/>
      <c r="L579" s="346"/>
      <c r="M579" s="291">
        <v>7</v>
      </c>
      <c r="N579" s="291">
        <v>9</v>
      </c>
      <c r="O579" s="231" t="s">
        <v>561</v>
      </c>
      <c r="P579" s="230" t="s">
        <v>197</v>
      </c>
      <c r="Q579" s="347"/>
      <c r="R579" s="347"/>
      <c r="S579" s="229">
        <v>644</v>
      </c>
      <c r="T579" s="229"/>
      <c r="U579" s="229">
        <v>644</v>
      </c>
      <c r="V579" s="343"/>
      <c r="W579" s="343"/>
      <c r="X579" s="343"/>
      <c r="Y579" s="343"/>
      <c r="Z579" s="343"/>
      <c r="AA579" s="343"/>
      <c r="AB579" s="343"/>
      <c r="AC579" s="170"/>
    </row>
    <row r="580" spans="1:29" ht="32.25" customHeight="1">
      <c r="A580" s="170"/>
      <c r="B580" s="346" t="s">
        <v>196</v>
      </c>
      <c r="C580" s="346"/>
      <c r="D580" s="346"/>
      <c r="E580" s="346"/>
      <c r="F580" s="346"/>
      <c r="G580" s="346"/>
      <c r="H580" s="346"/>
      <c r="I580" s="346"/>
      <c r="J580" s="346"/>
      <c r="K580" s="346"/>
      <c r="L580" s="346"/>
      <c r="M580" s="291">
        <v>7</v>
      </c>
      <c r="N580" s="291">
        <v>9</v>
      </c>
      <c r="O580" s="231" t="s">
        <v>561</v>
      </c>
      <c r="P580" s="230" t="s">
        <v>195</v>
      </c>
      <c r="Q580" s="347"/>
      <c r="R580" s="347"/>
      <c r="S580" s="229">
        <v>494.6</v>
      </c>
      <c r="T580" s="229"/>
      <c r="U580" s="229">
        <v>494.6</v>
      </c>
      <c r="V580" s="343"/>
      <c r="W580" s="343"/>
      <c r="X580" s="343"/>
      <c r="Y580" s="343"/>
      <c r="Z580" s="343"/>
      <c r="AA580" s="343"/>
      <c r="AB580" s="343"/>
      <c r="AC580" s="170"/>
    </row>
    <row r="581" spans="1:29" ht="32.25" customHeight="1">
      <c r="A581" s="170"/>
      <c r="B581" s="346" t="s">
        <v>194</v>
      </c>
      <c r="C581" s="346"/>
      <c r="D581" s="346"/>
      <c r="E581" s="346"/>
      <c r="F581" s="346"/>
      <c r="G581" s="346"/>
      <c r="H581" s="346"/>
      <c r="I581" s="346"/>
      <c r="J581" s="346"/>
      <c r="K581" s="346"/>
      <c r="L581" s="346"/>
      <c r="M581" s="291">
        <v>7</v>
      </c>
      <c r="N581" s="291">
        <v>9</v>
      </c>
      <c r="O581" s="231" t="s">
        <v>561</v>
      </c>
      <c r="P581" s="230" t="s">
        <v>192</v>
      </c>
      <c r="Q581" s="347"/>
      <c r="R581" s="347"/>
      <c r="S581" s="229">
        <v>149.4</v>
      </c>
      <c r="T581" s="229"/>
      <c r="U581" s="229">
        <v>149.4</v>
      </c>
      <c r="V581" s="343"/>
      <c r="W581" s="343"/>
      <c r="X581" s="343"/>
      <c r="Y581" s="343"/>
      <c r="Z581" s="343"/>
      <c r="AA581" s="343"/>
      <c r="AB581" s="343"/>
      <c r="AC581" s="170"/>
    </row>
    <row r="582" spans="1:29" ht="21.75" customHeight="1">
      <c r="A582" s="170"/>
      <c r="B582" s="346" t="s">
        <v>225</v>
      </c>
      <c r="C582" s="346"/>
      <c r="D582" s="346"/>
      <c r="E582" s="346"/>
      <c r="F582" s="346"/>
      <c r="G582" s="346"/>
      <c r="H582" s="346"/>
      <c r="I582" s="346"/>
      <c r="J582" s="346"/>
      <c r="K582" s="346"/>
      <c r="L582" s="346"/>
      <c r="M582" s="291">
        <v>7</v>
      </c>
      <c r="N582" s="291">
        <v>9</v>
      </c>
      <c r="O582" s="231" t="s">
        <v>268</v>
      </c>
      <c r="P582" s="230">
        <v>0</v>
      </c>
      <c r="Q582" s="347"/>
      <c r="R582" s="347"/>
      <c r="S582" s="229">
        <v>520.66</v>
      </c>
      <c r="T582" s="229"/>
      <c r="U582" s="229">
        <v>520.66</v>
      </c>
      <c r="V582" s="343"/>
      <c r="W582" s="343"/>
      <c r="X582" s="343"/>
      <c r="Y582" s="343"/>
      <c r="Z582" s="343"/>
      <c r="AA582" s="343"/>
      <c r="AB582" s="343"/>
      <c r="AC582" s="170"/>
    </row>
    <row r="583" spans="1:29" ht="21.75" customHeight="1">
      <c r="A583" s="170"/>
      <c r="B583" s="346" t="s">
        <v>214</v>
      </c>
      <c r="C583" s="346"/>
      <c r="D583" s="346"/>
      <c r="E583" s="346"/>
      <c r="F583" s="346"/>
      <c r="G583" s="346"/>
      <c r="H583" s="346"/>
      <c r="I583" s="346"/>
      <c r="J583" s="346"/>
      <c r="K583" s="346"/>
      <c r="L583" s="346"/>
      <c r="M583" s="291">
        <v>7</v>
      </c>
      <c r="N583" s="291">
        <v>9</v>
      </c>
      <c r="O583" s="231" t="s">
        <v>268</v>
      </c>
      <c r="P583" s="230" t="s">
        <v>213</v>
      </c>
      <c r="Q583" s="347"/>
      <c r="R583" s="347"/>
      <c r="S583" s="229">
        <v>520.66</v>
      </c>
      <c r="T583" s="229"/>
      <c r="U583" s="229">
        <v>520.66</v>
      </c>
      <c r="V583" s="343"/>
      <c r="W583" s="343"/>
      <c r="X583" s="343"/>
      <c r="Y583" s="343"/>
      <c r="Z583" s="343"/>
      <c r="AA583" s="343"/>
      <c r="AB583" s="343"/>
      <c r="AC583" s="170"/>
    </row>
    <row r="584" spans="1:29" ht="21.75" customHeight="1">
      <c r="A584" s="170"/>
      <c r="B584" s="346" t="s">
        <v>212</v>
      </c>
      <c r="C584" s="346"/>
      <c r="D584" s="346"/>
      <c r="E584" s="346"/>
      <c r="F584" s="346"/>
      <c r="G584" s="346"/>
      <c r="H584" s="346"/>
      <c r="I584" s="346"/>
      <c r="J584" s="346"/>
      <c r="K584" s="346"/>
      <c r="L584" s="346"/>
      <c r="M584" s="291">
        <v>7</v>
      </c>
      <c r="N584" s="291">
        <v>9</v>
      </c>
      <c r="O584" s="231" t="s">
        <v>268</v>
      </c>
      <c r="P584" s="230" t="s">
        <v>211</v>
      </c>
      <c r="Q584" s="347"/>
      <c r="R584" s="347"/>
      <c r="S584" s="229">
        <v>520.66</v>
      </c>
      <c r="T584" s="229"/>
      <c r="U584" s="229">
        <v>520.66</v>
      </c>
      <c r="V584" s="343"/>
      <c r="W584" s="343"/>
      <c r="X584" s="343"/>
      <c r="Y584" s="343"/>
      <c r="Z584" s="343"/>
      <c r="AA584" s="343"/>
      <c r="AB584" s="343"/>
      <c r="AC584" s="170"/>
    </row>
    <row r="585" spans="1:29" ht="12.75" customHeight="1">
      <c r="A585" s="170"/>
      <c r="B585" s="346" t="s">
        <v>210</v>
      </c>
      <c r="C585" s="346"/>
      <c r="D585" s="346"/>
      <c r="E585" s="346"/>
      <c r="F585" s="346"/>
      <c r="G585" s="346"/>
      <c r="H585" s="346"/>
      <c r="I585" s="346"/>
      <c r="J585" s="346"/>
      <c r="K585" s="346"/>
      <c r="L585" s="346"/>
      <c r="M585" s="291">
        <v>7</v>
      </c>
      <c r="N585" s="291">
        <v>9</v>
      </c>
      <c r="O585" s="231" t="s">
        <v>268</v>
      </c>
      <c r="P585" s="230" t="s">
        <v>208</v>
      </c>
      <c r="Q585" s="347"/>
      <c r="R585" s="347"/>
      <c r="S585" s="229">
        <v>520.66</v>
      </c>
      <c r="T585" s="229"/>
      <c r="U585" s="229">
        <v>520.66</v>
      </c>
      <c r="V585" s="343"/>
      <c r="W585" s="343"/>
      <c r="X585" s="343"/>
      <c r="Y585" s="343"/>
      <c r="Z585" s="343"/>
      <c r="AA585" s="343"/>
      <c r="AB585" s="343"/>
      <c r="AC585" s="170"/>
    </row>
    <row r="586" spans="1:29" ht="21.75" customHeight="1">
      <c r="A586" s="170"/>
      <c r="B586" s="346" t="s">
        <v>516</v>
      </c>
      <c r="C586" s="346"/>
      <c r="D586" s="346"/>
      <c r="E586" s="346"/>
      <c r="F586" s="346"/>
      <c r="G586" s="346"/>
      <c r="H586" s="346"/>
      <c r="I586" s="346"/>
      <c r="J586" s="346"/>
      <c r="K586" s="346"/>
      <c r="L586" s="346"/>
      <c r="M586" s="291">
        <v>7</v>
      </c>
      <c r="N586" s="291">
        <v>9</v>
      </c>
      <c r="O586" s="231" t="s">
        <v>515</v>
      </c>
      <c r="P586" s="230">
        <v>0</v>
      </c>
      <c r="Q586" s="347"/>
      <c r="R586" s="347"/>
      <c r="S586" s="229">
        <v>3774.8</v>
      </c>
      <c r="T586" s="229"/>
      <c r="U586" s="229">
        <v>3774.8</v>
      </c>
      <c r="V586" s="343"/>
      <c r="W586" s="343"/>
      <c r="X586" s="343"/>
      <c r="Y586" s="343"/>
      <c r="Z586" s="343"/>
      <c r="AA586" s="343"/>
      <c r="AB586" s="343"/>
      <c r="AC586" s="170"/>
    </row>
    <row r="587" spans="1:29" ht="21.75" customHeight="1">
      <c r="A587" s="170"/>
      <c r="B587" s="346" t="s">
        <v>563</v>
      </c>
      <c r="C587" s="346"/>
      <c r="D587" s="346"/>
      <c r="E587" s="346"/>
      <c r="F587" s="346"/>
      <c r="G587" s="346"/>
      <c r="H587" s="346"/>
      <c r="I587" s="346"/>
      <c r="J587" s="346"/>
      <c r="K587" s="346"/>
      <c r="L587" s="346"/>
      <c r="M587" s="291">
        <v>7</v>
      </c>
      <c r="N587" s="291">
        <v>9</v>
      </c>
      <c r="O587" s="231" t="s">
        <v>562</v>
      </c>
      <c r="P587" s="230">
        <v>0</v>
      </c>
      <c r="Q587" s="347"/>
      <c r="R587" s="347"/>
      <c r="S587" s="229">
        <v>3774.8</v>
      </c>
      <c r="T587" s="229"/>
      <c r="U587" s="229">
        <v>3774.8</v>
      </c>
      <c r="V587" s="343"/>
      <c r="W587" s="343"/>
      <c r="X587" s="343"/>
      <c r="Y587" s="343"/>
      <c r="Z587" s="343"/>
      <c r="AA587" s="343"/>
      <c r="AB587" s="343"/>
      <c r="AC587" s="170"/>
    </row>
    <row r="588" spans="1:29" ht="21.75" customHeight="1">
      <c r="A588" s="170"/>
      <c r="B588" s="346" t="s">
        <v>207</v>
      </c>
      <c r="C588" s="346"/>
      <c r="D588" s="346"/>
      <c r="E588" s="346"/>
      <c r="F588" s="346"/>
      <c r="G588" s="346"/>
      <c r="H588" s="346"/>
      <c r="I588" s="346"/>
      <c r="J588" s="346"/>
      <c r="K588" s="346"/>
      <c r="L588" s="346"/>
      <c r="M588" s="291">
        <v>7</v>
      </c>
      <c r="N588" s="291">
        <v>9</v>
      </c>
      <c r="O588" s="231" t="s">
        <v>796</v>
      </c>
      <c r="P588" s="230">
        <v>0</v>
      </c>
      <c r="Q588" s="347"/>
      <c r="R588" s="347"/>
      <c r="S588" s="229">
        <v>93.4</v>
      </c>
      <c r="T588" s="229"/>
      <c r="U588" s="229">
        <v>93.4</v>
      </c>
      <c r="V588" s="343"/>
      <c r="W588" s="343"/>
      <c r="X588" s="343"/>
      <c r="Y588" s="343"/>
      <c r="Z588" s="343"/>
      <c r="AA588" s="343"/>
      <c r="AB588" s="343"/>
      <c r="AC588" s="170"/>
    </row>
    <row r="589" spans="1:29" ht="53.25" customHeight="1">
      <c r="A589" s="170"/>
      <c r="B589" s="346" t="s">
        <v>206</v>
      </c>
      <c r="C589" s="346"/>
      <c r="D589" s="346"/>
      <c r="E589" s="346"/>
      <c r="F589" s="346"/>
      <c r="G589" s="346"/>
      <c r="H589" s="346"/>
      <c r="I589" s="346"/>
      <c r="J589" s="346"/>
      <c r="K589" s="346"/>
      <c r="L589" s="346"/>
      <c r="M589" s="291">
        <v>7</v>
      </c>
      <c r="N589" s="291">
        <v>9</v>
      </c>
      <c r="O589" s="231" t="s">
        <v>796</v>
      </c>
      <c r="P589" s="230" t="s">
        <v>205</v>
      </c>
      <c r="Q589" s="347"/>
      <c r="R589" s="347"/>
      <c r="S589" s="229">
        <v>93.4</v>
      </c>
      <c r="T589" s="229"/>
      <c r="U589" s="229">
        <v>93.4</v>
      </c>
      <c r="V589" s="343"/>
      <c r="W589" s="343"/>
      <c r="X589" s="343"/>
      <c r="Y589" s="343"/>
      <c r="Z589" s="343"/>
      <c r="AA589" s="343"/>
      <c r="AB589" s="343"/>
      <c r="AC589" s="170"/>
    </row>
    <row r="590" spans="1:29" ht="12.75" customHeight="1">
      <c r="A590" s="170"/>
      <c r="B590" s="346" t="s">
        <v>204</v>
      </c>
      <c r="C590" s="346"/>
      <c r="D590" s="346"/>
      <c r="E590" s="346"/>
      <c r="F590" s="346"/>
      <c r="G590" s="346"/>
      <c r="H590" s="346"/>
      <c r="I590" s="346"/>
      <c r="J590" s="346"/>
      <c r="K590" s="346"/>
      <c r="L590" s="346"/>
      <c r="M590" s="291">
        <v>7</v>
      </c>
      <c r="N590" s="291">
        <v>9</v>
      </c>
      <c r="O590" s="231" t="s">
        <v>796</v>
      </c>
      <c r="P590" s="230" t="s">
        <v>203</v>
      </c>
      <c r="Q590" s="347"/>
      <c r="R590" s="347"/>
      <c r="S590" s="229">
        <v>93.4</v>
      </c>
      <c r="T590" s="229"/>
      <c r="U590" s="229">
        <v>93.4</v>
      </c>
      <c r="V590" s="343"/>
      <c r="W590" s="343"/>
      <c r="X590" s="343"/>
      <c r="Y590" s="343"/>
      <c r="Z590" s="343"/>
      <c r="AA590" s="343"/>
      <c r="AB590" s="343"/>
      <c r="AC590" s="170"/>
    </row>
    <row r="591" spans="1:29" ht="12.75" customHeight="1">
      <c r="A591" s="170"/>
      <c r="B591" s="346" t="s">
        <v>202</v>
      </c>
      <c r="C591" s="346"/>
      <c r="D591" s="346"/>
      <c r="E591" s="346"/>
      <c r="F591" s="346"/>
      <c r="G591" s="346"/>
      <c r="H591" s="346"/>
      <c r="I591" s="346"/>
      <c r="J591" s="346"/>
      <c r="K591" s="346"/>
      <c r="L591" s="346"/>
      <c r="M591" s="291">
        <v>7</v>
      </c>
      <c r="N591" s="291">
        <v>9</v>
      </c>
      <c r="O591" s="231" t="s">
        <v>796</v>
      </c>
      <c r="P591" s="230" t="s">
        <v>201</v>
      </c>
      <c r="Q591" s="347"/>
      <c r="R591" s="347"/>
      <c r="S591" s="229">
        <v>71.7</v>
      </c>
      <c r="T591" s="229"/>
      <c r="U591" s="229">
        <v>71.7</v>
      </c>
      <c r="V591" s="343"/>
      <c r="W591" s="343"/>
      <c r="X591" s="343"/>
      <c r="Y591" s="343"/>
      <c r="Z591" s="343"/>
      <c r="AA591" s="343"/>
      <c r="AB591" s="343"/>
      <c r="AC591" s="170"/>
    </row>
    <row r="592" spans="1:29" ht="32.25" customHeight="1">
      <c r="A592" s="170"/>
      <c r="B592" s="346" t="s">
        <v>200</v>
      </c>
      <c r="C592" s="346"/>
      <c r="D592" s="346"/>
      <c r="E592" s="346"/>
      <c r="F592" s="346"/>
      <c r="G592" s="346"/>
      <c r="H592" s="346"/>
      <c r="I592" s="346"/>
      <c r="J592" s="346"/>
      <c r="K592" s="346"/>
      <c r="L592" s="346"/>
      <c r="M592" s="291">
        <v>7</v>
      </c>
      <c r="N592" s="291">
        <v>9</v>
      </c>
      <c r="O592" s="231" t="s">
        <v>796</v>
      </c>
      <c r="P592" s="230" t="s">
        <v>199</v>
      </c>
      <c r="Q592" s="347"/>
      <c r="R592" s="347"/>
      <c r="S592" s="229">
        <v>21.7</v>
      </c>
      <c r="T592" s="229"/>
      <c r="U592" s="229">
        <v>21.7</v>
      </c>
      <c r="V592" s="343"/>
      <c r="W592" s="343"/>
      <c r="X592" s="343"/>
      <c r="Y592" s="343"/>
      <c r="Z592" s="343"/>
      <c r="AA592" s="343"/>
      <c r="AB592" s="343"/>
      <c r="AC592" s="170"/>
    </row>
    <row r="593" spans="1:29" ht="21.75" customHeight="1">
      <c r="A593" s="170"/>
      <c r="B593" s="346" t="s">
        <v>322</v>
      </c>
      <c r="C593" s="346"/>
      <c r="D593" s="346"/>
      <c r="E593" s="346"/>
      <c r="F593" s="346"/>
      <c r="G593" s="346"/>
      <c r="H593" s="346"/>
      <c r="I593" s="346"/>
      <c r="J593" s="346"/>
      <c r="K593" s="346"/>
      <c r="L593" s="346"/>
      <c r="M593" s="291">
        <v>7</v>
      </c>
      <c r="N593" s="291">
        <v>9</v>
      </c>
      <c r="O593" s="231" t="s">
        <v>795</v>
      </c>
      <c r="P593" s="230">
        <v>0</v>
      </c>
      <c r="Q593" s="347"/>
      <c r="R593" s="347"/>
      <c r="S593" s="229">
        <v>3681.4</v>
      </c>
      <c r="T593" s="229"/>
      <c r="U593" s="229">
        <v>3681.4</v>
      </c>
      <c r="V593" s="343"/>
      <c r="W593" s="343"/>
      <c r="X593" s="343"/>
      <c r="Y593" s="343"/>
      <c r="Z593" s="343"/>
      <c r="AA593" s="343"/>
      <c r="AB593" s="343"/>
      <c r="AC593" s="170"/>
    </row>
    <row r="594" spans="1:29" ht="53.25" customHeight="1">
      <c r="A594" s="170"/>
      <c r="B594" s="346" t="s">
        <v>206</v>
      </c>
      <c r="C594" s="346"/>
      <c r="D594" s="346"/>
      <c r="E594" s="346"/>
      <c r="F594" s="346"/>
      <c r="G594" s="346"/>
      <c r="H594" s="346"/>
      <c r="I594" s="346"/>
      <c r="J594" s="346"/>
      <c r="K594" s="346"/>
      <c r="L594" s="346"/>
      <c r="M594" s="291">
        <v>7</v>
      </c>
      <c r="N594" s="291">
        <v>9</v>
      </c>
      <c r="O594" s="231" t="s">
        <v>795</v>
      </c>
      <c r="P594" s="230" t="s">
        <v>205</v>
      </c>
      <c r="Q594" s="347"/>
      <c r="R594" s="347"/>
      <c r="S594" s="229">
        <v>3681.4</v>
      </c>
      <c r="T594" s="229"/>
      <c r="U594" s="229">
        <v>3681.4</v>
      </c>
      <c r="V594" s="343"/>
      <c r="W594" s="343"/>
      <c r="X594" s="343"/>
      <c r="Y594" s="343"/>
      <c r="Z594" s="343"/>
      <c r="AA594" s="343"/>
      <c r="AB594" s="343"/>
      <c r="AC594" s="170"/>
    </row>
    <row r="595" spans="1:29" ht="12.75" customHeight="1">
      <c r="A595" s="170"/>
      <c r="B595" s="346" t="s">
        <v>204</v>
      </c>
      <c r="C595" s="346"/>
      <c r="D595" s="346"/>
      <c r="E595" s="346"/>
      <c r="F595" s="346"/>
      <c r="G595" s="346"/>
      <c r="H595" s="346"/>
      <c r="I595" s="346"/>
      <c r="J595" s="346"/>
      <c r="K595" s="346"/>
      <c r="L595" s="346"/>
      <c r="M595" s="291">
        <v>7</v>
      </c>
      <c r="N595" s="291">
        <v>9</v>
      </c>
      <c r="O595" s="231" t="s">
        <v>795</v>
      </c>
      <c r="P595" s="230" t="s">
        <v>203</v>
      </c>
      <c r="Q595" s="347"/>
      <c r="R595" s="347"/>
      <c r="S595" s="229">
        <v>3681.4</v>
      </c>
      <c r="T595" s="229"/>
      <c r="U595" s="229">
        <v>3681.4</v>
      </c>
      <c r="V595" s="343"/>
      <c r="W595" s="343"/>
      <c r="X595" s="343"/>
      <c r="Y595" s="343"/>
      <c r="Z595" s="343"/>
      <c r="AA595" s="343"/>
      <c r="AB595" s="343"/>
      <c r="AC595" s="170"/>
    </row>
    <row r="596" spans="1:29" ht="12.75" customHeight="1">
      <c r="A596" s="170"/>
      <c r="B596" s="346" t="s">
        <v>202</v>
      </c>
      <c r="C596" s="346"/>
      <c r="D596" s="346"/>
      <c r="E596" s="346"/>
      <c r="F596" s="346"/>
      <c r="G596" s="346"/>
      <c r="H596" s="346"/>
      <c r="I596" s="346"/>
      <c r="J596" s="346"/>
      <c r="K596" s="346"/>
      <c r="L596" s="346"/>
      <c r="M596" s="291">
        <v>7</v>
      </c>
      <c r="N596" s="291">
        <v>9</v>
      </c>
      <c r="O596" s="231" t="s">
        <v>795</v>
      </c>
      <c r="P596" s="230" t="s">
        <v>201</v>
      </c>
      <c r="Q596" s="347"/>
      <c r="R596" s="347"/>
      <c r="S596" s="229">
        <v>2827.5</v>
      </c>
      <c r="T596" s="229"/>
      <c r="U596" s="229">
        <v>2827.5</v>
      </c>
      <c r="V596" s="343"/>
      <c r="W596" s="343"/>
      <c r="X596" s="343"/>
      <c r="Y596" s="343"/>
      <c r="Z596" s="343"/>
      <c r="AA596" s="343"/>
      <c r="AB596" s="343"/>
      <c r="AC596" s="170"/>
    </row>
    <row r="597" spans="1:29" ht="32.25" customHeight="1">
      <c r="A597" s="170"/>
      <c r="B597" s="346" t="s">
        <v>200</v>
      </c>
      <c r="C597" s="346"/>
      <c r="D597" s="346"/>
      <c r="E597" s="346"/>
      <c r="F597" s="346"/>
      <c r="G597" s="346"/>
      <c r="H597" s="346"/>
      <c r="I597" s="346"/>
      <c r="J597" s="346"/>
      <c r="K597" s="346"/>
      <c r="L597" s="346"/>
      <c r="M597" s="291">
        <v>7</v>
      </c>
      <c r="N597" s="291">
        <v>9</v>
      </c>
      <c r="O597" s="231" t="s">
        <v>795</v>
      </c>
      <c r="P597" s="230" t="s">
        <v>199</v>
      </c>
      <c r="Q597" s="347"/>
      <c r="R597" s="347"/>
      <c r="S597" s="229">
        <v>853.9</v>
      </c>
      <c r="T597" s="229"/>
      <c r="U597" s="229">
        <v>853.9</v>
      </c>
      <c r="V597" s="343"/>
      <c r="W597" s="343"/>
      <c r="X597" s="343"/>
      <c r="Y597" s="343"/>
      <c r="Z597" s="343"/>
      <c r="AA597" s="343"/>
      <c r="AB597" s="343"/>
      <c r="AC597" s="170"/>
    </row>
    <row r="598" spans="1:29" ht="21.75" customHeight="1">
      <c r="A598" s="170"/>
      <c r="B598" s="346" t="s">
        <v>516</v>
      </c>
      <c r="C598" s="346"/>
      <c r="D598" s="346"/>
      <c r="E598" s="346"/>
      <c r="F598" s="346"/>
      <c r="G598" s="346"/>
      <c r="H598" s="346"/>
      <c r="I598" s="346"/>
      <c r="J598" s="346"/>
      <c r="K598" s="346"/>
      <c r="L598" s="346"/>
      <c r="M598" s="291">
        <v>7</v>
      </c>
      <c r="N598" s="291">
        <v>9</v>
      </c>
      <c r="O598" s="231" t="s">
        <v>515</v>
      </c>
      <c r="P598" s="230">
        <v>0</v>
      </c>
      <c r="Q598" s="347"/>
      <c r="R598" s="347"/>
      <c r="S598" s="229">
        <v>4152.7</v>
      </c>
      <c r="T598" s="229"/>
      <c r="U598" s="229">
        <v>4152.7</v>
      </c>
      <c r="V598" s="343"/>
      <c r="W598" s="343"/>
      <c r="X598" s="343"/>
      <c r="Y598" s="343"/>
      <c r="Z598" s="343"/>
      <c r="AA598" s="343"/>
      <c r="AB598" s="343"/>
      <c r="AC598" s="170"/>
    </row>
    <row r="599" spans="1:29" ht="21.75" customHeight="1">
      <c r="A599" s="170"/>
      <c r="B599" s="346" t="s">
        <v>563</v>
      </c>
      <c r="C599" s="346"/>
      <c r="D599" s="346"/>
      <c r="E599" s="346"/>
      <c r="F599" s="346"/>
      <c r="G599" s="346"/>
      <c r="H599" s="346"/>
      <c r="I599" s="346"/>
      <c r="J599" s="346"/>
      <c r="K599" s="346"/>
      <c r="L599" s="346"/>
      <c r="M599" s="291">
        <v>7</v>
      </c>
      <c r="N599" s="291">
        <v>9</v>
      </c>
      <c r="O599" s="231" t="s">
        <v>562</v>
      </c>
      <c r="P599" s="230">
        <v>0</v>
      </c>
      <c r="Q599" s="347"/>
      <c r="R599" s="347"/>
      <c r="S599" s="229">
        <v>4152.7</v>
      </c>
      <c r="T599" s="229"/>
      <c r="U599" s="229">
        <v>4152.7</v>
      </c>
      <c r="V599" s="343"/>
      <c r="W599" s="343"/>
      <c r="X599" s="343"/>
      <c r="Y599" s="343"/>
      <c r="Z599" s="343"/>
      <c r="AA599" s="343"/>
      <c r="AB599" s="343"/>
      <c r="AC599" s="170"/>
    </row>
    <row r="600" spans="1:29" ht="21.75" customHeight="1">
      <c r="A600" s="170"/>
      <c r="B600" s="346" t="s">
        <v>207</v>
      </c>
      <c r="C600" s="346"/>
      <c r="D600" s="346"/>
      <c r="E600" s="346"/>
      <c r="F600" s="346"/>
      <c r="G600" s="346"/>
      <c r="H600" s="346"/>
      <c r="I600" s="346"/>
      <c r="J600" s="346"/>
      <c r="K600" s="346"/>
      <c r="L600" s="346"/>
      <c r="M600" s="291">
        <v>7</v>
      </c>
      <c r="N600" s="291">
        <v>9</v>
      </c>
      <c r="O600" s="231" t="s">
        <v>794</v>
      </c>
      <c r="P600" s="230">
        <v>0</v>
      </c>
      <c r="Q600" s="347"/>
      <c r="R600" s="347"/>
      <c r="S600" s="229">
        <v>4152.7</v>
      </c>
      <c r="T600" s="229"/>
      <c r="U600" s="229">
        <v>4152.7</v>
      </c>
      <c r="V600" s="343"/>
      <c r="W600" s="343"/>
      <c r="X600" s="343"/>
      <c r="Y600" s="343"/>
      <c r="Z600" s="343"/>
      <c r="AA600" s="343"/>
      <c r="AB600" s="343"/>
      <c r="AC600" s="170"/>
    </row>
    <row r="601" spans="1:29" ht="53.25" customHeight="1">
      <c r="A601" s="170"/>
      <c r="B601" s="346" t="s">
        <v>206</v>
      </c>
      <c r="C601" s="346"/>
      <c r="D601" s="346"/>
      <c r="E601" s="346"/>
      <c r="F601" s="346"/>
      <c r="G601" s="346"/>
      <c r="H601" s="346"/>
      <c r="I601" s="346"/>
      <c r="J601" s="346"/>
      <c r="K601" s="346"/>
      <c r="L601" s="346"/>
      <c r="M601" s="291">
        <v>7</v>
      </c>
      <c r="N601" s="291">
        <v>9</v>
      </c>
      <c r="O601" s="231" t="s">
        <v>794</v>
      </c>
      <c r="P601" s="230" t="s">
        <v>205</v>
      </c>
      <c r="Q601" s="347"/>
      <c r="R601" s="347"/>
      <c r="S601" s="229">
        <v>4152.7</v>
      </c>
      <c r="T601" s="229"/>
      <c r="U601" s="229">
        <v>4152.7</v>
      </c>
      <c r="V601" s="343"/>
      <c r="W601" s="343"/>
      <c r="X601" s="343"/>
      <c r="Y601" s="343"/>
      <c r="Z601" s="343"/>
      <c r="AA601" s="343"/>
      <c r="AB601" s="343"/>
      <c r="AC601" s="170"/>
    </row>
    <row r="602" spans="1:29" ht="12.75" customHeight="1">
      <c r="A602" s="170"/>
      <c r="B602" s="346" t="s">
        <v>204</v>
      </c>
      <c r="C602" s="346"/>
      <c r="D602" s="346"/>
      <c r="E602" s="346"/>
      <c r="F602" s="346"/>
      <c r="G602" s="346"/>
      <c r="H602" s="346"/>
      <c r="I602" s="346"/>
      <c r="J602" s="346"/>
      <c r="K602" s="346"/>
      <c r="L602" s="346"/>
      <c r="M602" s="291">
        <v>7</v>
      </c>
      <c r="N602" s="291">
        <v>9</v>
      </c>
      <c r="O602" s="231" t="s">
        <v>794</v>
      </c>
      <c r="P602" s="230" t="s">
        <v>203</v>
      </c>
      <c r="Q602" s="347"/>
      <c r="R602" s="347"/>
      <c r="S602" s="229">
        <v>4152.7</v>
      </c>
      <c r="T602" s="229"/>
      <c r="U602" s="229">
        <v>4152.7</v>
      </c>
      <c r="V602" s="343"/>
      <c r="W602" s="343"/>
      <c r="X602" s="343"/>
      <c r="Y602" s="343"/>
      <c r="Z602" s="343"/>
      <c r="AA602" s="343"/>
      <c r="AB602" s="343"/>
      <c r="AC602" s="170"/>
    </row>
    <row r="603" spans="1:29" ht="12.75" customHeight="1">
      <c r="A603" s="170"/>
      <c r="B603" s="346" t="s">
        <v>202</v>
      </c>
      <c r="C603" s="346"/>
      <c r="D603" s="346"/>
      <c r="E603" s="346"/>
      <c r="F603" s="346"/>
      <c r="G603" s="346"/>
      <c r="H603" s="346"/>
      <c r="I603" s="346"/>
      <c r="J603" s="346"/>
      <c r="K603" s="346"/>
      <c r="L603" s="346"/>
      <c r="M603" s="291">
        <v>7</v>
      </c>
      <c r="N603" s="291">
        <v>9</v>
      </c>
      <c r="O603" s="231" t="s">
        <v>794</v>
      </c>
      <c r="P603" s="230" t="s">
        <v>201</v>
      </c>
      <c r="Q603" s="347"/>
      <c r="R603" s="347"/>
      <c r="S603" s="229">
        <v>3189.5</v>
      </c>
      <c r="T603" s="229"/>
      <c r="U603" s="229">
        <v>3189.5</v>
      </c>
      <c r="V603" s="343"/>
      <c r="W603" s="343"/>
      <c r="X603" s="343"/>
      <c r="Y603" s="343"/>
      <c r="Z603" s="343"/>
      <c r="AA603" s="343"/>
      <c r="AB603" s="343"/>
      <c r="AC603" s="170"/>
    </row>
    <row r="604" spans="1:29" ht="32.25" customHeight="1">
      <c r="A604" s="170"/>
      <c r="B604" s="346" t="s">
        <v>200</v>
      </c>
      <c r="C604" s="346"/>
      <c r="D604" s="346"/>
      <c r="E604" s="346"/>
      <c r="F604" s="346"/>
      <c r="G604" s="346"/>
      <c r="H604" s="346"/>
      <c r="I604" s="346"/>
      <c r="J604" s="346"/>
      <c r="K604" s="346"/>
      <c r="L604" s="346"/>
      <c r="M604" s="291">
        <v>7</v>
      </c>
      <c r="N604" s="291">
        <v>9</v>
      </c>
      <c r="O604" s="231" t="s">
        <v>794</v>
      </c>
      <c r="P604" s="230" t="s">
        <v>199</v>
      </c>
      <c r="Q604" s="347"/>
      <c r="R604" s="347"/>
      <c r="S604" s="229">
        <v>963.2</v>
      </c>
      <c r="T604" s="229"/>
      <c r="U604" s="229">
        <v>963.2</v>
      </c>
      <c r="V604" s="343"/>
      <c r="W604" s="343"/>
      <c r="X604" s="343"/>
      <c r="Y604" s="343"/>
      <c r="Z604" s="343"/>
      <c r="AA604" s="343"/>
      <c r="AB604" s="343"/>
      <c r="AC604" s="170"/>
    </row>
    <row r="605" spans="1:29" ht="21.75" customHeight="1">
      <c r="A605" s="170"/>
      <c r="B605" s="346" t="s">
        <v>516</v>
      </c>
      <c r="C605" s="346"/>
      <c r="D605" s="346"/>
      <c r="E605" s="346"/>
      <c r="F605" s="346"/>
      <c r="G605" s="346"/>
      <c r="H605" s="346"/>
      <c r="I605" s="346"/>
      <c r="J605" s="346"/>
      <c r="K605" s="346"/>
      <c r="L605" s="346"/>
      <c r="M605" s="291">
        <v>7</v>
      </c>
      <c r="N605" s="291">
        <v>9</v>
      </c>
      <c r="O605" s="231" t="s">
        <v>515</v>
      </c>
      <c r="P605" s="230">
        <v>0</v>
      </c>
      <c r="Q605" s="347"/>
      <c r="R605" s="347"/>
      <c r="S605" s="229">
        <v>2889.4</v>
      </c>
      <c r="T605" s="229"/>
      <c r="U605" s="229">
        <v>2889.4</v>
      </c>
      <c r="V605" s="343"/>
      <c r="W605" s="343"/>
      <c r="X605" s="343"/>
      <c r="Y605" s="343"/>
      <c r="Z605" s="343"/>
      <c r="AA605" s="343"/>
      <c r="AB605" s="343"/>
      <c r="AC605" s="170"/>
    </row>
    <row r="606" spans="1:29" ht="21.75" customHeight="1">
      <c r="A606" s="170"/>
      <c r="B606" s="346" t="s">
        <v>563</v>
      </c>
      <c r="C606" s="346"/>
      <c r="D606" s="346"/>
      <c r="E606" s="346"/>
      <c r="F606" s="346"/>
      <c r="G606" s="346"/>
      <c r="H606" s="346"/>
      <c r="I606" s="346"/>
      <c r="J606" s="346"/>
      <c r="K606" s="346"/>
      <c r="L606" s="346"/>
      <c r="M606" s="291">
        <v>7</v>
      </c>
      <c r="N606" s="291">
        <v>9</v>
      </c>
      <c r="O606" s="231" t="s">
        <v>562</v>
      </c>
      <c r="P606" s="230">
        <v>0</v>
      </c>
      <c r="Q606" s="347"/>
      <c r="R606" s="347"/>
      <c r="S606" s="229">
        <v>2889.4</v>
      </c>
      <c r="T606" s="229"/>
      <c r="U606" s="229">
        <v>2889.4</v>
      </c>
      <c r="V606" s="343"/>
      <c r="W606" s="343"/>
      <c r="X606" s="343"/>
      <c r="Y606" s="343"/>
      <c r="Z606" s="343"/>
      <c r="AA606" s="343"/>
      <c r="AB606" s="343"/>
      <c r="AC606" s="170"/>
    </row>
    <row r="607" spans="1:29" ht="21.75" customHeight="1">
      <c r="A607" s="170"/>
      <c r="B607" s="346" t="s">
        <v>207</v>
      </c>
      <c r="C607" s="346"/>
      <c r="D607" s="346"/>
      <c r="E607" s="346"/>
      <c r="F607" s="346"/>
      <c r="G607" s="346"/>
      <c r="H607" s="346"/>
      <c r="I607" s="346"/>
      <c r="J607" s="346"/>
      <c r="K607" s="346"/>
      <c r="L607" s="346"/>
      <c r="M607" s="291">
        <v>7</v>
      </c>
      <c r="N607" s="291">
        <v>9</v>
      </c>
      <c r="O607" s="231" t="s">
        <v>793</v>
      </c>
      <c r="P607" s="230">
        <v>0</v>
      </c>
      <c r="Q607" s="347"/>
      <c r="R607" s="347"/>
      <c r="S607" s="229">
        <v>2889.4</v>
      </c>
      <c r="T607" s="229"/>
      <c r="U607" s="229">
        <v>2889.4</v>
      </c>
      <c r="V607" s="343"/>
      <c r="W607" s="343"/>
      <c r="X607" s="343"/>
      <c r="Y607" s="343"/>
      <c r="Z607" s="343"/>
      <c r="AA607" s="343"/>
      <c r="AB607" s="343"/>
      <c r="AC607" s="170"/>
    </row>
    <row r="608" spans="1:29" ht="53.25" customHeight="1">
      <c r="A608" s="170"/>
      <c r="B608" s="346" t="s">
        <v>206</v>
      </c>
      <c r="C608" s="346"/>
      <c r="D608" s="346"/>
      <c r="E608" s="346"/>
      <c r="F608" s="346"/>
      <c r="G608" s="346"/>
      <c r="H608" s="346"/>
      <c r="I608" s="346"/>
      <c r="J608" s="346"/>
      <c r="K608" s="346"/>
      <c r="L608" s="346"/>
      <c r="M608" s="291">
        <v>7</v>
      </c>
      <c r="N608" s="291">
        <v>9</v>
      </c>
      <c r="O608" s="231" t="s">
        <v>793</v>
      </c>
      <c r="P608" s="230" t="s">
        <v>205</v>
      </c>
      <c r="Q608" s="347"/>
      <c r="R608" s="347"/>
      <c r="S608" s="229">
        <v>2889.4</v>
      </c>
      <c r="T608" s="229"/>
      <c r="U608" s="229">
        <v>2889.4</v>
      </c>
      <c r="V608" s="343"/>
      <c r="W608" s="343"/>
      <c r="X608" s="343"/>
      <c r="Y608" s="343"/>
      <c r="Z608" s="343"/>
      <c r="AA608" s="343"/>
      <c r="AB608" s="343"/>
      <c r="AC608" s="170"/>
    </row>
    <row r="609" spans="1:29" ht="12.75" customHeight="1">
      <c r="A609" s="170"/>
      <c r="B609" s="346" t="s">
        <v>204</v>
      </c>
      <c r="C609" s="346"/>
      <c r="D609" s="346"/>
      <c r="E609" s="346"/>
      <c r="F609" s="346"/>
      <c r="G609" s="346"/>
      <c r="H609" s="346"/>
      <c r="I609" s="346"/>
      <c r="J609" s="346"/>
      <c r="K609" s="346"/>
      <c r="L609" s="346"/>
      <c r="M609" s="291">
        <v>7</v>
      </c>
      <c r="N609" s="291">
        <v>9</v>
      </c>
      <c r="O609" s="231" t="s">
        <v>793</v>
      </c>
      <c r="P609" s="230" t="s">
        <v>203</v>
      </c>
      <c r="Q609" s="347"/>
      <c r="R609" s="347"/>
      <c r="S609" s="229">
        <v>2889.4</v>
      </c>
      <c r="T609" s="229"/>
      <c r="U609" s="229">
        <v>2889.4</v>
      </c>
      <c r="V609" s="343"/>
      <c r="W609" s="343"/>
      <c r="X609" s="343"/>
      <c r="Y609" s="343"/>
      <c r="Z609" s="343"/>
      <c r="AA609" s="343"/>
      <c r="AB609" s="343"/>
      <c r="AC609" s="170"/>
    </row>
    <row r="610" spans="1:29" ht="12.75" customHeight="1">
      <c r="A610" s="170"/>
      <c r="B610" s="346" t="s">
        <v>202</v>
      </c>
      <c r="C610" s="346"/>
      <c r="D610" s="346"/>
      <c r="E610" s="346"/>
      <c r="F610" s="346"/>
      <c r="G610" s="346"/>
      <c r="H610" s="346"/>
      <c r="I610" s="346"/>
      <c r="J610" s="346"/>
      <c r="K610" s="346"/>
      <c r="L610" s="346"/>
      <c r="M610" s="291">
        <v>7</v>
      </c>
      <c r="N610" s="291">
        <v>9</v>
      </c>
      <c r="O610" s="231" t="s">
        <v>793</v>
      </c>
      <c r="P610" s="230" t="s">
        <v>201</v>
      </c>
      <c r="Q610" s="347"/>
      <c r="R610" s="347"/>
      <c r="S610" s="229">
        <v>2219.1999999999998</v>
      </c>
      <c r="T610" s="229"/>
      <c r="U610" s="229">
        <v>2219.1999999999998</v>
      </c>
      <c r="V610" s="343"/>
      <c r="W610" s="343"/>
      <c r="X610" s="343"/>
      <c r="Y610" s="343"/>
      <c r="Z610" s="343"/>
      <c r="AA610" s="343"/>
      <c r="AB610" s="343"/>
      <c r="AC610" s="170"/>
    </row>
    <row r="611" spans="1:29" ht="32.25" customHeight="1">
      <c r="A611" s="170"/>
      <c r="B611" s="346" t="s">
        <v>200</v>
      </c>
      <c r="C611" s="346"/>
      <c r="D611" s="346"/>
      <c r="E611" s="346"/>
      <c r="F611" s="346"/>
      <c r="G611" s="346"/>
      <c r="H611" s="346"/>
      <c r="I611" s="346"/>
      <c r="J611" s="346"/>
      <c r="K611" s="346"/>
      <c r="L611" s="346"/>
      <c r="M611" s="291">
        <v>7</v>
      </c>
      <c r="N611" s="291">
        <v>9</v>
      </c>
      <c r="O611" s="231" t="s">
        <v>793</v>
      </c>
      <c r="P611" s="230" t="s">
        <v>199</v>
      </c>
      <c r="Q611" s="347"/>
      <c r="R611" s="347"/>
      <c r="S611" s="229">
        <v>670.2</v>
      </c>
      <c r="T611" s="229"/>
      <c r="U611" s="229">
        <v>670.2</v>
      </c>
      <c r="V611" s="343"/>
      <c r="W611" s="343"/>
      <c r="X611" s="343"/>
      <c r="Y611" s="343"/>
      <c r="Z611" s="343"/>
      <c r="AA611" s="343"/>
      <c r="AB611" s="343"/>
      <c r="AC611" s="170"/>
    </row>
    <row r="612" spans="1:29" ht="21.75" customHeight="1">
      <c r="A612" s="170"/>
      <c r="B612" s="346" t="s">
        <v>516</v>
      </c>
      <c r="C612" s="346"/>
      <c r="D612" s="346"/>
      <c r="E612" s="346"/>
      <c r="F612" s="346"/>
      <c r="G612" s="346"/>
      <c r="H612" s="346"/>
      <c r="I612" s="346"/>
      <c r="J612" s="346"/>
      <c r="K612" s="346"/>
      <c r="L612" s="346"/>
      <c r="M612" s="291">
        <v>7</v>
      </c>
      <c r="N612" s="291">
        <v>9</v>
      </c>
      <c r="O612" s="231" t="s">
        <v>515</v>
      </c>
      <c r="P612" s="230">
        <v>0</v>
      </c>
      <c r="Q612" s="347"/>
      <c r="R612" s="347"/>
      <c r="S612" s="229">
        <v>2132.4</v>
      </c>
      <c r="T612" s="229"/>
      <c r="U612" s="229">
        <v>2132.4</v>
      </c>
      <c r="V612" s="343"/>
      <c r="W612" s="343"/>
      <c r="X612" s="343"/>
      <c r="Y612" s="343"/>
      <c r="Z612" s="343"/>
      <c r="AA612" s="343"/>
      <c r="AB612" s="343"/>
      <c r="AC612" s="170"/>
    </row>
    <row r="613" spans="1:29" ht="21.75" customHeight="1">
      <c r="A613" s="170"/>
      <c r="B613" s="346" t="s">
        <v>563</v>
      </c>
      <c r="C613" s="346"/>
      <c r="D613" s="346"/>
      <c r="E613" s="346"/>
      <c r="F613" s="346"/>
      <c r="G613" s="346"/>
      <c r="H613" s="346"/>
      <c r="I613" s="346"/>
      <c r="J613" s="346"/>
      <c r="K613" s="346"/>
      <c r="L613" s="346"/>
      <c r="M613" s="291">
        <v>7</v>
      </c>
      <c r="N613" s="291">
        <v>9</v>
      </c>
      <c r="O613" s="231" t="s">
        <v>562</v>
      </c>
      <c r="P613" s="230">
        <v>0</v>
      </c>
      <c r="Q613" s="347"/>
      <c r="R613" s="347"/>
      <c r="S613" s="229">
        <v>2132.4</v>
      </c>
      <c r="T613" s="229"/>
      <c r="U613" s="229">
        <v>2132.4</v>
      </c>
      <c r="V613" s="343"/>
      <c r="W613" s="343"/>
      <c r="X613" s="343"/>
      <c r="Y613" s="343"/>
      <c r="Z613" s="343"/>
      <c r="AA613" s="343"/>
      <c r="AB613" s="343"/>
      <c r="AC613" s="170"/>
    </row>
    <row r="614" spans="1:29" ht="21.75" customHeight="1">
      <c r="A614" s="170"/>
      <c r="B614" s="346" t="s">
        <v>207</v>
      </c>
      <c r="C614" s="346"/>
      <c r="D614" s="346"/>
      <c r="E614" s="346"/>
      <c r="F614" s="346"/>
      <c r="G614" s="346"/>
      <c r="H614" s="346"/>
      <c r="I614" s="346"/>
      <c r="J614" s="346"/>
      <c r="K614" s="346"/>
      <c r="L614" s="346"/>
      <c r="M614" s="291">
        <v>7</v>
      </c>
      <c r="N614" s="291">
        <v>9</v>
      </c>
      <c r="O614" s="231" t="s">
        <v>792</v>
      </c>
      <c r="P614" s="230">
        <v>0</v>
      </c>
      <c r="Q614" s="347"/>
      <c r="R614" s="347"/>
      <c r="S614" s="229">
        <v>2132.4</v>
      </c>
      <c r="T614" s="229"/>
      <c r="U614" s="229">
        <v>2132.4</v>
      </c>
      <c r="V614" s="343"/>
      <c r="W614" s="343"/>
      <c r="X614" s="343"/>
      <c r="Y614" s="343"/>
      <c r="Z614" s="343"/>
      <c r="AA614" s="343"/>
      <c r="AB614" s="343"/>
      <c r="AC614" s="170"/>
    </row>
    <row r="615" spans="1:29" ht="53.25" customHeight="1">
      <c r="A615" s="170"/>
      <c r="B615" s="346" t="s">
        <v>206</v>
      </c>
      <c r="C615" s="346"/>
      <c r="D615" s="346"/>
      <c r="E615" s="346"/>
      <c r="F615" s="346"/>
      <c r="G615" s="346"/>
      <c r="H615" s="346"/>
      <c r="I615" s="346"/>
      <c r="J615" s="346"/>
      <c r="K615" s="346"/>
      <c r="L615" s="346"/>
      <c r="M615" s="291">
        <v>7</v>
      </c>
      <c r="N615" s="291">
        <v>9</v>
      </c>
      <c r="O615" s="231" t="s">
        <v>792</v>
      </c>
      <c r="P615" s="230" t="s">
        <v>205</v>
      </c>
      <c r="Q615" s="347"/>
      <c r="R615" s="347"/>
      <c r="S615" s="229">
        <v>2132.4</v>
      </c>
      <c r="T615" s="229"/>
      <c r="U615" s="229">
        <v>2132.4</v>
      </c>
      <c r="V615" s="343"/>
      <c r="W615" s="343"/>
      <c r="X615" s="343"/>
      <c r="Y615" s="343"/>
      <c r="Z615" s="343"/>
      <c r="AA615" s="343"/>
      <c r="AB615" s="343"/>
      <c r="AC615" s="170"/>
    </row>
    <row r="616" spans="1:29" ht="12.75" customHeight="1">
      <c r="A616" s="170"/>
      <c r="B616" s="346" t="s">
        <v>204</v>
      </c>
      <c r="C616" s="346"/>
      <c r="D616" s="346"/>
      <c r="E616" s="346"/>
      <c r="F616" s="346"/>
      <c r="G616" s="346"/>
      <c r="H616" s="346"/>
      <c r="I616" s="346"/>
      <c r="J616" s="346"/>
      <c r="K616" s="346"/>
      <c r="L616" s="346"/>
      <c r="M616" s="291">
        <v>7</v>
      </c>
      <c r="N616" s="291">
        <v>9</v>
      </c>
      <c r="O616" s="231" t="s">
        <v>792</v>
      </c>
      <c r="P616" s="230" t="s">
        <v>203</v>
      </c>
      <c r="Q616" s="347"/>
      <c r="R616" s="347"/>
      <c r="S616" s="229">
        <v>2132.4</v>
      </c>
      <c r="T616" s="229"/>
      <c r="U616" s="229">
        <v>2132.4</v>
      </c>
      <c r="V616" s="343"/>
      <c r="W616" s="343"/>
      <c r="X616" s="343"/>
      <c r="Y616" s="343"/>
      <c r="Z616" s="343"/>
      <c r="AA616" s="343"/>
      <c r="AB616" s="343"/>
      <c r="AC616" s="170"/>
    </row>
    <row r="617" spans="1:29" ht="12.75" customHeight="1">
      <c r="A617" s="170"/>
      <c r="B617" s="346" t="s">
        <v>202</v>
      </c>
      <c r="C617" s="346"/>
      <c r="D617" s="346"/>
      <c r="E617" s="346"/>
      <c r="F617" s="346"/>
      <c r="G617" s="346"/>
      <c r="H617" s="346"/>
      <c r="I617" s="346"/>
      <c r="J617" s="346"/>
      <c r="K617" s="346"/>
      <c r="L617" s="346"/>
      <c r="M617" s="291">
        <v>7</v>
      </c>
      <c r="N617" s="291">
        <v>9</v>
      </c>
      <c r="O617" s="231" t="s">
        <v>792</v>
      </c>
      <c r="P617" s="230" t="s">
        <v>201</v>
      </c>
      <c r="Q617" s="347"/>
      <c r="R617" s="347"/>
      <c r="S617" s="229">
        <v>1637.8</v>
      </c>
      <c r="T617" s="229"/>
      <c r="U617" s="229">
        <v>1637.8</v>
      </c>
      <c r="V617" s="343"/>
      <c r="W617" s="343"/>
      <c r="X617" s="343"/>
      <c r="Y617" s="343"/>
      <c r="Z617" s="343"/>
      <c r="AA617" s="343"/>
      <c r="AB617" s="343"/>
      <c r="AC617" s="170"/>
    </row>
    <row r="618" spans="1:29" ht="32.25" customHeight="1">
      <c r="A618" s="170"/>
      <c r="B618" s="346" t="s">
        <v>200</v>
      </c>
      <c r="C618" s="346"/>
      <c r="D618" s="346"/>
      <c r="E618" s="346"/>
      <c r="F618" s="346"/>
      <c r="G618" s="346"/>
      <c r="H618" s="346"/>
      <c r="I618" s="346"/>
      <c r="J618" s="346"/>
      <c r="K618" s="346"/>
      <c r="L618" s="346"/>
      <c r="M618" s="291">
        <v>7</v>
      </c>
      <c r="N618" s="291">
        <v>9</v>
      </c>
      <c r="O618" s="231" t="s">
        <v>792</v>
      </c>
      <c r="P618" s="230" t="s">
        <v>199</v>
      </c>
      <c r="Q618" s="347"/>
      <c r="R618" s="347"/>
      <c r="S618" s="229">
        <v>494.6</v>
      </c>
      <c r="T618" s="229"/>
      <c r="U618" s="229">
        <v>494.6</v>
      </c>
      <c r="V618" s="343"/>
      <c r="W618" s="343"/>
      <c r="X618" s="343"/>
      <c r="Y618" s="343"/>
      <c r="Z618" s="343"/>
      <c r="AA618" s="343"/>
      <c r="AB618" s="343"/>
      <c r="AC618" s="170"/>
    </row>
    <row r="619" spans="1:29" ht="21.75" customHeight="1">
      <c r="A619" s="170"/>
      <c r="B619" s="346" t="s">
        <v>516</v>
      </c>
      <c r="C619" s="346"/>
      <c r="D619" s="346"/>
      <c r="E619" s="346"/>
      <c r="F619" s="346"/>
      <c r="G619" s="346"/>
      <c r="H619" s="346"/>
      <c r="I619" s="346"/>
      <c r="J619" s="346"/>
      <c r="K619" s="346"/>
      <c r="L619" s="346"/>
      <c r="M619" s="291">
        <v>7</v>
      </c>
      <c r="N619" s="291">
        <v>9</v>
      </c>
      <c r="O619" s="231" t="s">
        <v>515</v>
      </c>
      <c r="P619" s="230">
        <v>0</v>
      </c>
      <c r="Q619" s="347"/>
      <c r="R619" s="347"/>
      <c r="S619" s="229">
        <v>9083.4</v>
      </c>
      <c r="T619" s="229"/>
      <c r="U619" s="229">
        <v>9083.4</v>
      </c>
      <c r="V619" s="343"/>
      <c r="W619" s="343"/>
      <c r="X619" s="343"/>
      <c r="Y619" s="343"/>
      <c r="Z619" s="343"/>
      <c r="AA619" s="343"/>
      <c r="AB619" s="343"/>
      <c r="AC619" s="170"/>
    </row>
    <row r="620" spans="1:29" ht="21.75" customHeight="1">
      <c r="A620" s="170"/>
      <c r="B620" s="346" t="s">
        <v>563</v>
      </c>
      <c r="C620" s="346"/>
      <c r="D620" s="346"/>
      <c r="E620" s="346"/>
      <c r="F620" s="346"/>
      <c r="G620" s="346"/>
      <c r="H620" s="346"/>
      <c r="I620" s="346"/>
      <c r="J620" s="346"/>
      <c r="K620" s="346"/>
      <c r="L620" s="346"/>
      <c r="M620" s="291">
        <v>7</v>
      </c>
      <c r="N620" s="291">
        <v>9</v>
      </c>
      <c r="O620" s="231" t="s">
        <v>562</v>
      </c>
      <c r="P620" s="230">
        <v>0</v>
      </c>
      <c r="Q620" s="347"/>
      <c r="R620" s="347"/>
      <c r="S620" s="229">
        <v>9083.4</v>
      </c>
      <c r="T620" s="229"/>
      <c r="U620" s="229">
        <v>9083.4</v>
      </c>
      <c r="V620" s="343"/>
      <c r="W620" s="343"/>
      <c r="X620" s="343"/>
      <c r="Y620" s="343"/>
      <c r="Z620" s="343"/>
      <c r="AA620" s="343"/>
      <c r="AB620" s="343"/>
      <c r="AC620" s="170"/>
    </row>
    <row r="621" spans="1:29" ht="21.75" customHeight="1">
      <c r="A621" s="170"/>
      <c r="B621" s="346" t="s">
        <v>207</v>
      </c>
      <c r="C621" s="346"/>
      <c r="D621" s="346"/>
      <c r="E621" s="346"/>
      <c r="F621" s="346"/>
      <c r="G621" s="346"/>
      <c r="H621" s="346"/>
      <c r="I621" s="346"/>
      <c r="J621" s="346"/>
      <c r="K621" s="346"/>
      <c r="L621" s="346"/>
      <c r="M621" s="291">
        <v>7</v>
      </c>
      <c r="N621" s="291">
        <v>9</v>
      </c>
      <c r="O621" s="231" t="s">
        <v>791</v>
      </c>
      <c r="P621" s="230">
        <v>0</v>
      </c>
      <c r="Q621" s="347"/>
      <c r="R621" s="347"/>
      <c r="S621" s="229">
        <v>9083.4</v>
      </c>
      <c r="T621" s="229"/>
      <c r="U621" s="229">
        <v>9083.4</v>
      </c>
      <c r="V621" s="343"/>
      <c r="W621" s="343"/>
      <c r="X621" s="343"/>
      <c r="Y621" s="343"/>
      <c r="Z621" s="343"/>
      <c r="AA621" s="343"/>
      <c r="AB621" s="343"/>
      <c r="AC621" s="170"/>
    </row>
    <row r="622" spans="1:29" ht="53.25" customHeight="1">
      <c r="A622" s="170"/>
      <c r="B622" s="346" t="s">
        <v>206</v>
      </c>
      <c r="C622" s="346"/>
      <c r="D622" s="346"/>
      <c r="E622" s="346"/>
      <c r="F622" s="346"/>
      <c r="G622" s="346"/>
      <c r="H622" s="346"/>
      <c r="I622" s="346"/>
      <c r="J622" s="346"/>
      <c r="K622" s="346"/>
      <c r="L622" s="346"/>
      <c r="M622" s="291">
        <v>7</v>
      </c>
      <c r="N622" s="291">
        <v>9</v>
      </c>
      <c r="O622" s="231" t="s">
        <v>791</v>
      </c>
      <c r="P622" s="230" t="s">
        <v>205</v>
      </c>
      <c r="Q622" s="347"/>
      <c r="R622" s="347"/>
      <c r="S622" s="229">
        <v>9083.4</v>
      </c>
      <c r="T622" s="229"/>
      <c r="U622" s="229">
        <v>9083.4</v>
      </c>
      <c r="V622" s="343"/>
      <c r="W622" s="343"/>
      <c r="X622" s="343"/>
      <c r="Y622" s="343"/>
      <c r="Z622" s="343"/>
      <c r="AA622" s="343"/>
      <c r="AB622" s="343"/>
      <c r="AC622" s="170"/>
    </row>
    <row r="623" spans="1:29" ht="12.75" customHeight="1">
      <c r="A623" s="170"/>
      <c r="B623" s="346" t="s">
        <v>204</v>
      </c>
      <c r="C623" s="346"/>
      <c r="D623" s="346"/>
      <c r="E623" s="346"/>
      <c r="F623" s="346"/>
      <c r="G623" s="346"/>
      <c r="H623" s="346"/>
      <c r="I623" s="346"/>
      <c r="J623" s="346"/>
      <c r="K623" s="346"/>
      <c r="L623" s="346"/>
      <c r="M623" s="291">
        <v>7</v>
      </c>
      <c r="N623" s="291">
        <v>9</v>
      </c>
      <c r="O623" s="231" t="s">
        <v>791</v>
      </c>
      <c r="P623" s="230" t="s">
        <v>203</v>
      </c>
      <c r="Q623" s="347"/>
      <c r="R623" s="347"/>
      <c r="S623" s="229">
        <v>9083.4</v>
      </c>
      <c r="T623" s="229"/>
      <c r="U623" s="229">
        <v>9083.4</v>
      </c>
      <c r="V623" s="343"/>
      <c r="W623" s="343"/>
      <c r="X623" s="343"/>
      <c r="Y623" s="343"/>
      <c r="Z623" s="343"/>
      <c r="AA623" s="343"/>
      <c r="AB623" s="343"/>
      <c r="AC623" s="170"/>
    </row>
    <row r="624" spans="1:29" ht="12.75" customHeight="1">
      <c r="A624" s="170"/>
      <c r="B624" s="346" t="s">
        <v>202</v>
      </c>
      <c r="C624" s="346"/>
      <c r="D624" s="346"/>
      <c r="E624" s="346"/>
      <c r="F624" s="346"/>
      <c r="G624" s="346"/>
      <c r="H624" s="346"/>
      <c r="I624" s="346"/>
      <c r="J624" s="346"/>
      <c r="K624" s="346"/>
      <c r="L624" s="346"/>
      <c r="M624" s="291">
        <v>7</v>
      </c>
      <c r="N624" s="291">
        <v>9</v>
      </c>
      <c r="O624" s="231" t="s">
        <v>791</v>
      </c>
      <c r="P624" s="230" t="s">
        <v>201</v>
      </c>
      <c r="Q624" s="347"/>
      <c r="R624" s="347"/>
      <c r="S624" s="229">
        <v>6976.5</v>
      </c>
      <c r="T624" s="229"/>
      <c r="U624" s="229">
        <v>6976.5</v>
      </c>
      <c r="V624" s="343"/>
      <c r="W624" s="343"/>
      <c r="X624" s="343"/>
      <c r="Y624" s="343"/>
      <c r="Z624" s="343"/>
      <c r="AA624" s="343"/>
      <c r="AB624" s="343"/>
      <c r="AC624" s="170"/>
    </row>
    <row r="625" spans="1:29" ht="32.25" customHeight="1">
      <c r="A625" s="170"/>
      <c r="B625" s="346" t="s">
        <v>200</v>
      </c>
      <c r="C625" s="346"/>
      <c r="D625" s="346"/>
      <c r="E625" s="346"/>
      <c r="F625" s="346"/>
      <c r="G625" s="346"/>
      <c r="H625" s="346"/>
      <c r="I625" s="346"/>
      <c r="J625" s="346"/>
      <c r="K625" s="346"/>
      <c r="L625" s="346"/>
      <c r="M625" s="291">
        <v>7</v>
      </c>
      <c r="N625" s="291">
        <v>9</v>
      </c>
      <c r="O625" s="231" t="s">
        <v>791</v>
      </c>
      <c r="P625" s="230" t="s">
        <v>199</v>
      </c>
      <c r="Q625" s="347"/>
      <c r="R625" s="347"/>
      <c r="S625" s="229">
        <v>2106.9</v>
      </c>
      <c r="T625" s="229"/>
      <c r="U625" s="229">
        <v>2106.9</v>
      </c>
      <c r="V625" s="343"/>
      <c r="W625" s="343"/>
      <c r="X625" s="343"/>
      <c r="Y625" s="343"/>
      <c r="Z625" s="343"/>
      <c r="AA625" s="343"/>
      <c r="AB625" s="343"/>
      <c r="AC625" s="170"/>
    </row>
    <row r="626" spans="1:29" ht="21.75" customHeight="1">
      <c r="A626" s="170"/>
      <c r="B626" s="346" t="s">
        <v>516</v>
      </c>
      <c r="C626" s="346"/>
      <c r="D626" s="346"/>
      <c r="E626" s="346"/>
      <c r="F626" s="346"/>
      <c r="G626" s="346"/>
      <c r="H626" s="346"/>
      <c r="I626" s="346"/>
      <c r="J626" s="346"/>
      <c r="K626" s="346"/>
      <c r="L626" s="346"/>
      <c r="M626" s="291">
        <v>7</v>
      </c>
      <c r="N626" s="291">
        <v>9</v>
      </c>
      <c r="O626" s="231" t="s">
        <v>515</v>
      </c>
      <c r="P626" s="230">
        <v>0</v>
      </c>
      <c r="Q626" s="347"/>
      <c r="R626" s="347"/>
      <c r="S626" s="229">
        <v>6022.5</v>
      </c>
      <c r="T626" s="229"/>
      <c r="U626" s="229">
        <v>6022.5</v>
      </c>
      <c r="V626" s="343"/>
      <c r="W626" s="343"/>
      <c r="X626" s="343"/>
      <c r="Y626" s="343"/>
      <c r="Z626" s="343"/>
      <c r="AA626" s="343"/>
      <c r="AB626" s="343"/>
      <c r="AC626" s="170"/>
    </row>
    <row r="627" spans="1:29" ht="21.75" customHeight="1">
      <c r="A627" s="170"/>
      <c r="B627" s="346" t="s">
        <v>563</v>
      </c>
      <c r="C627" s="346"/>
      <c r="D627" s="346"/>
      <c r="E627" s="346"/>
      <c r="F627" s="346"/>
      <c r="G627" s="346"/>
      <c r="H627" s="346"/>
      <c r="I627" s="346"/>
      <c r="J627" s="346"/>
      <c r="K627" s="346"/>
      <c r="L627" s="346"/>
      <c r="M627" s="291">
        <v>7</v>
      </c>
      <c r="N627" s="291">
        <v>9</v>
      </c>
      <c r="O627" s="231" t="s">
        <v>562</v>
      </c>
      <c r="P627" s="230">
        <v>0</v>
      </c>
      <c r="Q627" s="347"/>
      <c r="R627" s="347"/>
      <c r="S627" s="229">
        <v>6022.5</v>
      </c>
      <c r="T627" s="229"/>
      <c r="U627" s="229">
        <v>6022.5</v>
      </c>
      <c r="V627" s="343"/>
      <c r="W627" s="343"/>
      <c r="X627" s="343"/>
      <c r="Y627" s="343"/>
      <c r="Z627" s="343"/>
      <c r="AA627" s="343"/>
      <c r="AB627" s="343"/>
      <c r="AC627" s="170"/>
    </row>
    <row r="628" spans="1:29" ht="21.75" customHeight="1">
      <c r="A628" s="170"/>
      <c r="B628" s="346" t="s">
        <v>207</v>
      </c>
      <c r="C628" s="346"/>
      <c r="D628" s="346"/>
      <c r="E628" s="346"/>
      <c r="F628" s="346"/>
      <c r="G628" s="346"/>
      <c r="H628" s="346"/>
      <c r="I628" s="346"/>
      <c r="J628" s="346"/>
      <c r="K628" s="346"/>
      <c r="L628" s="346"/>
      <c r="M628" s="291">
        <v>7</v>
      </c>
      <c r="N628" s="291">
        <v>9</v>
      </c>
      <c r="O628" s="231" t="s">
        <v>790</v>
      </c>
      <c r="P628" s="230">
        <v>0</v>
      </c>
      <c r="Q628" s="347"/>
      <c r="R628" s="347"/>
      <c r="S628" s="229">
        <v>6022.5</v>
      </c>
      <c r="T628" s="229"/>
      <c r="U628" s="229">
        <v>6022.5</v>
      </c>
      <c r="V628" s="343"/>
      <c r="W628" s="343"/>
      <c r="X628" s="343"/>
      <c r="Y628" s="343"/>
      <c r="Z628" s="343"/>
      <c r="AA628" s="343"/>
      <c r="AB628" s="343"/>
      <c r="AC628" s="170"/>
    </row>
    <row r="629" spans="1:29" ht="53.25" customHeight="1">
      <c r="A629" s="170"/>
      <c r="B629" s="346" t="s">
        <v>206</v>
      </c>
      <c r="C629" s="346"/>
      <c r="D629" s="346"/>
      <c r="E629" s="346"/>
      <c r="F629" s="346"/>
      <c r="G629" s="346"/>
      <c r="H629" s="346"/>
      <c r="I629" s="346"/>
      <c r="J629" s="346"/>
      <c r="K629" s="346"/>
      <c r="L629" s="346"/>
      <c r="M629" s="291">
        <v>7</v>
      </c>
      <c r="N629" s="291">
        <v>9</v>
      </c>
      <c r="O629" s="231" t="s">
        <v>790</v>
      </c>
      <c r="P629" s="230" t="s">
        <v>205</v>
      </c>
      <c r="Q629" s="347"/>
      <c r="R629" s="347"/>
      <c r="S629" s="229">
        <v>6022.5</v>
      </c>
      <c r="T629" s="229"/>
      <c r="U629" s="229">
        <v>6022.5</v>
      </c>
      <c r="V629" s="343"/>
      <c r="W629" s="343"/>
      <c r="X629" s="343"/>
      <c r="Y629" s="343"/>
      <c r="Z629" s="343"/>
      <c r="AA629" s="343"/>
      <c r="AB629" s="343"/>
      <c r="AC629" s="170"/>
    </row>
    <row r="630" spans="1:29" ht="12.75" customHeight="1">
      <c r="A630" s="170"/>
      <c r="B630" s="346" t="s">
        <v>204</v>
      </c>
      <c r="C630" s="346"/>
      <c r="D630" s="346"/>
      <c r="E630" s="346"/>
      <c r="F630" s="346"/>
      <c r="G630" s="346"/>
      <c r="H630" s="346"/>
      <c r="I630" s="346"/>
      <c r="J630" s="346"/>
      <c r="K630" s="346"/>
      <c r="L630" s="346"/>
      <c r="M630" s="291">
        <v>7</v>
      </c>
      <c r="N630" s="291">
        <v>9</v>
      </c>
      <c r="O630" s="231" t="s">
        <v>790</v>
      </c>
      <c r="P630" s="230" t="s">
        <v>203</v>
      </c>
      <c r="Q630" s="347"/>
      <c r="R630" s="347"/>
      <c r="S630" s="229">
        <v>6022.5</v>
      </c>
      <c r="T630" s="229"/>
      <c r="U630" s="229">
        <v>6022.5</v>
      </c>
      <c r="V630" s="343"/>
      <c r="W630" s="343"/>
      <c r="X630" s="343"/>
      <c r="Y630" s="343"/>
      <c r="Z630" s="343"/>
      <c r="AA630" s="343"/>
      <c r="AB630" s="343"/>
      <c r="AC630" s="170"/>
    </row>
    <row r="631" spans="1:29" ht="12.75" customHeight="1">
      <c r="A631" s="170"/>
      <c r="B631" s="346" t="s">
        <v>202</v>
      </c>
      <c r="C631" s="346"/>
      <c r="D631" s="346"/>
      <c r="E631" s="346"/>
      <c r="F631" s="346"/>
      <c r="G631" s="346"/>
      <c r="H631" s="346"/>
      <c r="I631" s="346"/>
      <c r="J631" s="346"/>
      <c r="K631" s="346"/>
      <c r="L631" s="346"/>
      <c r="M631" s="291">
        <v>7</v>
      </c>
      <c r="N631" s="291">
        <v>9</v>
      </c>
      <c r="O631" s="231" t="s">
        <v>790</v>
      </c>
      <c r="P631" s="230" t="s">
        <v>201</v>
      </c>
      <c r="Q631" s="347"/>
      <c r="R631" s="347"/>
      <c r="S631" s="229">
        <v>4625.6000000000004</v>
      </c>
      <c r="T631" s="229"/>
      <c r="U631" s="229">
        <v>4625.6000000000004</v>
      </c>
      <c r="V631" s="343"/>
      <c r="W631" s="343"/>
      <c r="X631" s="343"/>
      <c r="Y631" s="343"/>
      <c r="Z631" s="343"/>
      <c r="AA631" s="343"/>
      <c r="AB631" s="343"/>
      <c r="AC631" s="170"/>
    </row>
    <row r="632" spans="1:29" ht="32.25" customHeight="1">
      <c r="A632" s="170"/>
      <c r="B632" s="346" t="s">
        <v>200</v>
      </c>
      <c r="C632" s="346"/>
      <c r="D632" s="346"/>
      <c r="E632" s="346"/>
      <c r="F632" s="346"/>
      <c r="G632" s="346"/>
      <c r="H632" s="346"/>
      <c r="I632" s="346"/>
      <c r="J632" s="346"/>
      <c r="K632" s="346"/>
      <c r="L632" s="346"/>
      <c r="M632" s="291">
        <v>7</v>
      </c>
      <c r="N632" s="291">
        <v>9</v>
      </c>
      <c r="O632" s="231" t="s">
        <v>790</v>
      </c>
      <c r="P632" s="230" t="s">
        <v>199</v>
      </c>
      <c r="Q632" s="347"/>
      <c r="R632" s="347"/>
      <c r="S632" s="229">
        <v>1396.9</v>
      </c>
      <c r="T632" s="229"/>
      <c r="U632" s="229">
        <v>1396.9</v>
      </c>
      <c r="V632" s="343"/>
      <c r="W632" s="343"/>
      <c r="X632" s="343"/>
      <c r="Y632" s="343"/>
      <c r="Z632" s="343"/>
      <c r="AA632" s="343"/>
      <c r="AB632" s="343"/>
      <c r="AC632" s="170"/>
    </row>
    <row r="633" spans="1:29" ht="21.75" customHeight="1">
      <c r="A633" s="170"/>
      <c r="B633" s="346" t="s">
        <v>560</v>
      </c>
      <c r="C633" s="346"/>
      <c r="D633" s="346"/>
      <c r="E633" s="346"/>
      <c r="F633" s="346"/>
      <c r="G633" s="346"/>
      <c r="H633" s="346"/>
      <c r="I633" s="346"/>
      <c r="J633" s="346"/>
      <c r="K633" s="346"/>
      <c r="L633" s="346"/>
      <c r="M633" s="291">
        <v>7</v>
      </c>
      <c r="N633" s="291">
        <v>9</v>
      </c>
      <c r="O633" s="231" t="s">
        <v>559</v>
      </c>
      <c r="P633" s="230">
        <v>0</v>
      </c>
      <c r="Q633" s="347"/>
      <c r="R633" s="347"/>
      <c r="S633" s="229">
        <v>563.4</v>
      </c>
      <c r="T633" s="229"/>
      <c r="U633" s="229">
        <v>563.4</v>
      </c>
      <c r="V633" s="343"/>
      <c r="W633" s="343"/>
      <c r="X633" s="343"/>
      <c r="Y633" s="343"/>
      <c r="Z633" s="343"/>
      <c r="AA633" s="343"/>
      <c r="AB633" s="343"/>
      <c r="AC633" s="170"/>
    </row>
    <row r="634" spans="1:29" ht="32.25" customHeight="1">
      <c r="A634" s="170"/>
      <c r="B634" s="346" t="s">
        <v>558</v>
      </c>
      <c r="C634" s="346"/>
      <c r="D634" s="346"/>
      <c r="E634" s="346"/>
      <c r="F634" s="346"/>
      <c r="G634" s="346"/>
      <c r="H634" s="346"/>
      <c r="I634" s="346"/>
      <c r="J634" s="346"/>
      <c r="K634" s="346"/>
      <c r="L634" s="346"/>
      <c r="M634" s="291">
        <v>7</v>
      </c>
      <c r="N634" s="291">
        <v>9</v>
      </c>
      <c r="O634" s="231" t="s">
        <v>557</v>
      </c>
      <c r="P634" s="230">
        <v>0</v>
      </c>
      <c r="Q634" s="347"/>
      <c r="R634" s="347"/>
      <c r="S634" s="229">
        <v>463.4</v>
      </c>
      <c r="T634" s="229"/>
      <c r="U634" s="229">
        <v>463.4</v>
      </c>
      <c r="V634" s="343"/>
      <c r="W634" s="343"/>
      <c r="X634" s="343"/>
      <c r="Y634" s="343"/>
      <c r="Z634" s="343"/>
      <c r="AA634" s="343"/>
      <c r="AB634" s="343"/>
      <c r="AC634" s="170"/>
    </row>
    <row r="635" spans="1:29" ht="53.25" customHeight="1">
      <c r="A635" s="170"/>
      <c r="B635" s="346" t="s">
        <v>206</v>
      </c>
      <c r="C635" s="346"/>
      <c r="D635" s="346"/>
      <c r="E635" s="346"/>
      <c r="F635" s="346"/>
      <c r="G635" s="346"/>
      <c r="H635" s="346"/>
      <c r="I635" s="346"/>
      <c r="J635" s="346"/>
      <c r="K635" s="346"/>
      <c r="L635" s="346"/>
      <c r="M635" s="291">
        <v>7</v>
      </c>
      <c r="N635" s="291">
        <v>9</v>
      </c>
      <c r="O635" s="231" t="s">
        <v>557</v>
      </c>
      <c r="P635" s="230" t="s">
        <v>205</v>
      </c>
      <c r="Q635" s="347"/>
      <c r="R635" s="347"/>
      <c r="S635" s="229">
        <v>459.5</v>
      </c>
      <c r="T635" s="229"/>
      <c r="U635" s="229">
        <v>459.5</v>
      </c>
      <c r="V635" s="343"/>
      <c r="W635" s="343"/>
      <c r="X635" s="343"/>
      <c r="Y635" s="343"/>
      <c r="Z635" s="343"/>
      <c r="AA635" s="343"/>
      <c r="AB635" s="343"/>
      <c r="AC635" s="170"/>
    </row>
    <row r="636" spans="1:29" ht="21.75" customHeight="1">
      <c r="A636" s="170"/>
      <c r="B636" s="346" t="s">
        <v>198</v>
      </c>
      <c r="C636" s="346"/>
      <c r="D636" s="346"/>
      <c r="E636" s="346"/>
      <c r="F636" s="346"/>
      <c r="G636" s="346"/>
      <c r="H636" s="346"/>
      <c r="I636" s="346"/>
      <c r="J636" s="346"/>
      <c r="K636" s="346"/>
      <c r="L636" s="346"/>
      <c r="M636" s="291">
        <v>7</v>
      </c>
      <c r="N636" s="291">
        <v>9</v>
      </c>
      <c r="O636" s="231" t="s">
        <v>557</v>
      </c>
      <c r="P636" s="230" t="s">
        <v>197</v>
      </c>
      <c r="Q636" s="347"/>
      <c r="R636" s="347"/>
      <c r="S636" s="229">
        <v>459.5</v>
      </c>
      <c r="T636" s="229"/>
      <c r="U636" s="229">
        <v>459.5</v>
      </c>
      <c r="V636" s="343"/>
      <c r="W636" s="343"/>
      <c r="X636" s="343"/>
      <c r="Y636" s="343"/>
      <c r="Z636" s="343"/>
      <c r="AA636" s="343"/>
      <c r="AB636" s="343"/>
      <c r="AC636" s="170"/>
    </row>
    <row r="637" spans="1:29" ht="32.25" customHeight="1">
      <c r="A637" s="170"/>
      <c r="B637" s="346" t="s">
        <v>196</v>
      </c>
      <c r="C637" s="346"/>
      <c r="D637" s="346"/>
      <c r="E637" s="346"/>
      <c r="F637" s="346"/>
      <c r="G637" s="346"/>
      <c r="H637" s="346"/>
      <c r="I637" s="346"/>
      <c r="J637" s="346"/>
      <c r="K637" s="346"/>
      <c r="L637" s="346"/>
      <c r="M637" s="291">
        <v>7</v>
      </c>
      <c r="N637" s="291">
        <v>9</v>
      </c>
      <c r="O637" s="231" t="s">
        <v>557</v>
      </c>
      <c r="P637" s="230" t="s">
        <v>195</v>
      </c>
      <c r="Q637" s="347"/>
      <c r="R637" s="347"/>
      <c r="S637" s="229">
        <v>352.9</v>
      </c>
      <c r="T637" s="229"/>
      <c r="U637" s="229">
        <v>352.9</v>
      </c>
      <c r="V637" s="343"/>
      <c r="W637" s="343"/>
      <c r="X637" s="343"/>
      <c r="Y637" s="343"/>
      <c r="Z637" s="343"/>
      <c r="AA637" s="343"/>
      <c r="AB637" s="343"/>
      <c r="AC637" s="170"/>
    </row>
    <row r="638" spans="1:29" ht="32.25" customHeight="1">
      <c r="A638" s="170"/>
      <c r="B638" s="346" t="s">
        <v>194</v>
      </c>
      <c r="C638" s="346"/>
      <c r="D638" s="346"/>
      <c r="E638" s="346"/>
      <c r="F638" s="346"/>
      <c r="G638" s="346"/>
      <c r="H638" s="346"/>
      <c r="I638" s="346"/>
      <c r="J638" s="346"/>
      <c r="K638" s="346"/>
      <c r="L638" s="346"/>
      <c r="M638" s="291">
        <v>7</v>
      </c>
      <c r="N638" s="291">
        <v>9</v>
      </c>
      <c r="O638" s="231" t="s">
        <v>557</v>
      </c>
      <c r="P638" s="230" t="s">
        <v>192</v>
      </c>
      <c r="Q638" s="347"/>
      <c r="R638" s="347"/>
      <c r="S638" s="229">
        <v>106.6</v>
      </c>
      <c r="T638" s="229"/>
      <c r="U638" s="229">
        <v>106.6</v>
      </c>
      <c r="V638" s="343"/>
      <c r="W638" s="343"/>
      <c r="X638" s="343"/>
      <c r="Y638" s="343"/>
      <c r="Z638" s="343"/>
      <c r="AA638" s="343"/>
      <c r="AB638" s="343"/>
      <c r="AC638" s="170"/>
    </row>
    <row r="639" spans="1:29" ht="21.75" customHeight="1">
      <c r="A639" s="170"/>
      <c r="B639" s="346" t="s">
        <v>214</v>
      </c>
      <c r="C639" s="346"/>
      <c r="D639" s="346"/>
      <c r="E639" s="346"/>
      <c r="F639" s="346"/>
      <c r="G639" s="346"/>
      <c r="H639" s="346"/>
      <c r="I639" s="346"/>
      <c r="J639" s="346"/>
      <c r="K639" s="346"/>
      <c r="L639" s="346"/>
      <c r="M639" s="291">
        <v>7</v>
      </c>
      <c r="N639" s="291">
        <v>9</v>
      </c>
      <c r="O639" s="231" t="s">
        <v>557</v>
      </c>
      <c r="P639" s="230" t="s">
        <v>213</v>
      </c>
      <c r="Q639" s="347"/>
      <c r="R639" s="347"/>
      <c r="S639" s="229">
        <v>3.9</v>
      </c>
      <c r="T639" s="229"/>
      <c r="U639" s="229">
        <v>3.9</v>
      </c>
      <c r="V639" s="343"/>
      <c r="W639" s="343"/>
      <c r="X639" s="343"/>
      <c r="Y639" s="343"/>
      <c r="Z639" s="343"/>
      <c r="AA639" s="343"/>
      <c r="AB639" s="343"/>
      <c r="AC639" s="170"/>
    </row>
    <row r="640" spans="1:29" ht="21.75" customHeight="1">
      <c r="A640" s="170"/>
      <c r="B640" s="346" t="s">
        <v>212</v>
      </c>
      <c r="C640" s="346"/>
      <c r="D640" s="346"/>
      <c r="E640" s="346"/>
      <c r="F640" s="346"/>
      <c r="G640" s="346"/>
      <c r="H640" s="346"/>
      <c r="I640" s="346"/>
      <c r="J640" s="346"/>
      <c r="K640" s="346"/>
      <c r="L640" s="346"/>
      <c r="M640" s="291">
        <v>7</v>
      </c>
      <c r="N640" s="291">
        <v>9</v>
      </c>
      <c r="O640" s="231" t="s">
        <v>557</v>
      </c>
      <c r="P640" s="230" t="s">
        <v>211</v>
      </c>
      <c r="Q640" s="347"/>
      <c r="R640" s="347"/>
      <c r="S640" s="229">
        <v>3.9</v>
      </c>
      <c r="T640" s="229"/>
      <c r="U640" s="229">
        <v>3.9</v>
      </c>
      <c r="V640" s="343"/>
      <c r="W640" s="343"/>
      <c r="X640" s="343"/>
      <c r="Y640" s="343"/>
      <c r="Z640" s="343"/>
      <c r="AA640" s="343"/>
      <c r="AB640" s="343"/>
      <c r="AC640" s="170"/>
    </row>
    <row r="641" spans="1:29" ht="12.75" customHeight="1">
      <c r="A641" s="170"/>
      <c r="B641" s="346" t="s">
        <v>210</v>
      </c>
      <c r="C641" s="346"/>
      <c r="D641" s="346"/>
      <c r="E641" s="346"/>
      <c r="F641" s="346"/>
      <c r="G641" s="346"/>
      <c r="H641" s="346"/>
      <c r="I641" s="346"/>
      <c r="J641" s="346"/>
      <c r="K641" s="346"/>
      <c r="L641" s="346"/>
      <c r="M641" s="291">
        <v>7</v>
      </c>
      <c r="N641" s="291">
        <v>9</v>
      </c>
      <c r="O641" s="231" t="s">
        <v>557</v>
      </c>
      <c r="P641" s="230" t="s">
        <v>208</v>
      </c>
      <c r="Q641" s="347"/>
      <c r="R641" s="347"/>
      <c r="S641" s="229">
        <v>3.9</v>
      </c>
      <c r="T641" s="229"/>
      <c r="U641" s="229">
        <v>3.9</v>
      </c>
      <c r="V641" s="343"/>
      <c r="W641" s="343"/>
      <c r="X641" s="343"/>
      <c r="Y641" s="343"/>
      <c r="Z641" s="343"/>
      <c r="AA641" s="343"/>
      <c r="AB641" s="343"/>
      <c r="AC641" s="170"/>
    </row>
    <row r="642" spans="1:29" ht="32.25" customHeight="1">
      <c r="A642" s="170"/>
      <c r="B642" s="346" t="s">
        <v>747</v>
      </c>
      <c r="C642" s="346"/>
      <c r="D642" s="346"/>
      <c r="E642" s="346"/>
      <c r="F642" s="346"/>
      <c r="G642" s="346"/>
      <c r="H642" s="346"/>
      <c r="I642" s="346"/>
      <c r="J642" s="346"/>
      <c r="K642" s="346"/>
      <c r="L642" s="346"/>
      <c r="M642" s="291">
        <v>7</v>
      </c>
      <c r="N642" s="291">
        <v>9</v>
      </c>
      <c r="O642" s="231" t="s">
        <v>556</v>
      </c>
      <c r="P642" s="230">
        <v>0</v>
      </c>
      <c r="Q642" s="347"/>
      <c r="R642" s="347"/>
      <c r="S642" s="229">
        <v>100</v>
      </c>
      <c r="T642" s="229"/>
      <c r="U642" s="229">
        <v>100</v>
      </c>
      <c r="V642" s="343"/>
      <c r="W642" s="343"/>
      <c r="X642" s="343"/>
      <c r="Y642" s="343"/>
      <c r="Z642" s="343"/>
      <c r="AA642" s="343"/>
      <c r="AB642" s="343"/>
      <c r="AC642" s="170"/>
    </row>
    <row r="643" spans="1:29" ht="21.75" customHeight="1">
      <c r="A643" s="170"/>
      <c r="B643" s="346" t="s">
        <v>214</v>
      </c>
      <c r="C643" s="346"/>
      <c r="D643" s="346"/>
      <c r="E643" s="346"/>
      <c r="F643" s="346"/>
      <c r="G643" s="346"/>
      <c r="H643" s="346"/>
      <c r="I643" s="346"/>
      <c r="J643" s="346"/>
      <c r="K643" s="346"/>
      <c r="L643" s="346"/>
      <c r="M643" s="291">
        <v>7</v>
      </c>
      <c r="N643" s="291">
        <v>9</v>
      </c>
      <c r="O643" s="231" t="s">
        <v>556</v>
      </c>
      <c r="P643" s="230" t="s">
        <v>213</v>
      </c>
      <c r="Q643" s="347"/>
      <c r="R643" s="347"/>
      <c r="S643" s="229">
        <v>100</v>
      </c>
      <c r="T643" s="229"/>
      <c r="U643" s="229">
        <v>100</v>
      </c>
      <c r="V643" s="343"/>
      <c r="W643" s="343"/>
      <c r="X643" s="343"/>
      <c r="Y643" s="343"/>
      <c r="Z643" s="343"/>
      <c r="AA643" s="343"/>
      <c r="AB643" s="343"/>
      <c r="AC643" s="170"/>
    </row>
    <row r="644" spans="1:29" ht="21.75" customHeight="1">
      <c r="A644" s="170"/>
      <c r="B644" s="346" t="s">
        <v>212</v>
      </c>
      <c r="C644" s="346"/>
      <c r="D644" s="346"/>
      <c r="E644" s="346"/>
      <c r="F644" s="346"/>
      <c r="G644" s="346"/>
      <c r="H644" s="346"/>
      <c r="I644" s="346"/>
      <c r="J644" s="346"/>
      <c r="K644" s="346"/>
      <c r="L644" s="346"/>
      <c r="M644" s="291">
        <v>7</v>
      </c>
      <c r="N644" s="291">
        <v>9</v>
      </c>
      <c r="O644" s="231" t="s">
        <v>556</v>
      </c>
      <c r="P644" s="230" t="s">
        <v>211</v>
      </c>
      <c r="Q644" s="347"/>
      <c r="R644" s="347"/>
      <c r="S644" s="229">
        <v>100</v>
      </c>
      <c r="T644" s="229"/>
      <c r="U644" s="229">
        <v>100</v>
      </c>
      <c r="V644" s="343"/>
      <c r="W644" s="343"/>
      <c r="X644" s="343"/>
      <c r="Y644" s="343"/>
      <c r="Z644" s="343"/>
      <c r="AA644" s="343"/>
      <c r="AB644" s="343"/>
      <c r="AC644" s="170"/>
    </row>
    <row r="645" spans="1:29" ht="12.75" customHeight="1">
      <c r="A645" s="170"/>
      <c r="B645" s="346" t="s">
        <v>210</v>
      </c>
      <c r="C645" s="346"/>
      <c r="D645" s="346"/>
      <c r="E645" s="346"/>
      <c r="F645" s="346"/>
      <c r="G645" s="346"/>
      <c r="H645" s="346"/>
      <c r="I645" s="346"/>
      <c r="J645" s="346"/>
      <c r="K645" s="346"/>
      <c r="L645" s="346"/>
      <c r="M645" s="291">
        <v>7</v>
      </c>
      <c r="N645" s="291">
        <v>9</v>
      </c>
      <c r="O645" s="231" t="s">
        <v>556</v>
      </c>
      <c r="P645" s="230" t="s">
        <v>208</v>
      </c>
      <c r="Q645" s="347"/>
      <c r="R645" s="347"/>
      <c r="S645" s="229">
        <v>100</v>
      </c>
      <c r="T645" s="229"/>
      <c r="U645" s="229">
        <v>100</v>
      </c>
      <c r="V645" s="343"/>
      <c r="W645" s="343"/>
      <c r="X645" s="343"/>
      <c r="Y645" s="343"/>
      <c r="Z645" s="343"/>
      <c r="AA645" s="343"/>
      <c r="AB645" s="343"/>
      <c r="AC645" s="170"/>
    </row>
    <row r="646" spans="1:29" ht="12.75" customHeight="1">
      <c r="A646" s="170"/>
      <c r="B646" s="348" t="s">
        <v>232</v>
      </c>
      <c r="C646" s="348"/>
      <c r="D646" s="348"/>
      <c r="E646" s="348"/>
      <c r="F646" s="348"/>
      <c r="G646" s="348"/>
      <c r="H646" s="348"/>
      <c r="I646" s="348"/>
      <c r="J646" s="348"/>
      <c r="K646" s="348"/>
      <c r="L646" s="348"/>
      <c r="M646" s="293">
        <v>8</v>
      </c>
      <c r="N646" s="293">
        <v>0</v>
      </c>
      <c r="O646" s="237">
        <v>0</v>
      </c>
      <c r="P646" s="236">
        <v>0</v>
      </c>
      <c r="Q646" s="349"/>
      <c r="R646" s="349"/>
      <c r="S646" s="235">
        <v>69322.91</v>
      </c>
      <c r="T646" s="229"/>
      <c r="U646" s="229">
        <v>69322.91</v>
      </c>
      <c r="V646" s="352"/>
      <c r="W646" s="352"/>
      <c r="X646" s="352"/>
      <c r="Y646" s="352"/>
      <c r="Z646" s="352"/>
      <c r="AA646" s="352"/>
      <c r="AB646" s="352"/>
      <c r="AC646" s="170"/>
    </row>
    <row r="647" spans="1:29" ht="12.75" customHeight="1">
      <c r="A647" s="170"/>
      <c r="B647" s="342" t="s">
        <v>231</v>
      </c>
      <c r="C647" s="342"/>
      <c r="D647" s="342"/>
      <c r="E647" s="342"/>
      <c r="F647" s="342"/>
      <c r="G647" s="342"/>
      <c r="H647" s="342"/>
      <c r="I647" s="342"/>
      <c r="J647" s="342"/>
      <c r="K647" s="342"/>
      <c r="L647" s="342"/>
      <c r="M647" s="292">
        <v>8</v>
      </c>
      <c r="N647" s="292">
        <v>1</v>
      </c>
      <c r="O647" s="234">
        <v>0</v>
      </c>
      <c r="P647" s="233">
        <v>0</v>
      </c>
      <c r="Q647" s="344"/>
      <c r="R647" s="344"/>
      <c r="S647" s="232">
        <v>40357.910000000003</v>
      </c>
      <c r="T647" s="229"/>
      <c r="U647" s="229">
        <v>40357.910000000003</v>
      </c>
      <c r="V647" s="345"/>
      <c r="W647" s="345"/>
      <c r="X647" s="345"/>
      <c r="Y647" s="345"/>
      <c r="Z647" s="345"/>
      <c r="AA647" s="345"/>
      <c r="AB647" s="345"/>
      <c r="AC647" s="170"/>
    </row>
    <row r="648" spans="1:29" ht="21.75" customHeight="1">
      <c r="A648" s="170"/>
      <c r="B648" s="346" t="s">
        <v>532</v>
      </c>
      <c r="C648" s="346"/>
      <c r="D648" s="346"/>
      <c r="E648" s="346"/>
      <c r="F648" s="346"/>
      <c r="G648" s="346"/>
      <c r="H648" s="346"/>
      <c r="I648" s="346"/>
      <c r="J648" s="346"/>
      <c r="K648" s="346"/>
      <c r="L648" s="346"/>
      <c r="M648" s="291">
        <v>8</v>
      </c>
      <c r="N648" s="291">
        <v>1</v>
      </c>
      <c r="O648" s="231" t="s">
        <v>531</v>
      </c>
      <c r="P648" s="230">
        <v>0</v>
      </c>
      <c r="Q648" s="347"/>
      <c r="R648" s="347"/>
      <c r="S648" s="229">
        <v>4476.22</v>
      </c>
      <c r="T648" s="229"/>
      <c r="U648" s="229">
        <v>4476.22</v>
      </c>
      <c r="V648" s="343"/>
      <c r="W648" s="343"/>
      <c r="X648" s="343"/>
      <c r="Y648" s="343"/>
      <c r="Z648" s="343"/>
      <c r="AA648" s="343"/>
      <c r="AB648" s="343"/>
      <c r="AC648" s="170"/>
    </row>
    <row r="649" spans="1:29" ht="32.25" customHeight="1">
      <c r="A649" s="170"/>
      <c r="B649" s="346" t="s">
        <v>534</v>
      </c>
      <c r="C649" s="346"/>
      <c r="D649" s="346"/>
      <c r="E649" s="346"/>
      <c r="F649" s="346"/>
      <c r="G649" s="346"/>
      <c r="H649" s="346"/>
      <c r="I649" s="346"/>
      <c r="J649" s="346"/>
      <c r="K649" s="346"/>
      <c r="L649" s="346"/>
      <c r="M649" s="291">
        <v>8</v>
      </c>
      <c r="N649" s="291">
        <v>1</v>
      </c>
      <c r="O649" s="231" t="s">
        <v>533</v>
      </c>
      <c r="P649" s="230">
        <v>0</v>
      </c>
      <c r="Q649" s="347"/>
      <c r="R649" s="347"/>
      <c r="S649" s="229">
        <v>4476.22</v>
      </c>
      <c r="T649" s="229"/>
      <c r="U649" s="229">
        <v>4476.22</v>
      </c>
      <c r="V649" s="343"/>
      <c r="W649" s="343"/>
      <c r="X649" s="343"/>
      <c r="Y649" s="343"/>
      <c r="Z649" s="343"/>
      <c r="AA649" s="343"/>
      <c r="AB649" s="343"/>
      <c r="AC649" s="170"/>
    </row>
    <row r="650" spans="1:29" ht="21.75" customHeight="1">
      <c r="A650" s="170"/>
      <c r="B650" s="346" t="s">
        <v>230</v>
      </c>
      <c r="C650" s="346"/>
      <c r="D650" s="346"/>
      <c r="E650" s="346"/>
      <c r="F650" s="346"/>
      <c r="G650" s="346"/>
      <c r="H650" s="346"/>
      <c r="I650" s="346"/>
      <c r="J650" s="346"/>
      <c r="K650" s="346"/>
      <c r="L650" s="346"/>
      <c r="M650" s="291">
        <v>8</v>
      </c>
      <c r="N650" s="291">
        <v>1</v>
      </c>
      <c r="O650" s="231" t="s">
        <v>229</v>
      </c>
      <c r="P650" s="230">
        <v>0</v>
      </c>
      <c r="Q650" s="347"/>
      <c r="R650" s="347"/>
      <c r="S650" s="229">
        <v>2452.0500000000002</v>
      </c>
      <c r="T650" s="229"/>
      <c r="U650" s="229">
        <v>2452.0500000000002</v>
      </c>
      <c r="V650" s="343"/>
      <c r="W650" s="343"/>
      <c r="X650" s="343"/>
      <c r="Y650" s="343"/>
      <c r="Z650" s="343"/>
      <c r="AA650" s="343"/>
      <c r="AB650" s="343"/>
      <c r="AC650" s="170"/>
    </row>
    <row r="651" spans="1:29" ht="21.75" customHeight="1">
      <c r="A651" s="170"/>
      <c r="B651" s="346" t="s">
        <v>189</v>
      </c>
      <c r="C651" s="346"/>
      <c r="D651" s="346"/>
      <c r="E651" s="346"/>
      <c r="F651" s="346"/>
      <c r="G651" s="346"/>
      <c r="H651" s="346"/>
      <c r="I651" s="346"/>
      <c r="J651" s="346"/>
      <c r="K651" s="346"/>
      <c r="L651" s="346"/>
      <c r="M651" s="291">
        <v>8</v>
      </c>
      <c r="N651" s="291">
        <v>1</v>
      </c>
      <c r="O651" s="231" t="s">
        <v>229</v>
      </c>
      <c r="P651" s="230" t="s">
        <v>188</v>
      </c>
      <c r="Q651" s="347"/>
      <c r="R651" s="347"/>
      <c r="S651" s="229">
        <v>2452.0500000000002</v>
      </c>
      <c r="T651" s="229"/>
      <c r="U651" s="229">
        <v>2452.0500000000002</v>
      </c>
      <c r="V651" s="343"/>
      <c r="W651" s="343"/>
      <c r="X651" s="343"/>
      <c r="Y651" s="343"/>
      <c r="Z651" s="343"/>
      <c r="AA651" s="343"/>
      <c r="AB651" s="343"/>
      <c r="AC651" s="170"/>
    </row>
    <row r="652" spans="1:29" ht="12.75" customHeight="1">
      <c r="A652" s="170"/>
      <c r="B652" s="346" t="s">
        <v>187</v>
      </c>
      <c r="C652" s="346"/>
      <c r="D652" s="346"/>
      <c r="E652" s="346"/>
      <c r="F652" s="346"/>
      <c r="G652" s="346"/>
      <c r="H652" s="346"/>
      <c r="I652" s="346"/>
      <c r="J652" s="346"/>
      <c r="K652" s="346"/>
      <c r="L652" s="346"/>
      <c r="M652" s="291">
        <v>8</v>
      </c>
      <c r="N652" s="291">
        <v>1</v>
      </c>
      <c r="O652" s="231" t="s">
        <v>229</v>
      </c>
      <c r="P652" s="230" t="s">
        <v>186</v>
      </c>
      <c r="Q652" s="347"/>
      <c r="R652" s="347"/>
      <c r="S652" s="229">
        <v>2452.0500000000002</v>
      </c>
      <c r="T652" s="229"/>
      <c r="U652" s="229">
        <v>2452.0500000000002</v>
      </c>
      <c r="V652" s="343"/>
      <c r="W652" s="343"/>
      <c r="X652" s="343"/>
      <c r="Y652" s="343"/>
      <c r="Z652" s="343"/>
      <c r="AA652" s="343"/>
      <c r="AB652" s="343"/>
      <c r="AC652" s="170"/>
    </row>
    <row r="653" spans="1:29" ht="42.75" customHeight="1">
      <c r="A653" s="170"/>
      <c r="B653" s="346" t="s">
        <v>185</v>
      </c>
      <c r="C653" s="346"/>
      <c r="D653" s="346"/>
      <c r="E653" s="346"/>
      <c r="F653" s="346"/>
      <c r="G653" s="346"/>
      <c r="H653" s="346"/>
      <c r="I653" s="346"/>
      <c r="J653" s="346"/>
      <c r="K653" s="346"/>
      <c r="L653" s="346"/>
      <c r="M653" s="291">
        <v>8</v>
      </c>
      <c r="N653" s="291">
        <v>1</v>
      </c>
      <c r="O653" s="231" t="s">
        <v>229</v>
      </c>
      <c r="P653" s="230" t="s">
        <v>184</v>
      </c>
      <c r="Q653" s="347"/>
      <c r="R653" s="347"/>
      <c r="S653" s="229">
        <v>2452.0500000000002</v>
      </c>
      <c r="T653" s="229"/>
      <c r="U653" s="229">
        <v>2452.0500000000002</v>
      </c>
      <c r="V653" s="343"/>
      <c r="W653" s="343"/>
      <c r="X653" s="343"/>
      <c r="Y653" s="343"/>
      <c r="Z653" s="343"/>
      <c r="AA653" s="343"/>
      <c r="AB653" s="343"/>
      <c r="AC653" s="170"/>
    </row>
    <row r="654" spans="1:29" ht="21.75" customHeight="1">
      <c r="A654" s="170"/>
      <c r="B654" s="346" t="s">
        <v>228</v>
      </c>
      <c r="C654" s="346"/>
      <c r="D654" s="346"/>
      <c r="E654" s="346"/>
      <c r="F654" s="346"/>
      <c r="G654" s="346"/>
      <c r="H654" s="346"/>
      <c r="I654" s="346"/>
      <c r="J654" s="346"/>
      <c r="K654" s="346"/>
      <c r="L654" s="346"/>
      <c r="M654" s="291">
        <v>8</v>
      </c>
      <c r="N654" s="291">
        <v>1</v>
      </c>
      <c r="O654" s="231" t="s">
        <v>832</v>
      </c>
      <c r="P654" s="230">
        <v>0</v>
      </c>
      <c r="Q654" s="347"/>
      <c r="R654" s="347"/>
      <c r="S654" s="229">
        <v>2024.17</v>
      </c>
      <c r="T654" s="229"/>
      <c r="U654" s="229">
        <v>2024.17</v>
      </c>
      <c r="V654" s="343"/>
      <c r="W654" s="343"/>
      <c r="X654" s="343"/>
      <c r="Y654" s="343"/>
      <c r="Z654" s="343"/>
      <c r="AA654" s="343"/>
      <c r="AB654" s="343"/>
      <c r="AC654" s="170"/>
    </row>
    <row r="655" spans="1:29" ht="21.75" customHeight="1">
      <c r="A655" s="170"/>
      <c r="B655" s="346" t="s">
        <v>189</v>
      </c>
      <c r="C655" s="346"/>
      <c r="D655" s="346"/>
      <c r="E655" s="346"/>
      <c r="F655" s="346"/>
      <c r="G655" s="346"/>
      <c r="H655" s="346"/>
      <c r="I655" s="346"/>
      <c r="J655" s="346"/>
      <c r="K655" s="346"/>
      <c r="L655" s="346"/>
      <c r="M655" s="291">
        <v>8</v>
      </c>
      <c r="N655" s="291">
        <v>1</v>
      </c>
      <c r="O655" s="231" t="s">
        <v>832</v>
      </c>
      <c r="P655" s="230" t="s">
        <v>188</v>
      </c>
      <c r="Q655" s="347"/>
      <c r="R655" s="347"/>
      <c r="S655" s="229">
        <v>2024.17</v>
      </c>
      <c r="T655" s="229"/>
      <c r="U655" s="229">
        <v>2024.17</v>
      </c>
      <c r="V655" s="343"/>
      <c r="W655" s="343"/>
      <c r="X655" s="343"/>
      <c r="Y655" s="343"/>
      <c r="Z655" s="343"/>
      <c r="AA655" s="343"/>
      <c r="AB655" s="343"/>
      <c r="AC655" s="170"/>
    </row>
    <row r="656" spans="1:29" ht="12.75" customHeight="1">
      <c r="A656" s="170"/>
      <c r="B656" s="346" t="s">
        <v>187</v>
      </c>
      <c r="C656" s="346"/>
      <c r="D656" s="346"/>
      <c r="E656" s="346"/>
      <c r="F656" s="346"/>
      <c r="G656" s="346"/>
      <c r="H656" s="346"/>
      <c r="I656" s="346"/>
      <c r="J656" s="346"/>
      <c r="K656" s="346"/>
      <c r="L656" s="346"/>
      <c r="M656" s="291">
        <v>8</v>
      </c>
      <c r="N656" s="291">
        <v>1</v>
      </c>
      <c r="O656" s="231" t="s">
        <v>832</v>
      </c>
      <c r="P656" s="230" t="s">
        <v>186</v>
      </c>
      <c r="Q656" s="347"/>
      <c r="R656" s="347"/>
      <c r="S656" s="229">
        <v>2024.17</v>
      </c>
      <c r="T656" s="229"/>
      <c r="U656" s="229">
        <v>2024.17</v>
      </c>
      <c r="V656" s="343"/>
      <c r="W656" s="343"/>
      <c r="X656" s="343"/>
      <c r="Y656" s="343"/>
      <c r="Z656" s="343"/>
      <c r="AA656" s="343"/>
      <c r="AB656" s="343"/>
      <c r="AC656" s="170"/>
    </row>
    <row r="657" spans="1:29" ht="42.75" customHeight="1">
      <c r="A657" s="170"/>
      <c r="B657" s="346" t="s">
        <v>185</v>
      </c>
      <c r="C657" s="346"/>
      <c r="D657" s="346"/>
      <c r="E657" s="346"/>
      <c r="F657" s="346"/>
      <c r="G657" s="346"/>
      <c r="H657" s="346"/>
      <c r="I657" s="346"/>
      <c r="J657" s="346"/>
      <c r="K657" s="346"/>
      <c r="L657" s="346"/>
      <c r="M657" s="291">
        <v>8</v>
      </c>
      <c r="N657" s="291">
        <v>1</v>
      </c>
      <c r="O657" s="231" t="s">
        <v>832</v>
      </c>
      <c r="P657" s="230" t="s">
        <v>184</v>
      </c>
      <c r="Q657" s="347"/>
      <c r="R657" s="347"/>
      <c r="S657" s="229">
        <v>2024.17</v>
      </c>
      <c r="T657" s="229"/>
      <c r="U657" s="229">
        <v>2024.17</v>
      </c>
      <c r="V657" s="343"/>
      <c r="W657" s="343"/>
      <c r="X657" s="343"/>
      <c r="Y657" s="343"/>
      <c r="Z657" s="343"/>
      <c r="AA657" s="343"/>
      <c r="AB657" s="343"/>
      <c r="AC657" s="170"/>
    </row>
    <row r="658" spans="1:29" ht="21.75" customHeight="1">
      <c r="A658" s="170"/>
      <c r="B658" s="346" t="s">
        <v>532</v>
      </c>
      <c r="C658" s="346"/>
      <c r="D658" s="346"/>
      <c r="E658" s="346"/>
      <c r="F658" s="346"/>
      <c r="G658" s="346"/>
      <c r="H658" s="346"/>
      <c r="I658" s="346"/>
      <c r="J658" s="346"/>
      <c r="K658" s="346"/>
      <c r="L658" s="346"/>
      <c r="M658" s="291">
        <v>8</v>
      </c>
      <c r="N658" s="291">
        <v>1</v>
      </c>
      <c r="O658" s="231" t="s">
        <v>531</v>
      </c>
      <c r="P658" s="230">
        <v>0</v>
      </c>
      <c r="Q658" s="347"/>
      <c r="R658" s="347"/>
      <c r="S658" s="229">
        <v>21748.11</v>
      </c>
      <c r="T658" s="229"/>
      <c r="U658" s="229">
        <v>21748.11</v>
      </c>
      <c r="V658" s="343"/>
      <c r="W658" s="343"/>
      <c r="X658" s="343"/>
      <c r="Y658" s="343"/>
      <c r="Z658" s="343"/>
      <c r="AA658" s="343"/>
      <c r="AB658" s="343"/>
      <c r="AC658" s="170"/>
    </row>
    <row r="659" spans="1:29" ht="32.25" customHeight="1">
      <c r="A659" s="170"/>
      <c r="B659" s="346" t="s">
        <v>534</v>
      </c>
      <c r="C659" s="346"/>
      <c r="D659" s="346"/>
      <c r="E659" s="346"/>
      <c r="F659" s="346"/>
      <c r="G659" s="346"/>
      <c r="H659" s="346"/>
      <c r="I659" s="346"/>
      <c r="J659" s="346"/>
      <c r="K659" s="346"/>
      <c r="L659" s="346"/>
      <c r="M659" s="291">
        <v>8</v>
      </c>
      <c r="N659" s="291">
        <v>1</v>
      </c>
      <c r="O659" s="231" t="s">
        <v>533</v>
      </c>
      <c r="P659" s="230">
        <v>0</v>
      </c>
      <c r="Q659" s="347"/>
      <c r="R659" s="347"/>
      <c r="S659" s="229">
        <v>21748.11</v>
      </c>
      <c r="T659" s="229"/>
      <c r="U659" s="229">
        <v>21748.11</v>
      </c>
      <c r="V659" s="343"/>
      <c r="W659" s="343"/>
      <c r="X659" s="343"/>
      <c r="Y659" s="343"/>
      <c r="Z659" s="343"/>
      <c r="AA659" s="343"/>
      <c r="AB659" s="343"/>
      <c r="AC659" s="170"/>
    </row>
    <row r="660" spans="1:29" ht="21.75" customHeight="1">
      <c r="A660" s="170"/>
      <c r="B660" s="346" t="s">
        <v>227</v>
      </c>
      <c r="C660" s="346"/>
      <c r="D660" s="346"/>
      <c r="E660" s="346"/>
      <c r="F660" s="346"/>
      <c r="G660" s="346"/>
      <c r="H660" s="346"/>
      <c r="I660" s="346"/>
      <c r="J660" s="346"/>
      <c r="K660" s="346"/>
      <c r="L660" s="346"/>
      <c r="M660" s="291">
        <v>8</v>
      </c>
      <c r="N660" s="291">
        <v>1</v>
      </c>
      <c r="O660" s="231" t="s">
        <v>226</v>
      </c>
      <c r="P660" s="230">
        <v>0</v>
      </c>
      <c r="Q660" s="347"/>
      <c r="R660" s="347"/>
      <c r="S660" s="229">
        <v>18581.8</v>
      </c>
      <c r="T660" s="229"/>
      <c r="U660" s="229">
        <v>18581.8</v>
      </c>
      <c r="V660" s="343"/>
      <c r="W660" s="343"/>
      <c r="X660" s="343"/>
      <c r="Y660" s="343"/>
      <c r="Z660" s="343"/>
      <c r="AA660" s="343"/>
      <c r="AB660" s="343"/>
      <c r="AC660" s="170"/>
    </row>
    <row r="661" spans="1:29" ht="21.75" customHeight="1">
      <c r="A661" s="170"/>
      <c r="B661" s="346" t="s">
        <v>189</v>
      </c>
      <c r="C661" s="346"/>
      <c r="D661" s="346"/>
      <c r="E661" s="346"/>
      <c r="F661" s="346"/>
      <c r="G661" s="346"/>
      <c r="H661" s="346"/>
      <c r="I661" s="346"/>
      <c r="J661" s="346"/>
      <c r="K661" s="346"/>
      <c r="L661" s="346"/>
      <c r="M661" s="291">
        <v>8</v>
      </c>
      <c r="N661" s="291">
        <v>1</v>
      </c>
      <c r="O661" s="231" t="s">
        <v>226</v>
      </c>
      <c r="P661" s="230" t="s">
        <v>188</v>
      </c>
      <c r="Q661" s="347"/>
      <c r="R661" s="347"/>
      <c r="S661" s="229">
        <v>18581.8</v>
      </c>
      <c r="T661" s="229"/>
      <c r="U661" s="229">
        <v>18581.8</v>
      </c>
      <c r="V661" s="343"/>
      <c r="W661" s="343"/>
      <c r="X661" s="343"/>
      <c r="Y661" s="343"/>
      <c r="Z661" s="343"/>
      <c r="AA661" s="343"/>
      <c r="AB661" s="343"/>
      <c r="AC661" s="170"/>
    </row>
    <row r="662" spans="1:29" ht="12.75" customHeight="1">
      <c r="A662" s="170"/>
      <c r="B662" s="346" t="s">
        <v>187</v>
      </c>
      <c r="C662" s="346"/>
      <c r="D662" s="346"/>
      <c r="E662" s="346"/>
      <c r="F662" s="346"/>
      <c r="G662" s="346"/>
      <c r="H662" s="346"/>
      <c r="I662" s="346"/>
      <c r="J662" s="346"/>
      <c r="K662" s="346"/>
      <c r="L662" s="346"/>
      <c r="M662" s="291">
        <v>8</v>
      </c>
      <c r="N662" s="291">
        <v>1</v>
      </c>
      <c r="O662" s="231" t="s">
        <v>226</v>
      </c>
      <c r="P662" s="230" t="s">
        <v>186</v>
      </c>
      <c r="Q662" s="347"/>
      <c r="R662" s="347"/>
      <c r="S662" s="229">
        <v>18581.8</v>
      </c>
      <c r="T662" s="229"/>
      <c r="U662" s="229">
        <v>18581.8</v>
      </c>
      <c r="V662" s="343"/>
      <c r="W662" s="343"/>
      <c r="X662" s="343"/>
      <c r="Y662" s="343"/>
      <c r="Z662" s="343"/>
      <c r="AA662" s="343"/>
      <c r="AB662" s="343"/>
      <c r="AC662" s="170"/>
    </row>
    <row r="663" spans="1:29" ht="42.75" customHeight="1">
      <c r="A663" s="170"/>
      <c r="B663" s="346" t="s">
        <v>185</v>
      </c>
      <c r="C663" s="346"/>
      <c r="D663" s="346"/>
      <c r="E663" s="346"/>
      <c r="F663" s="346"/>
      <c r="G663" s="346"/>
      <c r="H663" s="346"/>
      <c r="I663" s="346"/>
      <c r="J663" s="346"/>
      <c r="K663" s="346"/>
      <c r="L663" s="346"/>
      <c r="M663" s="291">
        <v>8</v>
      </c>
      <c r="N663" s="291">
        <v>1</v>
      </c>
      <c r="O663" s="231" t="s">
        <v>226</v>
      </c>
      <c r="P663" s="230" t="s">
        <v>184</v>
      </c>
      <c r="Q663" s="347"/>
      <c r="R663" s="347"/>
      <c r="S663" s="229">
        <v>18581.8</v>
      </c>
      <c r="T663" s="229"/>
      <c r="U663" s="229">
        <v>18581.8</v>
      </c>
      <c r="V663" s="343"/>
      <c r="W663" s="343"/>
      <c r="X663" s="343"/>
      <c r="Y663" s="343"/>
      <c r="Z663" s="343"/>
      <c r="AA663" s="343"/>
      <c r="AB663" s="343"/>
      <c r="AC663" s="170"/>
    </row>
    <row r="664" spans="1:29" ht="21.75" customHeight="1">
      <c r="A664" s="170"/>
      <c r="B664" s="346" t="s">
        <v>225</v>
      </c>
      <c r="C664" s="346"/>
      <c r="D664" s="346"/>
      <c r="E664" s="346"/>
      <c r="F664" s="346"/>
      <c r="G664" s="346"/>
      <c r="H664" s="346"/>
      <c r="I664" s="346"/>
      <c r="J664" s="346"/>
      <c r="K664" s="346"/>
      <c r="L664" s="346"/>
      <c r="M664" s="291">
        <v>8</v>
      </c>
      <c r="N664" s="291">
        <v>1</v>
      </c>
      <c r="O664" s="231" t="s">
        <v>224</v>
      </c>
      <c r="P664" s="230">
        <v>0</v>
      </c>
      <c r="Q664" s="347"/>
      <c r="R664" s="347"/>
      <c r="S664" s="229">
        <v>3166.31</v>
      </c>
      <c r="T664" s="229"/>
      <c r="U664" s="229">
        <v>3166.31</v>
      </c>
      <c r="V664" s="343"/>
      <c r="W664" s="343"/>
      <c r="X664" s="343"/>
      <c r="Y664" s="343"/>
      <c r="Z664" s="343"/>
      <c r="AA664" s="343"/>
      <c r="AB664" s="343"/>
      <c r="AC664" s="170"/>
    </row>
    <row r="665" spans="1:29" ht="21.75" customHeight="1">
      <c r="A665" s="170"/>
      <c r="B665" s="346" t="s">
        <v>189</v>
      </c>
      <c r="C665" s="346"/>
      <c r="D665" s="346"/>
      <c r="E665" s="346"/>
      <c r="F665" s="346"/>
      <c r="G665" s="346"/>
      <c r="H665" s="346"/>
      <c r="I665" s="346"/>
      <c r="J665" s="346"/>
      <c r="K665" s="346"/>
      <c r="L665" s="346"/>
      <c r="M665" s="291">
        <v>8</v>
      </c>
      <c r="N665" s="291">
        <v>1</v>
      </c>
      <c r="O665" s="231" t="s">
        <v>224</v>
      </c>
      <c r="P665" s="230" t="s">
        <v>188</v>
      </c>
      <c r="Q665" s="347"/>
      <c r="R665" s="347"/>
      <c r="S665" s="229">
        <v>3166.31</v>
      </c>
      <c r="T665" s="229"/>
      <c r="U665" s="229">
        <v>3166.31</v>
      </c>
      <c r="V665" s="343"/>
      <c r="W665" s="343"/>
      <c r="X665" s="343"/>
      <c r="Y665" s="343"/>
      <c r="Z665" s="343"/>
      <c r="AA665" s="343"/>
      <c r="AB665" s="343"/>
      <c r="AC665" s="170"/>
    </row>
    <row r="666" spans="1:29" ht="12.75" customHeight="1">
      <c r="A666" s="170"/>
      <c r="B666" s="346" t="s">
        <v>187</v>
      </c>
      <c r="C666" s="346"/>
      <c r="D666" s="346"/>
      <c r="E666" s="346"/>
      <c r="F666" s="346"/>
      <c r="G666" s="346"/>
      <c r="H666" s="346"/>
      <c r="I666" s="346"/>
      <c r="J666" s="346"/>
      <c r="K666" s="346"/>
      <c r="L666" s="346"/>
      <c r="M666" s="291">
        <v>8</v>
      </c>
      <c r="N666" s="291">
        <v>1</v>
      </c>
      <c r="O666" s="231" t="s">
        <v>224</v>
      </c>
      <c r="P666" s="230" t="s">
        <v>186</v>
      </c>
      <c r="Q666" s="347"/>
      <c r="R666" s="347"/>
      <c r="S666" s="229">
        <v>3166.31</v>
      </c>
      <c r="T666" s="229"/>
      <c r="U666" s="229">
        <v>3166.31</v>
      </c>
      <c r="V666" s="343"/>
      <c r="W666" s="343"/>
      <c r="X666" s="343"/>
      <c r="Y666" s="343"/>
      <c r="Z666" s="343"/>
      <c r="AA666" s="343"/>
      <c r="AB666" s="343"/>
      <c r="AC666" s="170"/>
    </row>
    <row r="667" spans="1:29" ht="42.75" customHeight="1">
      <c r="A667" s="170"/>
      <c r="B667" s="346" t="s">
        <v>185</v>
      </c>
      <c r="C667" s="346"/>
      <c r="D667" s="346"/>
      <c r="E667" s="346"/>
      <c r="F667" s="346"/>
      <c r="G667" s="346"/>
      <c r="H667" s="346"/>
      <c r="I667" s="346"/>
      <c r="J667" s="346"/>
      <c r="K667" s="346"/>
      <c r="L667" s="346"/>
      <c r="M667" s="291">
        <v>8</v>
      </c>
      <c r="N667" s="291">
        <v>1</v>
      </c>
      <c r="O667" s="231" t="s">
        <v>224</v>
      </c>
      <c r="P667" s="230" t="s">
        <v>184</v>
      </c>
      <c r="Q667" s="347"/>
      <c r="R667" s="347"/>
      <c r="S667" s="229">
        <v>3166.31</v>
      </c>
      <c r="T667" s="229"/>
      <c r="U667" s="229">
        <v>3166.31</v>
      </c>
      <c r="V667" s="343"/>
      <c r="W667" s="343"/>
      <c r="X667" s="343"/>
      <c r="Y667" s="343"/>
      <c r="Z667" s="343"/>
      <c r="AA667" s="343"/>
      <c r="AB667" s="343"/>
      <c r="AC667" s="170"/>
    </row>
    <row r="668" spans="1:29" ht="21.75" customHeight="1">
      <c r="A668" s="170"/>
      <c r="B668" s="346" t="s">
        <v>532</v>
      </c>
      <c r="C668" s="346"/>
      <c r="D668" s="346"/>
      <c r="E668" s="346"/>
      <c r="F668" s="346"/>
      <c r="G668" s="346"/>
      <c r="H668" s="346"/>
      <c r="I668" s="346"/>
      <c r="J668" s="346"/>
      <c r="K668" s="346"/>
      <c r="L668" s="346"/>
      <c r="M668" s="291">
        <v>8</v>
      </c>
      <c r="N668" s="291">
        <v>1</v>
      </c>
      <c r="O668" s="231" t="s">
        <v>531</v>
      </c>
      <c r="P668" s="230">
        <v>0</v>
      </c>
      <c r="Q668" s="347"/>
      <c r="R668" s="347"/>
      <c r="S668" s="229">
        <v>341.15</v>
      </c>
      <c r="T668" s="229"/>
      <c r="U668" s="229">
        <v>341.15</v>
      </c>
      <c r="V668" s="343"/>
      <c r="W668" s="343"/>
      <c r="X668" s="343"/>
      <c r="Y668" s="343"/>
      <c r="Z668" s="343"/>
      <c r="AA668" s="343"/>
      <c r="AB668" s="343"/>
      <c r="AC668" s="170"/>
    </row>
    <row r="669" spans="1:29" ht="21.75" customHeight="1">
      <c r="A669" s="170"/>
      <c r="B669" s="346" t="s">
        <v>555</v>
      </c>
      <c r="C669" s="346"/>
      <c r="D669" s="346"/>
      <c r="E669" s="346"/>
      <c r="F669" s="346"/>
      <c r="G669" s="346"/>
      <c r="H669" s="346"/>
      <c r="I669" s="346"/>
      <c r="J669" s="346"/>
      <c r="K669" s="346"/>
      <c r="L669" s="346"/>
      <c r="M669" s="291">
        <v>8</v>
      </c>
      <c r="N669" s="291">
        <v>1</v>
      </c>
      <c r="O669" s="231" t="s">
        <v>554</v>
      </c>
      <c r="P669" s="230">
        <v>0</v>
      </c>
      <c r="Q669" s="347"/>
      <c r="R669" s="347"/>
      <c r="S669" s="229">
        <v>341.15</v>
      </c>
      <c r="T669" s="229"/>
      <c r="U669" s="229">
        <v>341.15</v>
      </c>
      <c r="V669" s="343"/>
      <c r="W669" s="343"/>
      <c r="X669" s="343"/>
      <c r="Y669" s="343"/>
      <c r="Z669" s="343"/>
      <c r="AA669" s="343"/>
      <c r="AB669" s="343"/>
      <c r="AC669" s="170"/>
    </row>
    <row r="670" spans="1:29" ht="21.75" customHeight="1">
      <c r="A670" s="170"/>
      <c r="B670" s="346" t="s">
        <v>223</v>
      </c>
      <c r="C670" s="346"/>
      <c r="D670" s="346"/>
      <c r="E670" s="346"/>
      <c r="F670" s="346"/>
      <c r="G670" s="346"/>
      <c r="H670" s="346"/>
      <c r="I670" s="346"/>
      <c r="J670" s="346"/>
      <c r="K670" s="346"/>
      <c r="L670" s="346"/>
      <c r="M670" s="291">
        <v>8</v>
      </c>
      <c r="N670" s="291">
        <v>1</v>
      </c>
      <c r="O670" s="231" t="s">
        <v>222</v>
      </c>
      <c r="P670" s="230">
        <v>0</v>
      </c>
      <c r="Q670" s="347"/>
      <c r="R670" s="347"/>
      <c r="S670" s="229">
        <v>341.15</v>
      </c>
      <c r="T670" s="229"/>
      <c r="U670" s="229">
        <v>341.15</v>
      </c>
      <c r="V670" s="343"/>
      <c r="W670" s="343"/>
      <c r="X670" s="343"/>
      <c r="Y670" s="343"/>
      <c r="Z670" s="343"/>
      <c r="AA670" s="343"/>
      <c r="AB670" s="343"/>
      <c r="AC670" s="170"/>
    </row>
    <row r="671" spans="1:29" ht="21.75" customHeight="1">
      <c r="A671" s="170"/>
      <c r="B671" s="346" t="s">
        <v>189</v>
      </c>
      <c r="C671" s="346"/>
      <c r="D671" s="346"/>
      <c r="E671" s="346"/>
      <c r="F671" s="346"/>
      <c r="G671" s="346"/>
      <c r="H671" s="346"/>
      <c r="I671" s="346"/>
      <c r="J671" s="346"/>
      <c r="K671" s="346"/>
      <c r="L671" s="346"/>
      <c r="M671" s="291">
        <v>8</v>
      </c>
      <c r="N671" s="291">
        <v>1</v>
      </c>
      <c r="O671" s="231" t="s">
        <v>222</v>
      </c>
      <c r="P671" s="230" t="s">
        <v>188</v>
      </c>
      <c r="Q671" s="347"/>
      <c r="R671" s="347"/>
      <c r="S671" s="229">
        <v>341.15</v>
      </c>
      <c r="T671" s="229"/>
      <c r="U671" s="229">
        <v>341.15</v>
      </c>
      <c r="V671" s="343"/>
      <c r="W671" s="343"/>
      <c r="X671" s="343"/>
      <c r="Y671" s="343"/>
      <c r="Z671" s="343"/>
      <c r="AA671" s="343"/>
      <c r="AB671" s="343"/>
      <c r="AC671" s="170"/>
    </row>
    <row r="672" spans="1:29" ht="12.75" customHeight="1">
      <c r="A672" s="170"/>
      <c r="B672" s="346" t="s">
        <v>187</v>
      </c>
      <c r="C672" s="346"/>
      <c r="D672" s="346"/>
      <c r="E672" s="346"/>
      <c r="F672" s="346"/>
      <c r="G672" s="346"/>
      <c r="H672" s="346"/>
      <c r="I672" s="346"/>
      <c r="J672" s="346"/>
      <c r="K672" s="346"/>
      <c r="L672" s="346"/>
      <c r="M672" s="291">
        <v>8</v>
      </c>
      <c r="N672" s="291">
        <v>1</v>
      </c>
      <c r="O672" s="231" t="s">
        <v>222</v>
      </c>
      <c r="P672" s="230" t="s">
        <v>186</v>
      </c>
      <c r="Q672" s="347"/>
      <c r="R672" s="347"/>
      <c r="S672" s="229">
        <v>341.15</v>
      </c>
      <c r="T672" s="229"/>
      <c r="U672" s="229">
        <v>341.15</v>
      </c>
      <c r="V672" s="343"/>
      <c r="W672" s="343"/>
      <c r="X672" s="343"/>
      <c r="Y672" s="343"/>
      <c r="Z672" s="343"/>
      <c r="AA672" s="343"/>
      <c r="AB672" s="343"/>
      <c r="AC672" s="170"/>
    </row>
    <row r="673" spans="1:29" ht="42.75" customHeight="1">
      <c r="A673" s="170"/>
      <c r="B673" s="346" t="s">
        <v>185</v>
      </c>
      <c r="C673" s="346"/>
      <c r="D673" s="346"/>
      <c r="E673" s="346"/>
      <c r="F673" s="346"/>
      <c r="G673" s="346"/>
      <c r="H673" s="346"/>
      <c r="I673" s="346"/>
      <c r="J673" s="346"/>
      <c r="K673" s="346"/>
      <c r="L673" s="346"/>
      <c r="M673" s="291">
        <v>8</v>
      </c>
      <c r="N673" s="291">
        <v>1</v>
      </c>
      <c r="O673" s="231" t="s">
        <v>222</v>
      </c>
      <c r="P673" s="230" t="s">
        <v>184</v>
      </c>
      <c r="Q673" s="347"/>
      <c r="R673" s="347"/>
      <c r="S673" s="229">
        <v>341.15</v>
      </c>
      <c r="T673" s="229"/>
      <c r="U673" s="229">
        <v>341.15</v>
      </c>
      <c r="V673" s="343"/>
      <c r="W673" s="343"/>
      <c r="X673" s="343"/>
      <c r="Y673" s="343"/>
      <c r="Z673" s="343"/>
      <c r="AA673" s="343"/>
      <c r="AB673" s="343"/>
      <c r="AC673" s="170"/>
    </row>
    <row r="674" spans="1:29" ht="21.75" customHeight="1">
      <c r="A674" s="170"/>
      <c r="B674" s="346" t="s">
        <v>532</v>
      </c>
      <c r="C674" s="346"/>
      <c r="D674" s="346"/>
      <c r="E674" s="346"/>
      <c r="F674" s="346"/>
      <c r="G674" s="346"/>
      <c r="H674" s="346"/>
      <c r="I674" s="346"/>
      <c r="J674" s="346"/>
      <c r="K674" s="346"/>
      <c r="L674" s="346"/>
      <c r="M674" s="291">
        <v>8</v>
      </c>
      <c r="N674" s="291">
        <v>1</v>
      </c>
      <c r="O674" s="231" t="s">
        <v>531</v>
      </c>
      <c r="P674" s="230">
        <v>0</v>
      </c>
      <c r="Q674" s="347"/>
      <c r="R674" s="347"/>
      <c r="S674" s="229">
        <v>13339.3</v>
      </c>
      <c r="T674" s="229"/>
      <c r="U674" s="229">
        <v>13339.3</v>
      </c>
      <c r="V674" s="343"/>
      <c r="W674" s="343"/>
      <c r="X674" s="343"/>
      <c r="Y674" s="343"/>
      <c r="Z674" s="343"/>
      <c r="AA674" s="343"/>
      <c r="AB674" s="343"/>
      <c r="AC674" s="170"/>
    </row>
    <row r="675" spans="1:29" ht="21.75" customHeight="1">
      <c r="A675" s="170"/>
      <c r="B675" s="346" t="s">
        <v>555</v>
      </c>
      <c r="C675" s="346"/>
      <c r="D675" s="346"/>
      <c r="E675" s="346"/>
      <c r="F675" s="346"/>
      <c r="G675" s="346"/>
      <c r="H675" s="346"/>
      <c r="I675" s="346"/>
      <c r="J675" s="346"/>
      <c r="K675" s="346"/>
      <c r="L675" s="346"/>
      <c r="M675" s="291">
        <v>8</v>
      </c>
      <c r="N675" s="291">
        <v>1</v>
      </c>
      <c r="O675" s="231" t="s">
        <v>554</v>
      </c>
      <c r="P675" s="230">
        <v>0</v>
      </c>
      <c r="Q675" s="347"/>
      <c r="R675" s="347"/>
      <c r="S675" s="229">
        <v>13339.3</v>
      </c>
      <c r="T675" s="229"/>
      <c r="U675" s="229">
        <v>13339.3</v>
      </c>
      <c r="V675" s="343"/>
      <c r="W675" s="343"/>
      <c r="X675" s="343"/>
      <c r="Y675" s="343"/>
      <c r="Z675" s="343"/>
      <c r="AA675" s="343"/>
      <c r="AB675" s="343"/>
      <c r="AC675" s="170"/>
    </row>
    <row r="676" spans="1:29" ht="21.75" customHeight="1">
      <c r="A676" s="170"/>
      <c r="B676" s="346" t="s">
        <v>207</v>
      </c>
      <c r="C676" s="346"/>
      <c r="D676" s="346"/>
      <c r="E676" s="346"/>
      <c r="F676" s="346"/>
      <c r="G676" s="346"/>
      <c r="H676" s="346"/>
      <c r="I676" s="346"/>
      <c r="J676" s="346"/>
      <c r="K676" s="346"/>
      <c r="L676" s="346"/>
      <c r="M676" s="291">
        <v>8</v>
      </c>
      <c r="N676" s="291">
        <v>1</v>
      </c>
      <c r="O676" s="231" t="s">
        <v>221</v>
      </c>
      <c r="P676" s="230">
        <v>0</v>
      </c>
      <c r="Q676" s="347"/>
      <c r="R676" s="347"/>
      <c r="S676" s="229">
        <v>12981.6</v>
      </c>
      <c r="T676" s="229"/>
      <c r="U676" s="229">
        <v>12981.6</v>
      </c>
      <c r="V676" s="343"/>
      <c r="W676" s="343"/>
      <c r="X676" s="343"/>
      <c r="Y676" s="343"/>
      <c r="Z676" s="343"/>
      <c r="AA676" s="343"/>
      <c r="AB676" s="343"/>
      <c r="AC676" s="170"/>
    </row>
    <row r="677" spans="1:29" ht="21.75" customHeight="1">
      <c r="A677" s="170"/>
      <c r="B677" s="346" t="s">
        <v>189</v>
      </c>
      <c r="C677" s="346"/>
      <c r="D677" s="346"/>
      <c r="E677" s="346"/>
      <c r="F677" s="346"/>
      <c r="G677" s="346"/>
      <c r="H677" s="346"/>
      <c r="I677" s="346"/>
      <c r="J677" s="346"/>
      <c r="K677" s="346"/>
      <c r="L677" s="346"/>
      <c r="M677" s="291">
        <v>8</v>
      </c>
      <c r="N677" s="291">
        <v>1</v>
      </c>
      <c r="O677" s="231" t="s">
        <v>221</v>
      </c>
      <c r="P677" s="230" t="s">
        <v>188</v>
      </c>
      <c r="Q677" s="347"/>
      <c r="R677" s="347"/>
      <c r="S677" s="229">
        <v>12981.6</v>
      </c>
      <c r="T677" s="229"/>
      <c r="U677" s="229">
        <v>12981.6</v>
      </c>
      <c r="V677" s="343"/>
      <c r="W677" s="343"/>
      <c r="X677" s="343"/>
      <c r="Y677" s="343"/>
      <c r="Z677" s="343"/>
      <c r="AA677" s="343"/>
      <c r="AB677" s="343"/>
      <c r="AC677" s="170"/>
    </row>
    <row r="678" spans="1:29" ht="12.75" customHeight="1">
      <c r="A678" s="170"/>
      <c r="B678" s="346" t="s">
        <v>187</v>
      </c>
      <c r="C678" s="346"/>
      <c r="D678" s="346"/>
      <c r="E678" s="346"/>
      <c r="F678" s="346"/>
      <c r="G678" s="346"/>
      <c r="H678" s="346"/>
      <c r="I678" s="346"/>
      <c r="J678" s="346"/>
      <c r="K678" s="346"/>
      <c r="L678" s="346"/>
      <c r="M678" s="291">
        <v>8</v>
      </c>
      <c r="N678" s="291">
        <v>1</v>
      </c>
      <c r="O678" s="231" t="s">
        <v>221</v>
      </c>
      <c r="P678" s="230" t="s">
        <v>186</v>
      </c>
      <c r="Q678" s="347"/>
      <c r="R678" s="347"/>
      <c r="S678" s="229">
        <v>12981.6</v>
      </c>
      <c r="T678" s="229"/>
      <c r="U678" s="229">
        <v>12981.6</v>
      </c>
      <c r="V678" s="343"/>
      <c r="W678" s="343"/>
      <c r="X678" s="343"/>
      <c r="Y678" s="343"/>
      <c r="Z678" s="343"/>
      <c r="AA678" s="343"/>
      <c r="AB678" s="343"/>
      <c r="AC678" s="170"/>
    </row>
    <row r="679" spans="1:29" ht="42.75" customHeight="1">
      <c r="A679" s="170"/>
      <c r="B679" s="346" t="s">
        <v>185</v>
      </c>
      <c r="C679" s="346"/>
      <c r="D679" s="346"/>
      <c r="E679" s="346"/>
      <c r="F679" s="346"/>
      <c r="G679" s="346"/>
      <c r="H679" s="346"/>
      <c r="I679" s="346"/>
      <c r="J679" s="346"/>
      <c r="K679" s="346"/>
      <c r="L679" s="346"/>
      <c r="M679" s="291">
        <v>8</v>
      </c>
      <c r="N679" s="291">
        <v>1</v>
      </c>
      <c r="O679" s="231" t="s">
        <v>221</v>
      </c>
      <c r="P679" s="230" t="s">
        <v>184</v>
      </c>
      <c r="Q679" s="347"/>
      <c r="R679" s="347"/>
      <c r="S679" s="229">
        <v>12981.6</v>
      </c>
      <c r="T679" s="229"/>
      <c r="U679" s="229">
        <v>12981.6</v>
      </c>
      <c r="V679" s="343"/>
      <c r="W679" s="343"/>
      <c r="X679" s="343"/>
      <c r="Y679" s="343"/>
      <c r="Z679" s="343"/>
      <c r="AA679" s="343"/>
      <c r="AB679" s="343"/>
      <c r="AC679" s="170"/>
    </row>
    <row r="680" spans="1:29" ht="21.75" customHeight="1">
      <c r="A680" s="170"/>
      <c r="B680" s="346" t="s">
        <v>220</v>
      </c>
      <c r="C680" s="346"/>
      <c r="D680" s="346"/>
      <c r="E680" s="346"/>
      <c r="F680" s="346"/>
      <c r="G680" s="346"/>
      <c r="H680" s="346"/>
      <c r="I680" s="346"/>
      <c r="J680" s="346"/>
      <c r="K680" s="346"/>
      <c r="L680" s="346"/>
      <c r="M680" s="291">
        <v>8</v>
      </c>
      <c r="N680" s="291">
        <v>1</v>
      </c>
      <c r="O680" s="231" t="s">
        <v>219</v>
      </c>
      <c r="P680" s="230">
        <v>0</v>
      </c>
      <c r="Q680" s="347"/>
      <c r="R680" s="347"/>
      <c r="S680" s="229">
        <v>357.7</v>
      </c>
      <c r="T680" s="229"/>
      <c r="U680" s="229">
        <v>357.7</v>
      </c>
      <c r="V680" s="343"/>
      <c r="W680" s="343"/>
      <c r="X680" s="343"/>
      <c r="Y680" s="343"/>
      <c r="Z680" s="343"/>
      <c r="AA680" s="343"/>
      <c r="AB680" s="343"/>
      <c r="AC680" s="170"/>
    </row>
    <row r="681" spans="1:29" ht="21.75" customHeight="1">
      <c r="A681" s="170"/>
      <c r="B681" s="346" t="s">
        <v>189</v>
      </c>
      <c r="C681" s="346"/>
      <c r="D681" s="346"/>
      <c r="E681" s="346"/>
      <c r="F681" s="346"/>
      <c r="G681" s="346"/>
      <c r="H681" s="346"/>
      <c r="I681" s="346"/>
      <c r="J681" s="346"/>
      <c r="K681" s="346"/>
      <c r="L681" s="346"/>
      <c r="M681" s="291">
        <v>8</v>
      </c>
      <c r="N681" s="291">
        <v>1</v>
      </c>
      <c r="O681" s="231" t="s">
        <v>219</v>
      </c>
      <c r="P681" s="230" t="s">
        <v>188</v>
      </c>
      <c r="Q681" s="347"/>
      <c r="R681" s="347"/>
      <c r="S681" s="229">
        <v>357.7</v>
      </c>
      <c r="T681" s="229"/>
      <c r="U681" s="229">
        <v>357.7</v>
      </c>
      <c r="V681" s="343"/>
      <c r="W681" s="343"/>
      <c r="X681" s="343"/>
      <c r="Y681" s="343"/>
      <c r="Z681" s="343"/>
      <c r="AA681" s="343"/>
      <c r="AB681" s="343"/>
      <c r="AC681" s="170"/>
    </row>
    <row r="682" spans="1:29" ht="12.75" customHeight="1">
      <c r="A682" s="170"/>
      <c r="B682" s="346" t="s">
        <v>187</v>
      </c>
      <c r="C682" s="346"/>
      <c r="D682" s="346"/>
      <c r="E682" s="346"/>
      <c r="F682" s="346"/>
      <c r="G682" s="346"/>
      <c r="H682" s="346"/>
      <c r="I682" s="346"/>
      <c r="J682" s="346"/>
      <c r="K682" s="346"/>
      <c r="L682" s="346"/>
      <c r="M682" s="291">
        <v>8</v>
      </c>
      <c r="N682" s="291">
        <v>1</v>
      </c>
      <c r="O682" s="231" t="s">
        <v>219</v>
      </c>
      <c r="P682" s="230" t="s">
        <v>186</v>
      </c>
      <c r="Q682" s="347"/>
      <c r="R682" s="347"/>
      <c r="S682" s="229">
        <v>357.7</v>
      </c>
      <c r="T682" s="229"/>
      <c r="U682" s="229">
        <v>357.7</v>
      </c>
      <c r="V682" s="343"/>
      <c r="W682" s="343"/>
      <c r="X682" s="343"/>
      <c r="Y682" s="343"/>
      <c r="Z682" s="343"/>
      <c r="AA682" s="343"/>
      <c r="AB682" s="343"/>
      <c r="AC682" s="170"/>
    </row>
    <row r="683" spans="1:29" ht="42.75" customHeight="1">
      <c r="A683" s="170"/>
      <c r="B683" s="346" t="s">
        <v>185</v>
      </c>
      <c r="C683" s="346"/>
      <c r="D683" s="346"/>
      <c r="E683" s="346"/>
      <c r="F683" s="346"/>
      <c r="G683" s="346"/>
      <c r="H683" s="346"/>
      <c r="I683" s="346"/>
      <c r="J683" s="346"/>
      <c r="K683" s="346"/>
      <c r="L683" s="346"/>
      <c r="M683" s="291">
        <v>8</v>
      </c>
      <c r="N683" s="291">
        <v>1</v>
      </c>
      <c r="O683" s="231" t="s">
        <v>219</v>
      </c>
      <c r="P683" s="230" t="s">
        <v>184</v>
      </c>
      <c r="Q683" s="347"/>
      <c r="R683" s="347"/>
      <c r="S683" s="229">
        <v>357.7</v>
      </c>
      <c r="T683" s="229"/>
      <c r="U683" s="229">
        <v>357.7</v>
      </c>
      <c r="V683" s="343"/>
      <c r="W683" s="343"/>
      <c r="X683" s="343"/>
      <c r="Y683" s="343"/>
      <c r="Z683" s="343"/>
      <c r="AA683" s="343"/>
      <c r="AB683" s="343"/>
      <c r="AC683" s="170"/>
    </row>
    <row r="684" spans="1:29" ht="21.75" customHeight="1">
      <c r="A684" s="170"/>
      <c r="B684" s="346" t="s">
        <v>532</v>
      </c>
      <c r="C684" s="346"/>
      <c r="D684" s="346"/>
      <c r="E684" s="346"/>
      <c r="F684" s="346"/>
      <c r="G684" s="346"/>
      <c r="H684" s="346"/>
      <c r="I684" s="346"/>
      <c r="J684" s="346"/>
      <c r="K684" s="346"/>
      <c r="L684" s="346"/>
      <c r="M684" s="291">
        <v>8</v>
      </c>
      <c r="N684" s="291">
        <v>1</v>
      </c>
      <c r="O684" s="231" t="s">
        <v>531</v>
      </c>
      <c r="P684" s="230">
        <v>0</v>
      </c>
      <c r="Q684" s="347"/>
      <c r="R684" s="347"/>
      <c r="S684" s="229">
        <v>53.13</v>
      </c>
      <c r="T684" s="229"/>
      <c r="U684" s="229">
        <v>53.13</v>
      </c>
      <c r="V684" s="343"/>
      <c r="W684" s="343"/>
      <c r="X684" s="343"/>
      <c r="Y684" s="343"/>
      <c r="Z684" s="343"/>
      <c r="AA684" s="343"/>
      <c r="AB684" s="343"/>
      <c r="AC684" s="170"/>
    </row>
    <row r="685" spans="1:29" ht="21.75" customHeight="1">
      <c r="A685" s="170"/>
      <c r="B685" s="346" t="s">
        <v>555</v>
      </c>
      <c r="C685" s="346"/>
      <c r="D685" s="346"/>
      <c r="E685" s="346"/>
      <c r="F685" s="346"/>
      <c r="G685" s="346"/>
      <c r="H685" s="346"/>
      <c r="I685" s="346"/>
      <c r="J685" s="346"/>
      <c r="K685" s="346"/>
      <c r="L685" s="346"/>
      <c r="M685" s="291">
        <v>8</v>
      </c>
      <c r="N685" s="291">
        <v>1</v>
      </c>
      <c r="O685" s="231" t="s">
        <v>554</v>
      </c>
      <c r="P685" s="230">
        <v>0</v>
      </c>
      <c r="Q685" s="347"/>
      <c r="R685" s="347"/>
      <c r="S685" s="229">
        <v>53.13</v>
      </c>
      <c r="T685" s="229"/>
      <c r="U685" s="229">
        <v>53.13</v>
      </c>
      <c r="V685" s="343"/>
      <c r="W685" s="343"/>
      <c r="X685" s="343"/>
      <c r="Y685" s="343"/>
      <c r="Z685" s="343"/>
      <c r="AA685" s="343"/>
      <c r="AB685" s="343"/>
      <c r="AC685" s="170"/>
    </row>
    <row r="686" spans="1:29" ht="12.75" customHeight="1">
      <c r="A686" s="170"/>
      <c r="B686" s="346" t="s">
        <v>772</v>
      </c>
      <c r="C686" s="346"/>
      <c r="D686" s="346"/>
      <c r="E686" s="346"/>
      <c r="F686" s="346"/>
      <c r="G686" s="346"/>
      <c r="H686" s="346"/>
      <c r="I686" s="346"/>
      <c r="J686" s="346"/>
      <c r="K686" s="346"/>
      <c r="L686" s="346"/>
      <c r="M686" s="291">
        <v>8</v>
      </c>
      <c r="N686" s="291">
        <v>1</v>
      </c>
      <c r="O686" s="231" t="s">
        <v>773</v>
      </c>
      <c r="P686" s="230">
        <v>0</v>
      </c>
      <c r="Q686" s="347"/>
      <c r="R686" s="347"/>
      <c r="S686" s="229">
        <v>53.13</v>
      </c>
      <c r="T686" s="229"/>
      <c r="U686" s="229">
        <v>53.13</v>
      </c>
      <c r="V686" s="343"/>
      <c r="W686" s="343"/>
      <c r="X686" s="343"/>
      <c r="Y686" s="343"/>
      <c r="Z686" s="343"/>
      <c r="AA686" s="343"/>
      <c r="AB686" s="343"/>
      <c r="AC686" s="170"/>
    </row>
    <row r="687" spans="1:29" ht="21.75" customHeight="1">
      <c r="A687" s="170"/>
      <c r="B687" s="346" t="s">
        <v>189</v>
      </c>
      <c r="C687" s="346"/>
      <c r="D687" s="346"/>
      <c r="E687" s="346"/>
      <c r="F687" s="346"/>
      <c r="G687" s="346"/>
      <c r="H687" s="346"/>
      <c r="I687" s="346"/>
      <c r="J687" s="346"/>
      <c r="K687" s="346"/>
      <c r="L687" s="346"/>
      <c r="M687" s="291">
        <v>8</v>
      </c>
      <c r="N687" s="291">
        <v>1</v>
      </c>
      <c r="O687" s="231" t="s">
        <v>773</v>
      </c>
      <c r="P687" s="230" t="s">
        <v>188</v>
      </c>
      <c r="Q687" s="347"/>
      <c r="R687" s="347"/>
      <c r="S687" s="229">
        <v>53.13</v>
      </c>
      <c r="T687" s="229"/>
      <c r="U687" s="229">
        <v>53.13</v>
      </c>
      <c r="V687" s="343"/>
      <c r="W687" s="343"/>
      <c r="X687" s="343"/>
      <c r="Y687" s="343"/>
      <c r="Z687" s="343"/>
      <c r="AA687" s="343"/>
      <c r="AB687" s="343"/>
      <c r="AC687" s="170"/>
    </row>
    <row r="688" spans="1:29" ht="12.75" customHeight="1">
      <c r="A688" s="170"/>
      <c r="B688" s="346" t="s">
        <v>187</v>
      </c>
      <c r="C688" s="346"/>
      <c r="D688" s="346"/>
      <c r="E688" s="346"/>
      <c r="F688" s="346"/>
      <c r="G688" s="346"/>
      <c r="H688" s="346"/>
      <c r="I688" s="346"/>
      <c r="J688" s="346"/>
      <c r="K688" s="346"/>
      <c r="L688" s="346"/>
      <c r="M688" s="291">
        <v>8</v>
      </c>
      <c r="N688" s="291">
        <v>1</v>
      </c>
      <c r="O688" s="231" t="s">
        <v>773</v>
      </c>
      <c r="P688" s="230" t="s">
        <v>186</v>
      </c>
      <c r="Q688" s="347"/>
      <c r="R688" s="347"/>
      <c r="S688" s="229">
        <v>53.13</v>
      </c>
      <c r="T688" s="229"/>
      <c r="U688" s="229">
        <v>53.13</v>
      </c>
      <c r="V688" s="343"/>
      <c r="W688" s="343"/>
      <c r="X688" s="343"/>
      <c r="Y688" s="343"/>
      <c r="Z688" s="343"/>
      <c r="AA688" s="343"/>
      <c r="AB688" s="343"/>
      <c r="AC688" s="170"/>
    </row>
    <row r="689" spans="1:29" ht="12.75" customHeight="1">
      <c r="A689" s="170"/>
      <c r="B689" s="346" t="s">
        <v>689</v>
      </c>
      <c r="C689" s="346"/>
      <c r="D689" s="346"/>
      <c r="E689" s="346"/>
      <c r="F689" s="346"/>
      <c r="G689" s="346"/>
      <c r="H689" s="346"/>
      <c r="I689" s="346"/>
      <c r="J689" s="346"/>
      <c r="K689" s="346"/>
      <c r="L689" s="346"/>
      <c r="M689" s="291">
        <v>8</v>
      </c>
      <c r="N689" s="291">
        <v>1</v>
      </c>
      <c r="O689" s="231" t="s">
        <v>773</v>
      </c>
      <c r="P689" s="230" t="s">
        <v>688</v>
      </c>
      <c r="Q689" s="347"/>
      <c r="R689" s="347"/>
      <c r="S689" s="229">
        <v>53.13</v>
      </c>
      <c r="T689" s="229"/>
      <c r="U689" s="229">
        <v>53.13</v>
      </c>
      <c r="V689" s="343"/>
      <c r="W689" s="343"/>
      <c r="X689" s="343"/>
      <c r="Y689" s="343"/>
      <c r="Z689" s="343"/>
      <c r="AA689" s="343"/>
      <c r="AB689" s="343"/>
      <c r="AC689" s="170"/>
    </row>
    <row r="690" spans="1:29" ht="21.75" customHeight="1">
      <c r="A690" s="170"/>
      <c r="B690" s="346" t="s">
        <v>532</v>
      </c>
      <c r="C690" s="346"/>
      <c r="D690" s="346"/>
      <c r="E690" s="346"/>
      <c r="F690" s="346"/>
      <c r="G690" s="346"/>
      <c r="H690" s="346"/>
      <c r="I690" s="346"/>
      <c r="J690" s="346"/>
      <c r="K690" s="346"/>
      <c r="L690" s="346"/>
      <c r="M690" s="291">
        <v>8</v>
      </c>
      <c r="N690" s="291">
        <v>1</v>
      </c>
      <c r="O690" s="231" t="s">
        <v>531</v>
      </c>
      <c r="P690" s="230">
        <v>0</v>
      </c>
      <c r="Q690" s="347"/>
      <c r="R690" s="347"/>
      <c r="S690" s="229">
        <v>100</v>
      </c>
      <c r="T690" s="229"/>
      <c r="U690" s="229">
        <v>100</v>
      </c>
      <c r="V690" s="343"/>
      <c r="W690" s="343"/>
      <c r="X690" s="343"/>
      <c r="Y690" s="343"/>
      <c r="Z690" s="343"/>
      <c r="AA690" s="343"/>
      <c r="AB690" s="343"/>
      <c r="AC690" s="170"/>
    </row>
    <row r="691" spans="1:29" ht="21.75" customHeight="1">
      <c r="A691" s="170"/>
      <c r="B691" s="346" t="s">
        <v>553</v>
      </c>
      <c r="C691" s="346"/>
      <c r="D691" s="346"/>
      <c r="E691" s="346"/>
      <c r="F691" s="346"/>
      <c r="G691" s="346"/>
      <c r="H691" s="346"/>
      <c r="I691" s="346"/>
      <c r="J691" s="346"/>
      <c r="K691" s="346"/>
      <c r="L691" s="346"/>
      <c r="M691" s="291">
        <v>8</v>
      </c>
      <c r="N691" s="291">
        <v>1</v>
      </c>
      <c r="O691" s="231" t="s">
        <v>552</v>
      </c>
      <c r="P691" s="230">
        <v>0</v>
      </c>
      <c r="Q691" s="347"/>
      <c r="R691" s="347"/>
      <c r="S691" s="229">
        <v>100</v>
      </c>
      <c r="T691" s="229"/>
      <c r="U691" s="229">
        <v>100</v>
      </c>
      <c r="V691" s="343"/>
      <c r="W691" s="343"/>
      <c r="X691" s="343"/>
      <c r="Y691" s="343"/>
      <c r="Z691" s="343"/>
      <c r="AA691" s="343"/>
      <c r="AB691" s="343"/>
      <c r="AC691" s="170"/>
    </row>
    <row r="692" spans="1:29" ht="21.75" customHeight="1">
      <c r="A692" s="170"/>
      <c r="B692" s="346" t="s">
        <v>551</v>
      </c>
      <c r="C692" s="346"/>
      <c r="D692" s="346"/>
      <c r="E692" s="346"/>
      <c r="F692" s="346"/>
      <c r="G692" s="346"/>
      <c r="H692" s="346"/>
      <c r="I692" s="346"/>
      <c r="J692" s="346"/>
      <c r="K692" s="346"/>
      <c r="L692" s="346"/>
      <c r="M692" s="291">
        <v>8</v>
      </c>
      <c r="N692" s="291">
        <v>1</v>
      </c>
      <c r="O692" s="231" t="s">
        <v>550</v>
      </c>
      <c r="P692" s="230">
        <v>0</v>
      </c>
      <c r="Q692" s="347"/>
      <c r="R692" s="347"/>
      <c r="S692" s="229">
        <v>100</v>
      </c>
      <c r="T692" s="229"/>
      <c r="U692" s="229">
        <v>100</v>
      </c>
      <c r="V692" s="343"/>
      <c r="W692" s="343"/>
      <c r="X692" s="343"/>
      <c r="Y692" s="343"/>
      <c r="Z692" s="343"/>
      <c r="AA692" s="343"/>
      <c r="AB692" s="343"/>
      <c r="AC692" s="170"/>
    </row>
    <row r="693" spans="1:29" ht="21.75" customHeight="1">
      <c r="A693" s="170"/>
      <c r="B693" s="346" t="s">
        <v>189</v>
      </c>
      <c r="C693" s="346"/>
      <c r="D693" s="346"/>
      <c r="E693" s="346"/>
      <c r="F693" s="346"/>
      <c r="G693" s="346"/>
      <c r="H693" s="346"/>
      <c r="I693" s="346"/>
      <c r="J693" s="346"/>
      <c r="K693" s="346"/>
      <c r="L693" s="346"/>
      <c r="M693" s="291">
        <v>8</v>
      </c>
      <c r="N693" s="291">
        <v>1</v>
      </c>
      <c r="O693" s="231" t="s">
        <v>550</v>
      </c>
      <c r="P693" s="230" t="s">
        <v>188</v>
      </c>
      <c r="Q693" s="347"/>
      <c r="R693" s="347"/>
      <c r="S693" s="229">
        <v>100</v>
      </c>
      <c r="T693" s="229"/>
      <c r="U693" s="229">
        <v>100</v>
      </c>
      <c r="V693" s="343"/>
      <c r="W693" s="343"/>
      <c r="X693" s="343"/>
      <c r="Y693" s="343"/>
      <c r="Z693" s="343"/>
      <c r="AA693" s="343"/>
      <c r="AB693" s="343"/>
      <c r="AC693" s="170"/>
    </row>
    <row r="694" spans="1:29" ht="12.75" customHeight="1">
      <c r="A694" s="170"/>
      <c r="B694" s="346" t="s">
        <v>187</v>
      </c>
      <c r="C694" s="346"/>
      <c r="D694" s="346"/>
      <c r="E694" s="346"/>
      <c r="F694" s="346"/>
      <c r="G694" s="346"/>
      <c r="H694" s="346"/>
      <c r="I694" s="346"/>
      <c r="J694" s="346"/>
      <c r="K694" s="346"/>
      <c r="L694" s="346"/>
      <c r="M694" s="291">
        <v>8</v>
      </c>
      <c r="N694" s="291">
        <v>1</v>
      </c>
      <c r="O694" s="231" t="s">
        <v>550</v>
      </c>
      <c r="P694" s="230" t="s">
        <v>186</v>
      </c>
      <c r="Q694" s="347"/>
      <c r="R694" s="347"/>
      <c r="S694" s="229">
        <v>100</v>
      </c>
      <c r="T694" s="229"/>
      <c r="U694" s="229">
        <v>100</v>
      </c>
      <c r="V694" s="343"/>
      <c r="W694" s="343"/>
      <c r="X694" s="343"/>
      <c r="Y694" s="343"/>
      <c r="Z694" s="343"/>
      <c r="AA694" s="343"/>
      <c r="AB694" s="343"/>
      <c r="AC694" s="170"/>
    </row>
    <row r="695" spans="1:29" ht="42.75" customHeight="1">
      <c r="A695" s="170"/>
      <c r="B695" s="346" t="s">
        <v>185</v>
      </c>
      <c r="C695" s="346"/>
      <c r="D695" s="346"/>
      <c r="E695" s="346"/>
      <c r="F695" s="346"/>
      <c r="G695" s="346"/>
      <c r="H695" s="346"/>
      <c r="I695" s="346"/>
      <c r="J695" s="346"/>
      <c r="K695" s="346"/>
      <c r="L695" s="346"/>
      <c r="M695" s="291">
        <v>8</v>
      </c>
      <c r="N695" s="291">
        <v>1</v>
      </c>
      <c r="O695" s="231" t="s">
        <v>550</v>
      </c>
      <c r="P695" s="230" t="s">
        <v>184</v>
      </c>
      <c r="Q695" s="347"/>
      <c r="R695" s="347"/>
      <c r="S695" s="229">
        <v>100</v>
      </c>
      <c r="T695" s="229"/>
      <c r="U695" s="229">
        <v>100</v>
      </c>
      <c r="V695" s="343"/>
      <c r="W695" s="343"/>
      <c r="X695" s="343"/>
      <c r="Y695" s="343"/>
      <c r="Z695" s="343"/>
      <c r="AA695" s="343"/>
      <c r="AB695" s="343"/>
      <c r="AC695" s="170"/>
    </row>
    <row r="696" spans="1:29" ht="21.75" customHeight="1">
      <c r="A696" s="170"/>
      <c r="B696" s="346" t="s">
        <v>740</v>
      </c>
      <c r="C696" s="346"/>
      <c r="D696" s="346"/>
      <c r="E696" s="346"/>
      <c r="F696" s="346"/>
      <c r="G696" s="346"/>
      <c r="H696" s="346"/>
      <c r="I696" s="346"/>
      <c r="J696" s="346"/>
      <c r="K696" s="346"/>
      <c r="L696" s="346"/>
      <c r="M696" s="291">
        <v>8</v>
      </c>
      <c r="N696" s="291">
        <v>1</v>
      </c>
      <c r="O696" s="231" t="s">
        <v>741</v>
      </c>
      <c r="P696" s="230">
        <v>0</v>
      </c>
      <c r="Q696" s="347"/>
      <c r="R696" s="347"/>
      <c r="S696" s="229">
        <v>300</v>
      </c>
      <c r="T696" s="229"/>
      <c r="U696" s="229">
        <v>300</v>
      </c>
      <c r="V696" s="343"/>
      <c r="W696" s="343"/>
      <c r="X696" s="343"/>
      <c r="Y696" s="343"/>
      <c r="Z696" s="343"/>
      <c r="AA696" s="343"/>
      <c r="AB696" s="343"/>
      <c r="AC696" s="170"/>
    </row>
    <row r="697" spans="1:29" ht="32.25" customHeight="1">
      <c r="A697" s="170"/>
      <c r="B697" s="346" t="s">
        <v>742</v>
      </c>
      <c r="C697" s="346"/>
      <c r="D697" s="346"/>
      <c r="E697" s="346"/>
      <c r="F697" s="346"/>
      <c r="G697" s="346"/>
      <c r="H697" s="346"/>
      <c r="I697" s="346"/>
      <c r="J697" s="346"/>
      <c r="K697" s="346"/>
      <c r="L697" s="346"/>
      <c r="M697" s="291">
        <v>8</v>
      </c>
      <c r="N697" s="291">
        <v>1</v>
      </c>
      <c r="O697" s="231" t="s">
        <v>743</v>
      </c>
      <c r="P697" s="230">
        <v>0</v>
      </c>
      <c r="Q697" s="347"/>
      <c r="R697" s="347"/>
      <c r="S697" s="229">
        <v>300</v>
      </c>
      <c r="T697" s="229"/>
      <c r="U697" s="229">
        <v>300</v>
      </c>
      <c r="V697" s="343"/>
      <c r="W697" s="343"/>
      <c r="X697" s="343"/>
      <c r="Y697" s="343"/>
      <c r="Z697" s="343"/>
      <c r="AA697" s="343"/>
      <c r="AB697" s="343"/>
      <c r="AC697" s="170"/>
    </row>
    <row r="698" spans="1:29" ht="32.25" customHeight="1">
      <c r="A698" s="170"/>
      <c r="B698" s="346" t="s">
        <v>742</v>
      </c>
      <c r="C698" s="346"/>
      <c r="D698" s="346"/>
      <c r="E698" s="346"/>
      <c r="F698" s="346"/>
      <c r="G698" s="346"/>
      <c r="H698" s="346"/>
      <c r="I698" s="346"/>
      <c r="J698" s="346"/>
      <c r="K698" s="346"/>
      <c r="L698" s="346"/>
      <c r="M698" s="291">
        <v>8</v>
      </c>
      <c r="N698" s="291">
        <v>1</v>
      </c>
      <c r="O698" s="231" t="s">
        <v>744</v>
      </c>
      <c r="P698" s="230">
        <v>0</v>
      </c>
      <c r="Q698" s="347"/>
      <c r="R698" s="347"/>
      <c r="S698" s="229">
        <v>300</v>
      </c>
      <c r="T698" s="229"/>
      <c r="U698" s="229">
        <v>300</v>
      </c>
      <c r="V698" s="343"/>
      <c r="W698" s="343"/>
      <c r="X698" s="343"/>
      <c r="Y698" s="343"/>
      <c r="Z698" s="343"/>
      <c r="AA698" s="343"/>
      <c r="AB698" s="343"/>
      <c r="AC698" s="170"/>
    </row>
    <row r="699" spans="1:29" ht="21.75" customHeight="1">
      <c r="A699" s="170"/>
      <c r="B699" s="346" t="s">
        <v>214</v>
      </c>
      <c r="C699" s="346"/>
      <c r="D699" s="346"/>
      <c r="E699" s="346"/>
      <c r="F699" s="346"/>
      <c r="G699" s="346"/>
      <c r="H699" s="346"/>
      <c r="I699" s="346"/>
      <c r="J699" s="346"/>
      <c r="K699" s="346"/>
      <c r="L699" s="346"/>
      <c r="M699" s="291">
        <v>8</v>
      </c>
      <c r="N699" s="291">
        <v>1</v>
      </c>
      <c r="O699" s="231" t="s">
        <v>744</v>
      </c>
      <c r="P699" s="230" t="s">
        <v>213</v>
      </c>
      <c r="Q699" s="347"/>
      <c r="R699" s="347"/>
      <c r="S699" s="229">
        <v>300</v>
      </c>
      <c r="T699" s="229"/>
      <c r="U699" s="229">
        <v>300</v>
      </c>
      <c r="V699" s="343"/>
      <c r="W699" s="343"/>
      <c r="X699" s="343"/>
      <c r="Y699" s="343"/>
      <c r="Z699" s="343"/>
      <c r="AA699" s="343"/>
      <c r="AB699" s="343"/>
      <c r="AC699" s="170"/>
    </row>
    <row r="700" spans="1:29" ht="21.75" customHeight="1">
      <c r="A700" s="170"/>
      <c r="B700" s="346" t="s">
        <v>212</v>
      </c>
      <c r="C700" s="346"/>
      <c r="D700" s="346"/>
      <c r="E700" s="346"/>
      <c r="F700" s="346"/>
      <c r="G700" s="346"/>
      <c r="H700" s="346"/>
      <c r="I700" s="346"/>
      <c r="J700" s="346"/>
      <c r="K700" s="346"/>
      <c r="L700" s="346"/>
      <c r="M700" s="291">
        <v>8</v>
      </c>
      <c r="N700" s="291">
        <v>1</v>
      </c>
      <c r="O700" s="231" t="s">
        <v>744</v>
      </c>
      <c r="P700" s="230" t="s">
        <v>211</v>
      </c>
      <c r="Q700" s="347"/>
      <c r="R700" s="347"/>
      <c r="S700" s="229">
        <v>300</v>
      </c>
      <c r="T700" s="229"/>
      <c r="U700" s="229">
        <v>300</v>
      </c>
      <c r="V700" s="343"/>
      <c r="W700" s="343"/>
      <c r="X700" s="343"/>
      <c r="Y700" s="343"/>
      <c r="Z700" s="343"/>
      <c r="AA700" s="343"/>
      <c r="AB700" s="343"/>
      <c r="AC700" s="170"/>
    </row>
    <row r="701" spans="1:29" ht="12.75" customHeight="1">
      <c r="A701" s="170"/>
      <c r="B701" s="346" t="s">
        <v>210</v>
      </c>
      <c r="C701" s="346"/>
      <c r="D701" s="346"/>
      <c r="E701" s="346"/>
      <c r="F701" s="346"/>
      <c r="G701" s="346"/>
      <c r="H701" s="346"/>
      <c r="I701" s="346"/>
      <c r="J701" s="346"/>
      <c r="K701" s="346"/>
      <c r="L701" s="346"/>
      <c r="M701" s="291">
        <v>8</v>
      </c>
      <c r="N701" s="291">
        <v>1</v>
      </c>
      <c r="O701" s="231" t="s">
        <v>744</v>
      </c>
      <c r="P701" s="230" t="s">
        <v>208</v>
      </c>
      <c r="Q701" s="347"/>
      <c r="R701" s="347"/>
      <c r="S701" s="229">
        <v>300</v>
      </c>
      <c r="T701" s="229"/>
      <c r="U701" s="229">
        <v>300</v>
      </c>
      <c r="V701" s="343"/>
      <c r="W701" s="343"/>
      <c r="X701" s="343"/>
      <c r="Y701" s="343"/>
      <c r="Z701" s="343"/>
      <c r="AA701" s="343"/>
      <c r="AB701" s="343"/>
      <c r="AC701" s="170"/>
    </row>
    <row r="702" spans="1:29" ht="20.25" customHeight="1">
      <c r="A702" s="170"/>
      <c r="B702" s="342" t="s">
        <v>218</v>
      </c>
      <c r="C702" s="342"/>
      <c r="D702" s="342"/>
      <c r="E702" s="342"/>
      <c r="F702" s="342"/>
      <c r="G702" s="342"/>
      <c r="H702" s="342"/>
      <c r="I702" s="342"/>
      <c r="J702" s="342"/>
      <c r="K702" s="342"/>
      <c r="L702" s="342"/>
      <c r="M702" s="292">
        <v>8</v>
      </c>
      <c r="N702" s="292">
        <v>4</v>
      </c>
      <c r="O702" s="234">
        <v>0</v>
      </c>
      <c r="P702" s="233">
        <v>0</v>
      </c>
      <c r="Q702" s="344"/>
      <c r="R702" s="344"/>
      <c r="S702" s="232">
        <v>28965</v>
      </c>
      <c r="T702" s="229"/>
      <c r="U702" s="229">
        <v>28965</v>
      </c>
      <c r="V702" s="345"/>
      <c r="W702" s="345"/>
      <c r="X702" s="345"/>
      <c r="Y702" s="345"/>
      <c r="Z702" s="345"/>
      <c r="AA702" s="345"/>
      <c r="AB702" s="345"/>
      <c r="AC702" s="170"/>
    </row>
    <row r="703" spans="1:29" ht="21.75" customHeight="1">
      <c r="A703" s="170"/>
      <c r="B703" s="346" t="s">
        <v>532</v>
      </c>
      <c r="C703" s="346"/>
      <c r="D703" s="346"/>
      <c r="E703" s="346"/>
      <c r="F703" s="346"/>
      <c r="G703" s="346"/>
      <c r="H703" s="346"/>
      <c r="I703" s="346"/>
      <c r="J703" s="346"/>
      <c r="K703" s="346"/>
      <c r="L703" s="346"/>
      <c r="M703" s="291">
        <v>8</v>
      </c>
      <c r="N703" s="291">
        <v>4</v>
      </c>
      <c r="O703" s="231" t="s">
        <v>531</v>
      </c>
      <c r="P703" s="230">
        <v>0</v>
      </c>
      <c r="Q703" s="347"/>
      <c r="R703" s="347"/>
      <c r="S703" s="229">
        <v>76.8</v>
      </c>
      <c r="T703" s="229"/>
      <c r="U703" s="229">
        <v>76.8</v>
      </c>
      <c r="V703" s="343"/>
      <c r="W703" s="343"/>
      <c r="X703" s="343"/>
      <c r="Y703" s="343"/>
      <c r="Z703" s="343"/>
      <c r="AA703" s="343"/>
      <c r="AB703" s="343"/>
      <c r="AC703" s="170"/>
    </row>
    <row r="704" spans="1:29" ht="21.75" customHeight="1">
      <c r="A704" s="170"/>
      <c r="B704" s="346" t="s">
        <v>549</v>
      </c>
      <c r="C704" s="346"/>
      <c r="D704" s="346"/>
      <c r="E704" s="346"/>
      <c r="F704" s="346"/>
      <c r="G704" s="346"/>
      <c r="H704" s="346"/>
      <c r="I704" s="346"/>
      <c r="J704" s="346"/>
      <c r="K704" s="346"/>
      <c r="L704" s="346"/>
      <c r="M704" s="291">
        <v>8</v>
      </c>
      <c r="N704" s="291">
        <v>4</v>
      </c>
      <c r="O704" s="231" t="s">
        <v>548</v>
      </c>
      <c r="P704" s="230">
        <v>0</v>
      </c>
      <c r="Q704" s="347"/>
      <c r="R704" s="347"/>
      <c r="S704" s="229">
        <v>76.8</v>
      </c>
      <c r="T704" s="229"/>
      <c r="U704" s="229">
        <v>76.8</v>
      </c>
      <c r="V704" s="343"/>
      <c r="W704" s="343"/>
      <c r="X704" s="343"/>
      <c r="Y704" s="343"/>
      <c r="Z704" s="343"/>
      <c r="AA704" s="343"/>
      <c r="AB704" s="343"/>
      <c r="AC704" s="170"/>
    </row>
    <row r="705" spans="1:29" ht="21.75" customHeight="1">
      <c r="A705" s="170"/>
      <c r="B705" s="346" t="s">
        <v>217</v>
      </c>
      <c r="C705" s="346"/>
      <c r="D705" s="346"/>
      <c r="E705" s="346"/>
      <c r="F705" s="346"/>
      <c r="G705" s="346"/>
      <c r="H705" s="346"/>
      <c r="I705" s="346"/>
      <c r="J705" s="346"/>
      <c r="K705" s="346"/>
      <c r="L705" s="346"/>
      <c r="M705" s="291">
        <v>8</v>
      </c>
      <c r="N705" s="291">
        <v>4</v>
      </c>
      <c r="O705" s="231" t="s">
        <v>209</v>
      </c>
      <c r="P705" s="230">
        <v>0</v>
      </c>
      <c r="Q705" s="347"/>
      <c r="R705" s="347"/>
      <c r="S705" s="229">
        <v>76.8</v>
      </c>
      <c r="T705" s="229"/>
      <c r="U705" s="229">
        <v>76.8</v>
      </c>
      <c r="V705" s="343"/>
      <c r="W705" s="343"/>
      <c r="X705" s="343"/>
      <c r="Y705" s="343"/>
      <c r="Z705" s="343"/>
      <c r="AA705" s="343"/>
      <c r="AB705" s="343"/>
      <c r="AC705" s="170"/>
    </row>
    <row r="706" spans="1:29" ht="21.75" customHeight="1">
      <c r="A706" s="170"/>
      <c r="B706" s="346" t="s">
        <v>214</v>
      </c>
      <c r="C706" s="346"/>
      <c r="D706" s="346"/>
      <c r="E706" s="346"/>
      <c r="F706" s="346"/>
      <c r="G706" s="346"/>
      <c r="H706" s="346"/>
      <c r="I706" s="346"/>
      <c r="J706" s="346"/>
      <c r="K706" s="346"/>
      <c r="L706" s="346"/>
      <c r="M706" s="291">
        <v>8</v>
      </c>
      <c r="N706" s="291">
        <v>4</v>
      </c>
      <c r="O706" s="231" t="s">
        <v>209</v>
      </c>
      <c r="P706" s="230" t="s">
        <v>213</v>
      </c>
      <c r="Q706" s="347"/>
      <c r="R706" s="347"/>
      <c r="S706" s="229">
        <v>56.8</v>
      </c>
      <c r="T706" s="229"/>
      <c r="U706" s="229">
        <v>56.8</v>
      </c>
      <c r="V706" s="343"/>
      <c r="W706" s="343"/>
      <c r="X706" s="343"/>
      <c r="Y706" s="343"/>
      <c r="Z706" s="343"/>
      <c r="AA706" s="343"/>
      <c r="AB706" s="343"/>
      <c r="AC706" s="170"/>
    </row>
    <row r="707" spans="1:29" ht="21.75" customHeight="1">
      <c r="A707" s="170"/>
      <c r="B707" s="346" t="s">
        <v>212</v>
      </c>
      <c r="C707" s="346"/>
      <c r="D707" s="346"/>
      <c r="E707" s="346"/>
      <c r="F707" s="346"/>
      <c r="G707" s="346"/>
      <c r="H707" s="346"/>
      <c r="I707" s="346"/>
      <c r="J707" s="346"/>
      <c r="K707" s="346"/>
      <c r="L707" s="346"/>
      <c r="M707" s="291">
        <v>8</v>
      </c>
      <c r="N707" s="291">
        <v>4</v>
      </c>
      <c r="O707" s="231" t="s">
        <v>209</v>
      </c>
      <c r="P707" s="230" t="s">
        <v>211</v>
      </c>
      <c r="Q707" s="347"/>
      <c r="R707" s="347"/>
      <c r="S707" s="229">
        <v>56.8</v>
      </c>
      <c r="T707" s="229"/>
      <c r="U707" s="229">
        <v>56.8</v>
      </c>
      <c r="V707" s="343"/>
      <c r="W707" s="343"/>
      <c r="X707" s="343"/>
      <c r="Y707" s="343"/>
      <c r="Z707" s="343"/>
      <c r="AA707" s="343"/>
      <c r="AB707" s="343"/>
      <c r="AC707" s="170"/>
    </row>
    <row r="708" spans="1:29" ht="21.75" customHeight="1">
      <c r="A708" s="170"/>
      <c r="B708" s="346" t="s">
        <v>641</v>
      </c>
      <c r="C708" s="346"/>
      <c r="D708" s="346"/>
      <c r="E708" s="346"/>
      <c r="F708" s="346"/>
      <c r="G708" s="346"/>
      <c r="H708" s="346"/>
      <c r="I708" s="346"/>
      <c r="J708" s="346"/>
      <c r="K708" s="346"/>
      <c r="L708" s="346"/>
      <c r="M708" s="291">
        <v>8</v>
      </c>
      <c r="N708" s="291">
        <v>4</v>
      </c>
      <c r="O708" s="231" t="s">
        <v>209</v>
      </c>
      <c r="P708" s="230" t="s">
        <v>640</v>
      </c>
      <c r="Q708" s="347"/>
      <c r="R708" s="347"/>
      <c r="S708" s="229">
        <v>50</v>
      </c>
      <c r="T708" s="229"/>
      <c r="U708" s="229">
        <v>50</v>
      </c>
      <c r="V708" s="343"/>
      <c r="W708" s="343"/>
      <c r="X708" s="343"/>
      <c r="Y708" s="343"/>
      <c r="Z708" s="343"/>
      <c r="AA708" s="343"/>
      <c r="AB708" s="343"/>
      <c r="AC708" s="170"/>
    </row>
    <row r="709" spans="1:29" ht="12.75" customHeight="1">
      <c r="A709" s="170"/>
      <c r="B709" s="346" t="s">
        <v>210</v>
      </c>
      <c r="C709" s="346"/>
      <c r="D709" s="346"/>
      <c r="E709" s="346"/>
      <c r="F709" s="346"/>
      <c r="G709" s="346"/>
      <c r="H709" s="346"/>
      <c r="I709" s="346"/>
      <c r="J709" s="346"/>
      <c r="K709" s="346"/>
      <c r="L709" s="346"/>
      <c r="M709" s="291">
        <v>8</v>
      </c>
      <c r="N709" s="291">
        <v>4</v>
      </c>
      <c r="O709" s="231" t="s">
        <v>209</v>
      </c>
      <c r="P709" s="230" t="s">
        <v>208</v>
      </c>
      <c r="Q709" s="347"/>
      <c r="R709" s="347"/>
      <c r="S709" s="229">
        <v>6.8</v>
      </c>
      <c r="T709" s="229"/>
      <c r="U709" s="229">
        <v>6.8</v>
      </c>
      <c r="V709" s="343"/>
      <c r="W709" s="343"/>
      <c r="X709" s="343"/>
      <c r="Y709" s="343"/>
      <c r="Z709" s="343"/>
      <c r="AA709" s="343"/>
      <c r="AB709" s="343"/>
      <c r="AC709" s="170"/>
    </row>
    <row r="710" spans="1:29" ht="12.75" customHeight="1">
      <c r="A710" s="170"/>
      <c r="B710" s="346" t="s">
        <v>248</v>
      </c>
      <c r="C710" s="346"/>
      <c r="D710" s="346"/>
      <c r="E710" s="346"/>
      <c r="F710" s="346"/>
      <c r="G710" s="346"/>
      <c r="H710" s="346"/>
      <c r="I710" s="346"/>
      <c r="J710" s="346"/>
      <c r="K710" s="346"/>
      <c r="L710" s="346"/>
      <c r="M710" s="291">
        <v>8</v>
      </c>
      <c r="N710" s="291">
        <v>4</v>
      </c>
      <c r="O710" s="231" t="s">
        <v>209</v>
      </c>
      <c r="P710" s="230" t="s">
        <v>247</v>
      </c>
      <c r="Q710" s="347"/>
      <c r="R710" s="347"/>
      <c r="S710" s="229">
        <v>20</v>
      </c>
      <c r="T710" s="229"/>
      <c r="U710" s="229">
        <v>20</v>
      </c>
      <c r="V710" s="343"/>
      <c r="W710" s="343"/>
      <c r="X710" s="343"/>
      <c r="Y710" s="343"/>
      <c r="Z710" s="343"/>
      <c r="AA710" s="343"/>
      <c r="AB710" s="343"/>
      <c r="AC710" s="170"/>
    </row>
    <row r="711" spans="1:29" ht="12.75" customHeight="1">
      <c r="A711" s="170"/>
      <c r="B711" s="346" t="s">
        <v>686</v>
      </c>
      <c r="C711" s="346"/>
      <c r="D711" s="346"/>
      <c r="E711" s="346"/>
      <c r="F711" s="346"/>
      <c r="G711" s="346"/>
      <c r="H711" s="346"/>
      <c r="I711" s="346"/>
      <c r="J711" s="346"/>
      <c r="K711" s="346"/>
      <c r="L711" s="346"/>
      <c r="M711" s="291">
        <v>8</v>
      </c>
      <c r="N711" s="291">
        <v>4</v>
      </c>
      <c r="O711" s="231" t="s">
        <v>209</v>
      </c>
      <c r="P711" s="230" t="s">
        <v>685</v>
      </c>
      <c r="Q711" s="347"/>
      <c r="R711" s="347"/>
      <c r="S711" s="229">
        <v>20</v>
      </c>
      <c r="T711" s="229"/>
      <c r="U711" s="229">
        <v>20</v>
      </c>
      <c r="V711" s="343"/>
      <c r="W711" s="343"/>
      <c r="X711" s="343"/>
      <c r="Y711" s="343"/>
      <c r="Z711" s="343"/>
      <c r="AA711" s="343"/>
      <c r="AB711" s="343"/>
      <c r="AC711" s="170"/>
    </row>
    <row r="712" spans="1:29" ht="12.75" customHeight="1">
      <c r="A712" s="170"/>
      <c r="B712" s="346" t="s">
        <v>682</v>
      </c>
      <c r="C712" s="346"/>
      <c r="D712" s="346"/>
      <c r="E712" s="346"/>
      <c r="F712" s="346"/>
      <c r="G712" s="346"/>
      <c r="H712" s="346"/>
      <c r="I712" s="346"/>
      <c r="J712" s="346"/>
      <c r="K712" s="346"/>
      <c r="L712" s="346"/>
      <c r="M712" s="291">
        <v>8</v>
      </c>
      <c r="N712" s="291">
        <v>4</v>
      </c>
      <c r="O712" s="231" t="s">
        <v>209</v>
      </c>
      <c r="P712" s="230" t="s">
        <v>681</v>
      </c>
      <c r="Q712" s="347"/>
      <c r="R712" s="347"/>
      <c r="S712" s="229">
        <v>20</v>
      </c>
      <c r="T712" s="229"/>
      <c r="U712" s="229">
        <v>20</v>
      </c>
      <c r="V712" s="343"/>
      <c r="W712" s="343"/>
      <c r="X712" s="343"/>
      <c r="Y712" s="343"/>
      <c r="Z712" s="343"/>
      <c r="AA712" s="343"/>
      <c r="AB712" s="343"/>
      <c r="AC712" s="170"/>
    </row>
    <row r="713" spans="1:29" ht="21.75" customHeight="1">
      <c r="A713" s="170"/>
      <c r="B713" s="346" t="s">
        <v>532</v>
      </c>
      <c r="C713" s="346"/>
      <c r="D713" s="346"/>
      <c r="E713" s="346"/>
      <c r="F713" s="346"/>
      <c r="G713" s="346"/>
      <c r="H713" s="346"/>
      <c r="I713" s="346"/>
      <c r="J713" s="346"/>
      <c r="K713" s="346"/>
      <c r="L713" s="346"/>
      <c r="M713" s="291">
        <v>8</v>
      </c>
      <c r="N713" s="291">
        <v>4</v>
      </c>
      <c r="O713" s="231" t="s">
        <v>531</v>
      </c>
      <c r="P713" s="230">
        <v>0</v>
      </c>
      <c r="Q713" s="347"/>
      <c r="R713" s="347"/>
      <c r="S713" s="229">
        <v>28888.2</v>
      </c>
      <c r="T713" s="229"/>
      <c r="U713" s="229">
        <v>28888.2</v>
      </c>
      <c r="V713" s="343"/>
      <c r="W713" s="343"/>
      <c r="X713" s="343"/>
      <c r="Y713" s="343"/>
      <c r="Z713" s="343"/>
      <c r="AA713" s="343"/>
      <c r="AB713" s="343"/>
      <c r="AC713" s="170"/>
    </row>
    <row r="714" spans="1:29" ht="21.75" customHeight="1">
      <c r="A714" s="170"/>
      <c r="B714" s="346" t="s">
        <v>549</v>
      </c>
      <c r="C714" s="346"/>
      <c r="D714" s="346"/>
      <c r="E714" s="346"/>
      <c r="F714" s="346"/>
      <c r="G714" s="346"/>
      <c r="H714" s="346"/>
      <c r="I714" s="346"/>
      <c r="J714" s="346"/>
      <c r="K714" s="346"/>
      <c r="L714" s="346"/>
      <c r="M714" s="291">
        <v>8</v>
      </c>
      <c r="N714" s="291">
        <v>4</v>
      </c>
      <c r="O714" s="231" t="s">
        <v>548</v>
      </c>
      <c r="P714" s="230">
        <v>0</v>
      </c>
      <c r="Q714" s="347"/>
      <c r="R714" s="347"/>
      <c r="S714" s="229">
        <v>28888.2</v>
      </c>
      <c r="T714" s="229"/>
      <c r="U714" s="229">
        <v>28888.2</v>
      </c>
      <c r="V714" s="343"/>
      <c r="W714" s="343"/>
      <c r="X714" s="343"/>
      <c r="Y714" s="343"/>
      <c r="Z714" s="343"/>
      <c r="AA714" s="343"/>
      <c r="AB714" s="343"/>
      <c r="AC714" s="170"/>
    </row>
    <row r="715" spans="1:29" ht="21.75" customHeight="1">
      <c r="A715" s="170"/>
      <c r="B715" s="346" t="s">
        <v>207</v>
      </c>
      <c r="C715" s="346"/>
      <c r="D715" s="346"/>
      <c r="E715" s="346"/>
      <c r="F715" s="346"/>
      <c r="G715" s="346"/>
      <c r="H715" s="346"/>
      <c r="I715" s="346"/>
      <c r="J715" s="346"/>
      <c r="K715" s="346"/>
      <c r="L715" s="346"/>
      <c r="M715" s="291">
        <v>8</v>
      </c>
      <c r="N715" s="291">
        <v>4</v>
      </c>
      <c r="O715" s="231" t="s">
        <v>193</v>
      </c>
      <c r="P715" s="230">
        <v>0</v>
      </c>
      <c r="Q715" s="347"/>
      <c r="R715" s="347"/>
      <c r="S715" s="229">
        <v>28297.1</v>
      </c>
      <c r="T715" s="229"/>
      <c r="U715" s="229">
        <v>28297.1</v>
      </c>
      <c r="V715" s="343"/>
      <c r="W715" s="343"/>
      <c r="X715" s="343"/>
      <c r="Y715" s="343"/>
      <c r="Z715" s="343"/>
      <c r="AA715" s="343"/>
      <c r="AB715" s="343"/>
      <c r="AC715" s="170"/>
    </row>
    <row r="716" spans="1:29" ht="53.25" customHeight="1">
      <c r="A716" s="170"/>
      <c r="B716" s="346" t="s">
        <v>206</v>
      </c>
      <c r="C716" s="346"/>
      <c r="D716" s="346"/>
      <c r="E716" s="346"/>
      <c r="F716" s="346"/>
      <c r="G716" s="346"/>
      <c r="H716" s="346"/>
      <c r="I716" s="346"/>
      <c r="J716" s="346"/>
      <c r="K716" s="346"/>
      <c r="L716" s="346"/>
      <c r="M716" s="291">
        <v>8</v>
      </c>
      <c r="N716" s="291">
        <v>4</v>
      </c>
      <c r="O716" s="231" t="s">
        <v>193</v>
      </c>
      <c r="P716" s="230" t="s">
        <v>205</v>
      </c>
      <c r="Q716" s="347"/>
      <c r="R716" s="347"/>
      <c r="S716" s="229">
        <v>28297.1</v>
      </c>
      <c r="T716" s="229"/>
      <c r="U716" s="229">
        <v>28297.1</v>
      </c>
      <c r="V716" s="343"/>
      <c r="W716" s="343"/>
      <c r="X716" s="343"/>
      <c r="Y716" s="343"/>
      <c r="Z716" s="343"/>
      <c r="AA716" s="343"/>
      <c r="AB716" s="343"/>
      <c r="AC716" s="170"/>
    </row>
    <row r="717" spans="1:29" ht="12.75" customHeight="1">
      <c r="A717" s="170"/>
      <c r="B717" s="346" t="s">
        <v>204</v>
      </c>
      <c r="C717" s="346"/>
      <c r="D717" s="346"/>
      <c r="E717" s="346"/>
      <c r="F717" s="346"/>
      <c r="G717" s="346"/>
      <c r="H717" s="346"/>
      <c r="I717" s="346"/>
      <c r="J717" s="346"/>
      <c r="K717" s="346"/>
      <c r="L717" s="346"/>
      <c r="M717" s="291">
        <v>8</v>
      </c>
      <c r="N717" s="291">
        <v>4</v>
      </c>
      <c r="O717" s="231" t="s">
        <v>193</v>
      </c>
      <c r="P717" s="230" t="s">
        <v>203</v>
      </c>
      <c r="Q717" s="347"/>
      <c r="R717" s="347"/>
      <c r="S717" s="229">
        <v>28297.1</v>
      </c>
      <c r="T717" s="229"/>
      <c r="U717" s="229">
        <v>28297.1</v>
      </c>
      <c r="V717" s="343"/>
      <c r="W717" s="343"/>
      <c r="X717" s="343"/>
      <c r="Y717" s="343"/>
      <c r="Z717" s="343"/>
      <c r="AA717" s="343"/>
      <c r="AB717" s="343"/>
      <c r="AC717" s="170"/>
    </row>
    <row r="718" spans="1:29" ht="12.75" customHeight="1">
      <c r="A718" s="170"/>
      <c r="B718" s="346" t="s">
        <v>202</v>
      </c>
      <c r="C718" s="346"/>
      <c r="D718" s="346"/>
      <c r="E718" s="346"/>
      <c r="F718" s="346"/>
      <c r="G718" s="346"/>
      <c r="H718" s="346"/>
      <c r="I718" s="346"/>
      <c r="J718" s="346"/>
      <c r="K718" s="346"/>
      <c r="L718" s="346"/>
      <c r="M718" s="291">
        <v>8</v>
      </c>
      <c r="N718" s="291">
        <v>4</v>
      </c>
      <c r="O718" s="231" t="s">
        <v>193</v>
      </c>
      <c r="P718" s="230" t="s">
        <v>201</v>
      </c>
      <c r="Q718" s="347"/>
      <c r="R718" s="347"/>
      <c r="S718" s="229">
        <v>21733.5</v>
      </c>
      <c r="T718" s="229"/>
      <c r="U718" s="229">
        <v>21733.5</v>
      </c>
      <c r="V718" s="343"/>
      <c r="W718" s="343"/>
      <c r="X718" s="343"/>
      <c r="Y718" s="343"/>
      <c r="Z718" s="343"/>
      <c r="AA718" s="343"/>
      <c r="AB718" s="343"/>
      <c r="AC718" s="170"/>
    </row>
    <row r="719" spans="1:29" ht="32.25" customHeight="1">
      <c r="A719" s="170"/>
      <c r="B719" s="346" t="s">
        <v>200</v>
      </c>
      <c r="C719" s="346"/>
      <c r="D719" s="346"/>
      <c r="E719" s="346"/>
      <c r="F719" s="346"/>
      <c r="G719" s="346"/>
      <c r="H719" s="346"/>
      <c r="I719" s="346"/>
      <c r="J719" s="346"/>
      <c r="K719" s="346"/>
      <c r="L719" s="346"/>
      <c r="M719" s="291">
        <v>8</v>
      </c>
      <c r="N719" s="291">
        <v>4</v>
      </c>
      <c r="O719" s="231" t="s">
        <v>193</v>
      </c>
      <c r="P719" s="230" t="s">
        <v>199</v>
      </c>
      <c r="Q719" s="347"/>
      <c r="R719" s="347"/>
      <c r="S719" s="229">
        <v>6563.6</v>
      </c>
      <c r="T719" s="229"/>
      <c r="U719" s="229">
        <v>6563.6</v>
      </c>
      <c r="V719" s="343"/>
      <c r="W719" s="343"/>
      <c r="X719" s="343"/>
      <c r="Y719" s="343"/>
      <c r="Z719" s="343"/>
      <c r="AA719" s="343"/>
      <c r="AB719" s="343"/>
      <c r="AC719" s="170"/>
    </row>
    <row r="720" spans="1:29" ht="21.75" customHeight="1">
      <c r="A720" s="170"/>
      <c r="B720" s="346" t="s">
        <v>322</v>
      </c>
      <c r="C720" s="346"/>
      <c r="D720" s="346"/>
      <c r="E720" s="346"/>
      <c r="F720" s="346"/>
      <c r="G720" s="346"/>
      <c r="H720" s="346"/>
      <c r="I720" s="346"/>
      <c r="J720" s="346"/>
      <c r="K720" s="346"/>
      <c r="L720" s="346"/>
      <c r="M720" s="291">
        <v>8</v>
      </c>
      <c r="N720" s="291">
        <v>4</v>
      </c>
      <c r="O720" s="231" t="s">
        <v>774</v>
      </c>
      <c r="P720" s="230">
        <v>0</v>
      </c>
      <c r="Q720" s="347"/>
      <c r="R720" s="347"/>
      <c r="S720" s="229">
        <v>591.1</v>
      </c>
      <c r="T720" s="229"/>
      <c r="U720" s="229">
        <v>591.1</v>
      </c>
      <c r="V720" s="343"/>
      <c r="W720" s="343"/>
      <c r="X720" s="343"/>
      <c r="Y720" s="343"/>
      <c r="Z720" s="343"/>
      <c r="AA720" s="343"/>
      <c r="AB720" s="343"/>
      <c r="AC720" s="170"/>
    </row>
    <row r="721" spans="1:29" ht="53.25" customHeight="1">
      <c r="A721" s="170"/>
      <c r="B721" s="346" t="s">
        <v>206</v>
      </c>
      <c r="C721" s="346"/>
      <c r="D721" s="346"/>
      <c r="E721" s="346"/>
      <c r="F721" s="346"/>
      <c r="G721" s="346"/>
      <c r="H721" s="346"/>
      <c r="I721" s="346"/>
      <c r="J721" s="346"/>
      <c r="K721" s="346"/>
      <c r="L721" s="346"/>
      <c r="M721" s="291">
        <v>8</v>
      </c>
      <c r="N721" s="291">
        <v>4</v>
      </c>
      <c r="O721" s="231" t="s">
        <v>774</v>
      </c>
      <c r="P721" s="230" t="s">
        <v>205</v>
      </c>
      <c r="Q721" s="347"/>
      <c r="R721" s="347"/>
      <c r="S721" s="229">
        <v>591.1</v>
      </c>
      <c r="T721" s="229"/>
      <c r="U721" s="229">
        <v>591.1</v>
      </c>
      <c r="V721" s="343"/>
      <c r="W721" s="343"/>
      <c r="X721" s="343"/>
      <c r="Y721" s="343"/>
      <c r="Z721" s="343"/>
      <c r="AA721" s="343"/>
      <c r="AB721" s="343"/>
      <c r="AC721" s="170"/>
    </row>
    <row r="722" spans="1:29" ht="21.75" customHeight="1">
      <c r="A722" s="170"/>
      <c r="B722" s="346" t="s">
        <v>198</v>
      </c>
      <c r="C722" s="346"/>
      <c r="D722" s="346"/>
      <c r="E722" s="346"/>
      <c r="F722" s="346"/>
      <c r="G722" s="346"/>
      <c r="H722" s="346"/>
      <c r="I722" s="346"/>
      <c r="J722" s="346"/>
      <c r="K722" s="346"/>
      <c r="L722" s="346"/>
      <c r="M722" s="291">
        <v>8</v>
      </c>
      <c r="N722" s="291">
        <v>4</v>
      </c>
      <c r="O722" s="231" t="s">
        <v>774</v>
      </c>
      <c r="P722" s="230" t="s">
        <v>197</v>
      </c>
      <c r="Q722" s="347"/>
      <c r="R722" s="347"/>
      <c r="S722" s="229">
        <v>591.1</v>
      </c>
      <c r="T722" s="229"/>
      <c r="U722" s="229">
        <v>591.1</v>
      </c>
      <c r="V722" s="343"/>
      <c r="W722" s="343"/>
      <c r="X722" s="343"/>
      <c r="Y722" s="343"/>
      <c r="Z722" s="343"/>
      <c r="AA722" s="343"/>
      <c r="AB722" s="343"/>
      <c r="AC722" s="170"/>
    </row>
    <row r="723" spans="1:29" ht="32.25" customHeight="1">
      <c r="A723" s="170"/>
      <c r="B723" s="346" t="s">
        <v>196</v>
      </c>
      <c r="C723" s="346"/>
      <c r="D723" s="346"/>
      <c r="E723" s="346"/>
      <c r="F723" s="346"/>
      <c r="G723" s="346"/>
      <c r="H723" s="346"/>
      <c r="I723" s="346"/>
      <c r="J723" s="346"/>
      <c r="K723" s="346"/>
      <c r="L723" s="346"/>
      <c r="M723" s="291">
        <v>8</v>
      </c>
      <c r="N723" s="291">
        <v>4</v>
      </c>
      <c r="O723" s="231" t="s">
        <v>774</v>
      </c>
      <c r="P723" s="230" t="s">
        <v>195</v>
      </c>
      <c r="Q723" s="347"/>
      <c r="R723" s="347"/>
      <c r="S723" s="229">
        <v>454</v>
      </c>
      <c r="T723" s="229"/>
      <c r="U723" s="229">
        <v>454</v>
      </c>
      <c r="V723" s="343"/>
      <c r="W723" s="343"/>
      <c r="X723" s="343"/>
      <c r="Y723" s="343"/>
      <c r="Z723" s="343"/>
      <c r="AA723" s="343"/>
      <c r="AB723" s="343"/>
      <c r="AC723" s="170"/>
    </row>
    <row r="724" spans="1:29" ht="32.25" customHeight="1">
      <c r="A724" s="170"/>
      <c r="B724" s="346" t="s">
        <v>194</v>
      </c>
      <c r="C724" s="346"/>
      <c r="D724" s="346"/>
      <c r="E724" s="346"/>
      <c r="F724" s="346"/>
      <c r="G724" s="346"/>
      <c r="H724" s="346"/>
      <c r="I724" s="346"/>
      <c r="J724" s="346"/>
      <c r="K724" s="346"/>
      <c r="L724" s="346"/>
      <c r="M724" s="291">
        <v>8</v>
      </c>
      <c r="N724" s="291">
        <v>4</v>
      </c>
      <c r="O724" s="231" t="s">
        <v>774</v>
      </c>
      <c r="P724" s="230" t="s">
        <v>192</v>
      </c>
      <c r="Q724" s="347"/>
      <c r="R724" s="347"/>
      <c r="S724" s="229">
        <v>137.1</v>
      </c>
      <c r="T724" s="229"/>
      <c r="U724" s="229">
        <v>137.1</v>
      </c>
      <c r="V724" s="343"/>
      <c r="W724" s="343"/>
      <c r="X724" s="343"/>
      <c r="Y724" s="343"/>
      <c r="Z724" s="343"/>
      <c r="AA724" s="343"/>
      <c r="AB724" s="343"/>
      <c r="AC724" s="170"/>
    </row>
    <row r="725" spans="1:29" ht="12.75" customHeight="1">
      <c r="A725" s="170"/>
      <c r="B725" s="348" t="s">
        <v>309</v>
      </c>
      <c r="C725" s="348"/>
      <c r="D725" s="348"/>
      <c r="E725" s="348"/>
      <c r="F725" s="348"/>
      <c r="G725" s="348"/>
      <c r="H725" s="348"/>
      <c r="I725" s="348"/>
      <c r="J725" s="348"/>
      <c r="K725" s="348"/>
      <c r="L725" s="348"/>
      <c r="M725" s="293">
        <v>9</v>
      </c>
      <c r="N725" s="293">
        <v>0</v>
      </c>
      <c r="O725" s="237">
        <v>0</v>
      </c>
      <c r="P725" s="236">
        <v>0</v>
      </c>
      <c r="Q725" s="349"/>
      <c r="R725" s="349"/>
      <c r="S725" s="235">
        <v>150</v>
      </c>
      <c r="T725" s="229"/>
      <c r="U725" s="229">
        <v>150</v>
      </c>
      <c r="V725" s="352"/>
      <c r="W725" s="352"/>
      <c r="X725" s="352"/>
      <c r="Y725" s="352"/>
      <c r="Z725" s="352"/>
      <c r="AA725" s="352"/>
      <c r="AB725" s="352"/>
      <c r="AC725" s="170"/>
    </row>
    <row r="726" spans="1:29" ht="12.75" customHeight="1">
      <c r="A726" s="170"/>
      <c r="B726" s="342" t="s">
        <v>308</v>
      </c>
      <c r="C726" s="342"/>
      <c r="D726" s="342"/>
      <c r="E726" s="342"/>
      <c r="F726" s="342"/>
      <c r="G726" s="342"/>
      <c r="H726" s="342"/>
      <c r="I726" s="342"/>
      <c r="J726" s="342"/>
      <c r="K726" s="342"/>
      <c r="L726" s="342"/>
      <c r="M726" s="292">
        <v>9</v>
      </c>
      <c r="N726" s="292">
        <v>9</v>
      </c>
      <c r="O726" s="234">
        <v>0</v>
      </c>
      <c r="P726" s="233">
        <v>0</v>
      </c>
      <c r="Q726" s="344"/>
      <c r="R726" s="344"/>
      <c r="S726" s="232">
        <v>150</v>
      </c>
      <c r="T726" s="229"/>
      <c r="U726" s="229">
        <v>150</v>
      </c>
      <c r="V726" s="345"/>
      <c r="W726" s="345"/>
      <c r="X726" s="345"/>
      <c r="Y726" s="345"/>
      <c r="Z726" s="345"/>
      <c r="AA726" s="345"/>
      <c r="AB726" s="345"/>
      <c r="AC726" s="170"/>
    </row>
    <row r="727" spans="1:29" ht="32.25" customHeight="1">
      <c r="A727" s="170"/>
      <c r="B727" s="346" t="s">
        <v>497</v>
      </c>
      <c r="C727" s="346"/>
      <c r="D727" s="346"/>
      <c r="E727" s="346"/>
      <c r="F727" s="346"/>
      <c r="G727" s="346"/>
      <c r="H727" s="346"/>
      <c r="I727" s="346"/>
      <c r="J727" s="346"/>
      <c r="K727" s="346"/>
      <c r="L727" s="346"/>
      <c r="M727" s="291">
        <v>9</v>
      </c>
      <c r="N727" s="291">
        <v>9</v>
      </c>
      <c r="O727" s="231" t="s">
        <v>496</v>
      </c>
      <c r="P727" s="230">
        <v>0</v>
      </c>
      <c r="Q727" s="347"/>
      <c r="R727" s="347"/>
      <c r="S727" s="229">
        <v>100</v>
      </c>
      <c r="T727" s="229"/>
      <c r="U727" s="229">
        <v>100</v>
      </c>
      <c r="V727" s="343"/>
      <c r="W727" s="343"/>
      <c r="X727" s="343"/>
      <c r="Y727" s="343"/>
      <c r="Z727" s="343"/>
      <c r="AA727" s="343"/>
      <c r="AB727" s="343"/>
      <c r="AC727" s="170"/>
    </row>
    <row r="728" spans="1:29" ht="42.75" customHeight="1">
      <c r="A728" s="170"/>
      <c r="B728" s="346" t="s">
        <v>547</v>
      </c>
      <c r="C728" s="346"/>
      <c r="D728" s="346"/>
      <c r="E728" s="346"/>
      <c r="F728" s="346"/>
      <c r="G728" s="346"/>
      <c r="H728" s="346"/>
      <c r="I728" s="346"/>
      <c r="J728" s="346"/>
      <c r="K728" s="346"/>
      <c r="L728" s="346"/>
      <c r="M728" s="291">
        <v>9</v>
      </c>
      <c r="N728" s="291">
        <v>9</v>
      </c>
      <c r="O728" s="231" t="s">
        <v>546</v>
      </c>
      <c r="P728" s="230">
        <v>0</v>
      </c>
      <c r="Q728" s="347"/>
      <c r="R728" s="347"/>
      <c r="S728" s="229">
        <v>100</v>
      </c>
      <c r="T728" s="229"/>
      <c r="U728" s="229">
        <v>100</v>
      </c>
      <c r="V728" s="343"/>
      <c r="W728" s="343"/>
      <c r="X728" s="343"/>
      <c r="Y728" s="343"/>
      <c r="Z728" s="343"/>
      <c r="AA728" s="343"/>
      <c r="AB728" s="343"/>
      <c r="AC728" s="170"/>
    </row>
    <row r="729" spans="1:29" ht="53.25" customHeight="1">
      <c r="A729" s="170"/>
      <c r="B729" s="346" t="s">
        <v>748</v>
      </c>
      <c r="C729" s="346"/>
      <c r="D729" s="346"/>
      <c r="E729" s="346"/>
      <c r="F729" s="346"/>
      <c r="G729" s="346"/>
      <c r="H729" s="346"/>
      <c r="I729" s="346"/>
      <c r="J729" s="346"/>
      <c r="K729" s="346"/>
      <c r="L729" s="346"/>
      <c r="M729" s="291">
        <v>9</v>
      </c>
      <c r="N729" s="291">
        <v>9</v>
      </c>
      <c r="O729" s="231" t="s">
        <v>307</v>
      </c>
      <c r="P729" s="230">
        <v>0</v>
      </c>
      <c r="Q729" s="347"/>
      <c r="R729" s="347"/>
      <c r="S729" s="229">
        <v>100</v>
      </c>
      <c r="T729" s="229"/>
      <c r="U729" s="229">
        <v>100</v>
      </c>
      <c r="V729" s="343"/>
      <c r="W729" s="343"/>
      <c r="X729" s="343"/>
      <c r="Y729" s="343"/>
      <c r="Z729" s="343"/>
      <c r="AA729" s="343"/>
      <c r="AB729" s="343"/>
      <c r="AC729" s="170"/>
    </row>
    <row r="730" spans="1:29" ht="21.75" customHeight="1">
      <c r="A730" s="170"/>
      <c r="B730" s="346" t="s">
        <v>214</v>
      </c>
      <c r="C730" s="346"/>
      <c r="D730" s="346"/>
      <c r="E730" s="346"/>
      <c r="F730" s="346"/>
      <c r="G730" s="346"/>
      <c r="H730" s="346"/>
      <c r="I730" s="346"/>
      <c r="J730" s="346"/>
      <c r="K730" s="346"/>
      <c r="L730" s="346"/>
      <c r="M730" s="291">
        <v>9</v>
      </c>
      <c r="N730" s="291">
        <v>9</v>
      </c>
      <c r="O730" s="231" t="s">
        <v>307</v>
      </c>
      <c r="P730" s="230" t="s">
        <v>213</v>
      </c>
      <c r="Q730" s="347"/>
      <c r="R730" s="347"/>
      <c r="S730" s="229">
        <v>100</v>
      </c>
      <c r="T730" s="229"/>
      <c r="U730" s="229">
        <v>100</v>
      </c>
      <c r="V730" s="343"/>
      <c r="W730" s="343"/>
      <c r="X730" s="343"/>
      <c r="Y730" s="343"/>
      <c r="Z730" s="343"/>
      <c r="AA730" s="343"/>
      <c r="AB730" s="343"/>
      <c r="AC730" s="170"/>
    </row>
    <row r="731" spans="1:29" ht="21.75" customHeight="1">
      <c r="A731" s="170"/>
      <c r="B731" s="346" t="s">
        <v>212</v>
      </c>
      <c r="C731" s="346"/>
      <c r="D731" s="346"/>
      <c r="E731" s="346"/>
      <c r="F731" s="346"/>
      <c r="G731" s="346"/>
      <c r="H731" s="346"/>
      <c r="I731" s="346"/>
      <c r="J731" s="346"/>
      <c r="K731" s="346"/>
      <c r="L731" s="346"/>
      <c r="M731" s="291">
        <v>9</v>
      </c>
      <c r="N731" s="291">
        <v>9</v>
      </c>
      <c r="O731" s="231" t="s">
        <v>307</v>
      </c>
      <c r="P731" s="230" t="s">
        <v>211</v>
      </c>
      <c r="Q731" s="347"/>
      <c r="R731" s="347"/>
      <c r="S731" s="229">
        <v>100</v>
      </c>
      <c r="T731" s="229"/>
      <c r="U731" s="229">
        <v>100</v>
      </c>
      <c r="V731" s="343"/>
      <c r="W731" s="343"/>
      <c r="X731" s="343"/>
      <c r="Y731" s="343"/>
      <c r="Z731" s="343"/>
      <c r="AA731" s="343"/>
      <c r="AB731" s="343"/>
      <c r="AC731" s="170"/>
    </row>
    <row r="732" spans="1:29" ht="12.75" customHeight="1">
      <c r="A732" s="170"/>
      <c r="B732" s="346" t="s">
        <v>210</v>
      </c>
      <c r="C732" s="346"/>
      <c r="D732" s="346"/>
      <c r="E732" s="346"/>
      <c r="F732" s="346"/>
      <c r="G732" s="346"/>
      <c r="H732" s="346"/>
      <c r="I732" s="346"/>
      <c r="J732" s="346"/>
      <c r="K732" s="346"/>
      <c r="L732" s="346"/>
      <c r="M732" s="291">
        <v>9</v>
      </c>
      <c r="N732" s="291">
        <v>9</v>
      </c>
      <c r="O732" s="231" t="s">
        <v>307</v>
      </c>
      <c r="P732" s="230" t="s">
        <v>208</v>
      </c>
      <c r="Q732" s="347"/>
      <c r="R732" s="347"/>
      <c r="S732" s="229">
        <v>100</v>
      </c>
      <c r="T732" s="229"/>
      <c r="U732" s="229">
        <v>100</v>
      </c>
      <c r="V732" s="343"/>
      <c r="W732" s="343"/>
      <c r="X732" s="343"/>
      <c r="Y732" s="343"/>
      <c r="Z732" s="343"/>
      <c r="AA732" s="343"/>
      <c r="AB732" s="343"/>
      <c r="AC732" s="170"/>
    </row>
    <row r="733" spans="1:29" ht="32.25" customHeight="1">
      <c r="A733" s="170"/>
      <c r="B733" s="346" t="s">
        <v>749</v>
      </c>
      <c r="C733" s="346"/>
      <c r="D733" s="346"/>
      <c r="E733" s="346"/>
      <c r="F733" s="346"/>
      <c r="G733" s="346"/>
      <c r="H733" s="346"/>
      <c r="I733" s="346"/>
      <c r="J733" s="346"/>
      <c r="K733" s="346"/>
      <c r="L733" s="346"/>
      <c r="M733" s="291">
        <v>9</v>
      </c>
      <c r="N733" s="291">
        <v>9</v>
      </c>
      <c r="O733" s="231" t="s">
        <v>750</v>
      </c>
      <c r="P733" s="230">
        <v>0</v>
      </c>
      <c r="Q733" s="347"/>
      <c r="R733" s="347"/>
      <c r="S733" s="229">
        <v>40</v>
      </c>
      <c r="T733" s="229"/>
      <c r="U733" s="229">
        <v>40</v>
      </c>
      <c r="V733" s="343"/>
      <c r="W733" s="343"/>
      <c r="X733" s="343"/>
      <c r="Y733" s="343"/>
      <c r="Z733" s="343"/>
      <c r="AA733" s="343"/>
      <c r="AB733" s="343"/>
      <c r="AC733" s="170"/>
    </row>
    <row r="734" spans="1:29" ht="32.25" customHeight="1">
      <c r="A734" s="170"/>
      <c r="B734" s="346" t="s">
        <v>751</v>
      </c>
      <c r="C734" s="346"/>
      <c r="D734" s="346"/>
      <c r="E734" s="346"/>
      <c r="F734" s="346"/>
      <c r="G734" s="346"/>
      <c r="H734" s="346"/>
      <c r="I734" s="346"/>
      <c r="J734" s="346"/>
      <c r="K734" s="346"/>
      <c r="L734" s="346"/>
      <c r="M734" s="291">
        <v>9</v>
      </c>
      <c r="N734" s="291">
        <v>9</v>
      </c>
      <c r="O734" s="231" t="s">
        <v>752</v>
      </c>
      <c r="P734" s="230">
        <v>0</v>
      </c>
      <c r="Q734" s="347"/>
      <c r="R734" s="347"/>
      <c r="S734" s="229">
        <v>40</v>
      </c>
      <c r="T734" s="229"/>
      <c r="U734" s="229">
        <v>40</v>
      </c>
      <c r="V734" s="343"/>
      <c r="W734" s="343"/>
      <c r="X734" s="343"/>
      <c r="Y734" s="343"/>
      <c r="Z734" s="343"/>
      <c r="AA734" s="343"/>
      <c r="AB734" s="343"/>
      <c r="AC734" s="170"/>
    </row>
    <row r="735" spans="1:29" ht="21.75" customHeight="1">
      <c r="A735" s="170"/>
      <c r="B735" s="346" t="s">
        <v>214</v>
      </c>
      <c r="C735" s="346"/>
      <c r="D735" s="346"/>
      <c r="E735" s="346"/>
      <c r="F735" s="346"/>
      <c r="G735" s="346"/>
      <c r="H735" s="346"/>
      <c r="I735" s="346"/>
      <c r="J735" s="346"/>
      <c r="K735" s="346"/>
      <c r="L735" s="346"/>
      <c r="M735" s="291">
        <v>9</v>
      </c>
      <c r="N735" s="291">
        <v>9</v>
      </c>
      <c r="O735" s="231" t="s">
        <v>752</v>
      </c>
      <c r="P735" s="230" t="s">
        <v>213</v>
      </c>
      <c r="Q735" s="347"/>
      <c r="R735" s="347"/>
      <c r="S735" s="229">
        <v>40</v>
      </c>
      <c r="T735" s="229"/>
      <c r="U735" s="229">
        <v>40</v>
      </c>
      <c r="V735" s="343"/>
      <c r="W735" s="343"/>
      <c r="X735" s="343"/>
      <c r="Y735" s="343"/>
      <c r="Z735" s="343"/>
      <c r="AA735" s="343"/>
      <c r="AB735" s="343"/>
      <c r="AC735" s="170"/>
    </row>
    <row r="736" spans="1:29" ht="21.75" customHeight="1">
      <c r="A736" s="170"/>
      <c r="B736" s="346" t="s">
        <v>212</v>
      </c>
      <c r="C736" s="346"/>
      <c r="D736" s="346"/>
      <c r="E736" s="346"/>
      <c r="F736" s="346"/>
      <c r="G736" s="346"/>
      <c r="H736" s="346"/>
      <c r="I736" s="346"/>
      <c r="J736" s="346"/>
      <c r="K736" s="346"/>
      <c r="L736" s="346"/>
      <c r="M736" s="291">
        <v>9</v>
      </c>
      <c r="N736" s="291">
        <v>9</v>
      </c>
      <c r="O736" s="231" t="s">
        <v>752</v>
      </c>
      <c r="P736" s="230" t="s">
        <v>211</v>
      </c>
      <c r="Q736" s="347"/>
      <c r="R736" s="347"/>
      <c r="S736" s="229">
        <v>40</v>
      </c>
      <c r="T736" s="229"/>
      <c r="U736" s="229">
        <v>40</v>
      </c>
      <c r="V736" s="343"/>
      <c r="W736" s="343"/>
      <c r="X736" s="343"/>
      <c r="Y736" s="343"/>
      <c r="Z736" s="343"/>
      <c r="AA736" s="343"/>
      <c r="AB736" s="343"/>
      <c r="AC736" s="170"/>
    </row>
    <row r="737" spans="1:29" ht="12.75" customHeight="1">
      <c r="A737" s="170"/>
      <c r="B737" s="346" t="s">
        <v>210</v>
      </c>
      <c r="C737" s="346"/>
      <c r="D737" s="346"/>
      <c r="E737" s="346"/>
      <c r="F737" s="346"/>
      <c r="G737" s="346"/>
      <c r="H737" s="346"/>
      <c r="I737" s="346"/>
      <c r="J737" s="346"/>
      <c r="K737" s="346"/>
      <c r="L737" s="346"/>
      <c r="M737" s="291">
        <v>9</v>
      </c>
      <c r="N737" s="291">
        <v>9</v>
      </c>
      <c r="O737" s="231" t="s">
        <v>752</v>
      </c>
      <c r="P737" s="230" t="s">
        <v>208</v>
      </c>
      <c r="Q737" s="347"/>
      <c r="R737" s="347"/>
      <c r="S737" s="229">
        <v>40</v>
      </c>
      <c r="T737" s="229"/>
      <c r="U737" s="229">
        <v>40</v>
      </c>
      <c r="V737" s="343"/>
      <c r="W737" s="343"/>
      <c r="X737" s="343"/>
      <c r="Y737" s="343"/>
      <c r="Z737" s="343"/>
      <c r="AA737" s="343"/>
      <c r="AB737" s="343"/>
      <c r="AC737" s="170"/>
    </row>
    <row r="738" spans="1:29" ht="32.25" customHeight="1">
      <c r="A738" s="170"/>
      <c r="B738" s="346" t="s">
        <v>753</v>
      </c>
      <c r="C738" s="346"/>
      <c r="D738" s="346"/>
      <c r="E738" s="346"/>
      <c r="F738" s="346"/>
      <c r="G738" s="346"/>
      <c r="H738" s="346"/>
      <c r="I738" s="346"/>
      <c r="J738" s="346"/>
      <c r="K738" s="346"/>
      <c r="L738" s="346"/>
      <c r="M738" s="291">
        <v>9</v>
      </c>
      <c r="N738" s="291">
        <v>9</v>
      </c>
      <c r="O738" s="231" t="s">
        <v>754</v>
      </c>
      <c r="P738" s="230">
        <v>0</v>
      </c>
      <c r="Q738" s="347"/>
      <c r="R738" s="347"/>
      <c r="S738" s="229">
        <v>10</v>
      </c>
      <c r="T738" s="229"/>
      <c r="U738" s="229">
        <v>10</v>
      </c>
      <c r="V738" s="343"/>
      <c r="W738" s="343"/>
      <c r="X738" s="343"/>
      <c r="Y738" s="343"/>
      <c r="Z738" s="343"/>
      <c r="AA738" s="343"/>
      <c r="AB738" s="343"/>
      <c r="AC738" s="170"/>
    </row>
    <row r="739" spans="1:29" ht="42.75" customHeight="1">
      <c r="A739" s="170"/>
      <c r="B739" s="346" t="s">
        <v>755</v>
      </c>
      <c r="C739" s="346"/>
      <c r="D739" s="346"/>
      <c r="E739" s="346"/>
      <c r="F739" s="346"/>
      <c r="G739" s="346"/>
      <c r="H739" s="346"/>
      <c r="I739" s="346"/>
      <c r="J739" s="346"/>
      <c r="K739" s="346"/>
      <c r="L739" s="346"/>
      <c r="M739" s="291">
        <v>9</v>
      </c>
      <c r="N739" s="291">
        <v>9</v>
      </c>
      <c r="O739" s="231" t="s">
        <v>756</v>
      </c>
      <c r="P739" s="230">
        <v>0</v>
      </c>
      <c r="Q739" s="347"/>
      <c r="R739" s="347"/>
      <c r="S739" s="229">
        <v>10</v>
      </c>
      <c r="T739" s="229"/>
      <c r="U739" s="229">
        <v>10</v>
      </c>
      <c r="V739" s="343"/>
      <c r="W739" s="343"/>
      <c r="X739" s="343"/>
      <c r="Y739" s="343"/>
      <c r="Z739" s="343"/>
      <c r="AA739" s="343"/>
      <c r="AB739" s="343"/>
      <c r="AC739" s="170"/>
    </row>
    <row r="740" spans="1:29" ht="21.75" customHeight="1">
      <c r="A740" s="170"/>
      <c r="B740" s="346" t="s">
        <v>214</v>
      </c>
      <c r="C740" s="346"/>
      <c r="D740" s="346"/>
      <c r="E740" s="346"/>
      <c r="F740" s="346"/>
      <c r="G740" s="346"/>
      <c r="H740" s="346"/>
      <c r="I740" s="346"/>
      <c r="J740" s="346"/>
      <c r="K740" s="346"/>
      <c r="L740" s="346"/>
      <c r="M740" s="291">
        <v>9</v>
      </c>
      <c r="N740" s="291">
        <v>9</v>
      </c>
      <c r="O740" s="231" t="s">
        <v>756</v>
      </c>
      <c r="P740" s="230" t="s">
        <v>213</v>
      </c>
      <c r="Q740" s="347"/>
      <c r="R740" s="347"/>
      <c r="S740" s="229">
        <v>10</v>
      </c>
      <c r="T740" s="229"/>
      <c r="U740" s="229">
        <v>10</v>
      </c>
      <c r="V740" s="343"/>
      <c r="W740" s="343"/>
      <c r="X740" s="343"/>
      <c r="Y740" s="343"/>
      <c r="Z740" s="343"/>
      <c r="AA740" s="343"/>
      <c r="AB740" s="343"/>
      <c r="AC740" s="170"/>
    </row>
    <row r="741" spans="1:29" ht="21.75" customHeight="1">
      <c r="A741" s="170"/>
      <c r="B741" s="346" t="s">
        <v>212</v>
      </c>
      <c r="C741" s="346"/>
      <c r="D741" s="346"/>
      <c r="E741" s="346"/>
      <c r="F741" s="346"/>
      <c r="G741" s="346"/>
      <c r="H741" s="346"/>
      <c r="I741" s="346"/>
      <c r="J741" s="346"/>
      <c r="K741" s="346"/>
      <c r="L741" s="346"/>
      <c r="M741" s="291">
        <v>9</v>
      </c>
      <c r="N741" s="291">
        <v>9</v>
      </c>
      <c r="O741" s="231" t="s">
        <v>756</v>
      </c>
      <c r="P741" s="230" t="s">
        <v>211</v>
      </c>
      <c r="Q741" s="347"/>
      <c r="R741" s="347"/>
      <c r="S741" s="229">
        <v>10</v>
      </c>
      <c r="T741" s="229"/>
      <c r="U741" s="229">
        <v>10</v>
      </c>
      <c r="V741" s="343"/>
      <c r="W741" s="343"/>
      <c r="X741" s="343"/>
      <c r="Y741" s="343"/>
      <c r="Z741" s="343"/>
      <c r="AA741" s="343"/>
      <c r="AB741" s="343"/>
      <c r="AC741" s="170"/>
    </row>
    <row r="742" spans="1:29" ht="12.75" customHeight="1">
      <c r="A742" s="170"/>
      <c r="B742" s="346" t="s">
        <v>210</v>
      </c>
      <c r="C742" s="346"/>
      <c r="D742" s="346"/>
      <c r="E742" s="346"/>
      <c r="F742" s="346"/>
      <c r="G742" s="346"/>
      <c r="H742" s="346"/>
      <c r="I742" s="346"/>
      <c r="J742" s="346"/>
      <c r="K742" s="346"/>
      <c r="L742" s="346"/>
      <c r="M742" s="291">
        <v>9</v>
      </c>
      <c r="N742" s="291">
        <v>9</v>
      </c>
      <c r="O742" s="231" t="s">
        <v>756</v>
      </c>
      <c r="P742" s="230" t="s">
        <v>208</v>
      </c>
      <c r="Q742" s="347"/>
      <c r="R742" s="347"/>
      <c r="S742" s="229">
        <v>10</v>
      </c>
      <c r="T742" s="229"/>
      <c r="U742" s="229">
        <v>10</v>
      </c>
      <c r="V742" s="343"/>
      <c r="W742" s="343"/>
      <c r="X742" s="343"/>
      <c r="Y742" s="343"/>
      <c r="Z742" s="343"/>
      <c r="AA742" s="343"/>
      <c r="AB742" s="343"/>
      <c r="AC742" s="170"/>
    </row>
    <row r="743" spans="1:29" ht="12.75" customHeight="1">
      <c r="A743" s="170"/>
      <c r="B743" s="348" t="s">
        <v>191</v>
      </c>
      <c r="C743" s="348"/>
      <c r="D743" s="348"/>
      <c r="E743" s="348"/>
      <c r="F743" s="348"/>
      <c r="G743" s="348"/>
      <c r="H743" s="348"/>
      <c r="I743" s="348"/>
      <c r="J743" s="348"/>
      <c r="K743" s="348"/>
      <c r="L743" s="348"/>
      <c r="M743" s="293">
        <v>10</v>
      </c>
      <c r="N743" s="293">
        <v>0</v>
      </c>
      <c r="O743" s="237">
        <v>0</v>
      </c>
      <c r="P743" s="236">
        <v>0</v>
      </c>
      <c r="Q743" s="349"/>
      <c r="R743" s="349"/>
      <c r="S743" s="235">
        <v>224114.71</v>
      </c>
      <c r="T743" s="229"/>
      <c r="U743" s="229">
        <v>224114.71</v>
      </c>
      <c r="V743" s="352"/>
      <c r="W743" s="352"/>
      <c r="X743" s="352"/>
      <c r="Y743" s="352"/>
      <c r="Z743" s="352"/>
      <c r="AA743" s="352"/>
      <c r="AB743" s="352"/>
      <c r="AC743" s="170"/>
    </row>
    <row r="744" spans="1:29" ht="12.75" customHeight="1">
      <c r="A744" s="170"/>
      <c r="B744" s="342" t="s">
        <v>375</v>
      </c>
      <c r="C744" s="342"/>
      <c r="D744" s="342"/>
      <c r="E744" s="342"/>
      <c r="F744" s="342"/>
      <c r="G744" s="342"/>
      <c r="H744" s="342"/>
      <c r="I744" s="342"/>
      <c r="J744" s="342"/>
      <c r="K744" s="342"/>
      <c r="L744" s="342"/>
      <c r="M744" s="292">
        <v>10</v>
      </c>
      <c r="N744" s="292">
        <v>1</v>
      </c>
      <c r="O744" s="234">
        <v>0</v>
      </c>
      <c r="P744" s="233">
        <v>0</v>
      </c>
      <c r="Q744" s="344"/>
      <c r="R744" s="344"/>
      <c r="S744" s="232">
        <v>55</v>
      </c>
      <c r="T744" s="229"/>
      <c r="U744" s="229">
        <v>55</v>
      </c>
      <c r="V744" s="345"/>
      <c r="W744" s="345"/>
      <c r="X744" s="345"/>
      <c r="Y744" s="345"/>
      <c r="Z744" s="345"/>
      <c r="AA744" s="345"/>
      <c r="AB744" s="345"/>
      <c r="AC744" s="170"/>
    </row>
    <row r="745" spans="1:29" ht="21.75" customHeight="1">
      <c r="A745" s="170"/>
      <c r="B745" s="346" t="s">
        <v>504</v>
      </c>
      <c r="C745" s="346"/>
      <c r="D745" s="346"/>
      <c r="E745" s="346"/>
      <c r="F745" s="346"/>
      <c r="G745" s="346"/>
      <c r="H745" s="346"/>
      <c r="I745" s="346"/>
      <c r="J745" s="346"/>
      <c r="K745" s="346"/>
      <c r="L745" s="346"/>
      <c r="M745" s="291">
        <v>10</v>
      </c>
      <c r="N745" s="291">
        <v>1</v>
      </c>
      <c r="O745" s="231" t="s">
        <v>503</v>
      </c>
      <c r="P745" s="230">
        <v>0</v>
      </c>
      <c r="Q745" s="347"/>
      <c r="R745" s="347"/>
      <c r="S745" s="229">
        <v>55</v>
      </c>
      <c r="T745" s="229"/>
      <c r="U745" s="229">
        <v>55</v>
      </c>
      <c r="V745" s="343"/>
      <c r="W745" s="343"/>
      <c r="X745" s="343"/>
      <c r="Y745" s="343"/>
      <c r="Z745" s="343"/>
      <c r="AA745" s="343"/>
      <c r="AB745" s="343"/>
      <c r="AC745" s="170"/>
    </row>
    <row r="746" spans="1:29" ht="32.25" customHeight="1">
      <c r="A746" s="170"/>
      <c r="B746" s="346" t="s">
        <v>512</v>
      </c>
      <c r="C746" s="346"/>
      <c r="D746" s="346"/>
      <c r="E746" s="346"/>
      <c r="F746" s="346"/>
      <c r="G746" s="346"/>
      <c r="H746" s="346"/>
      <c r="I746" s="346"/>
      <c r="J746" s="346"/>
      <c r="K746" s="346"/>
      <c r="L746" s="346"/>
      <c r="M746" s="291">
        <v>10</v>
      </c>
      <c r="N746" s="291">
        <v>1</v>
      </c>
      <c r="O746" s="231" t="s">
        <v>511</v>
      </c>
      <c r="P746" s="230">
        <v>0</v>
      </c>
      <c r="Q746" s="347"/>
      <c r="R746" s="347"/>
      <c r="S746" s="229">
        <v>55</v>
      </c>
      <c r="T746" s="229"/>
      <c r="U746" s="229">
        <v>55</v>
      </c>
      <c r="V746" s="343"/>
      <c r="W746" s="343"/>
      <c r="X746" s="343"/>
      <c r="Y746" s="343"/>
      <c r="Z746" s="343"/>
      <c r="AA746" s="343"/>
      <c r="AB746" s="343"/>
      <c r="AC746" s="170"/>
    </row>
    <row r="747" spans="1:29" ht="12.75" customHeight="1">
      <c r="A747" s="170"/>
      <c r="B747" s="346" t="s">
        <v>545</v>
      </c>
      <c r="C747" s="346"/>
      <c r="D747" s="346"/>
      <c r="E747" s="346"/>
      <c r="F747" s="346"/>
      <c r="G747" s="346"/>
      <c r="H747" s="346"/>
      <c r="I747" s="346"/>
      <c r="J747" s="346"/>
      <c r="K747" s="346"/>
      <c r="L747" s="346"/>
      <c r="M747" s="291">
        <v>10</v>
      </c>
      <c r="N747" s="291">
        <v>1</v>
      </c>
      <c r="O747" s="231" t="s">
        <v>544</v>
      </c>
      <c r="P747" s="230">
        <v>0</v>
      </c>
      <c r="Q747" s="347"/>
      <c r="R747" s="347"/>
      <c r="S747" s="229">
        <v>55</v>
      </c>
      <c r="T747" s="229"/>
      <c r="U747" s="229">
        <v>55</v>
      </c>
      <c r="V747" s="343"/>
      <c r="W747" s="343"/>
      <c r="X747" s="343"/>
      <c r="Y747" s="343"/>
      <c r="Z747" s="343"/>
      <c r="AA747" s="343"/>
      <c r="AB747" s="343"/>
      <c r="AC747" s="170"/>
    </row>
    <row r="748" spans="1:29" ht="12.75" customHeight="1">
      <c r="A748" s="170"/>
      <c r="B748" s="346" t="s">
        <v>244</v>
      </c>
      <c r="C748" s="346"/>
      <c r="D748" s="346"/>
      <c r="E748" s="346"/>
      <c r="F748" s="346"/>
      <c r="G748" s="346"/>
      <c r="H748" s="346"/>
      <c r="I748" s="346"/>
      <c r="J748" s="346"/>
      <c r="K748" s="346"/>
      <c r="L748" s="346"/>
      <c r="M748" s="291">
        <v>10</v>
      </c>
      <c r="N748" s="291">
        <v>1</v>
      </c>
      <c r="O748" s="231" t="s">
        <v>544</v>
      </c>
      <c r="P748" s="230" t="s">
        <v>243</v>
      </c>
      <c r="Q748" s="347"/>
      <c r="R748" s="347"/>
      <c r="S748" s="229">
        <v>55</v>
      </c>
      <c r="T748" s="229"/>
      <c r="U748" s="229">
        <v>55</v>
      </c>
      <c r="V748" s="343"/>
      <c r="W748" s="343"/>
      <c r="X748" s="343"/>
      <c r="Y748" s="343"/>
      <c r="Z748" s="343"/>
      <c r="AA748" s="343"/>
      <c r="AB748" s="343"/>
      <c r="AC748" s="170"/>
    </row>
    <row r="749" spans="1:29" ht="12.75" customHeight="1">
      <c r="A749" s="170"/>
      <c r="B749" s="346" t="s">
        <v>265</v>
      </c>
      <c r="C749" s="346"/>
      <c r="D749" s="346"/>
      <c r="E749" s="346"/>
      <c r="F749" s="346"/>
      <c r="G749" s="346"/>
      <c r="H749" s="346"/>
      <c r="I749" s="346"/>
      <c r="J749" s="346"/>
      <c r="K749" s="346"/>
      <c r="L749" s="346"/>
      <c r="M749" s="291">
        <v>10</v>
      </c>
      <c r="N749" s="291">
        <v>1</v>
      </c>
      <c r="O749" s="231" t="s">
        <v>544</v>
      </c>
      <c r="P749" s="230" t="s">
        <v>264</v>
      </c>
      <c r="Q749" s="347"/>
      <c r="R749" s="347"/>
      <c r="S749" s="229">
        <v>55</v>
      </c>
      <c r="T749" s="229"/>
      <c r="U749" s="229">
        <v>55</v>
      </c>
      <c r="V749" s="343"/>
      <c r="W749" s="343"/>
      <c r="X749" s="343"/>
      <c r="Y749" s="343"/>
      <c r="Z749" s="343"/>
      <c r="AA749" s="343"/>
      <c r="AB749" s="343"/>
      <c r="AC749" s="170"/>
    </row>
    <row r="750" spans="1:29" ht="12.75" customHeight="1">
      <c r="A750" s="170"/>
      <c r="B750" s="346" t="s">
        <v>374</v>
      </c>
      <c r="C750" s="346"/>
      <c r="D750" s="346"/>
      <c r="E750" s="346"/>
      <c r="F750" s="346"/>
      <c r="G750" s="346"/>
      <c r="H750" s="346"/>
      <c r="I750" s="346"/>
      <c r="J750" s="346"/>
      <c r="K750" s="346"/>
      <c r="L750" s="346"/>
      <c r="M750" s="291">
        <v>10</v>
      </c>
      <c r="N750" s="291">
        <v>1</v>
      </c>
      <c r="O750" s="231" t="s">
        <v>544</v>
      </c>
      <c r="P750" s="230" t="s">
        <v>372</v>
      </c>
      <c r="Q750" s="347"/>
      <c r="R750" s="347"/>
      <c r="S750" s="229">
        <v>55</v>
      </c>
      <c r="T750" s="229"/>
      <c r="U750" s="229">
        <v>55</v>
      </c>
      <c r="V750" s="343"/>
      <c r="W750" s="343"/>
      <c r="X750" s="343"/>
      <c r="Y750" s="343"/>
      <c r="Z750" s="343"/>
      <c r="AA750" s="343"/>
      <c r="AB750" s="343"/>
      <c r="AC750" s="170"/>
    </row>
    <row r="751" spans="1:29" ht="12.75" customHeight="1">
      <c r="A751" s="170"/>
      <c r="B751" s="342" t="s">
        <v>776</v>
      </c>
      <c r="C751" s="342"/>
      <c r="D751" s="342"/>
      <c r="E751" s="342"/>
      <c r="F751" s="342"/>
      <c r="G751" s="342"/>
      <c r="H751" s="342"/>
      <c r="I751" s="342"/>
      <c r="J751" s="342"/>
      <c r="K751" s="342"/>
      <c r="L751" s="342"/>
      <c r="M751" s="292">
        <v>10</v>
      </c>
      <c r="N751" s="292">
        <v>2</v>
      </c>
      <c r="O751" s="234">
        <v>0</v>
      </c>
      <c r="P751" s="233">
        <v>0</v>
      </c>
      <c r="Q751" s="344"/>
      <c r="R751" s="344"/>
      <c r="S751" s="232">
        <v>6558.21</v>
      </c>
      <c r="T751" s="229"/>
      <c r="U751" s="229">
        <v>6558.21</v>
      </c>
      <c r="V751" s="345"/>
      <c r="W751" s="345"/>
      <c r="X751" s="345"/>
      <c r="Y751" s="345"/>
      <c r="Z751" s="345"/>
      <c r="AA751" s="345"/>
      <c r="AB751" s="345"/>
      <c r="AC751" s="170"/>
    </row>
    <row r="752" spans="1:29" ht="21.75" customHeight="1">
      <c r="A752" s="170"/>
      <c r="B752" s="346" t="s">
        <v>777</v>
      </c>
      <c r="C752" s="346"/>
      <c r="D752" s="346"/>
      <c r="E752" s="346"/>
      <c r="F752" s="346"/>
      <c r="G752" s="346"/>
      <c r="H752" s="346"/>
      <c r="I752" s="346"/>
      <c r="J752" s="346"/>
      <c r="K752" s="346"/>
      <c r="L752" s="346"/>
      <c r="M752" s="291">
        <v>10</v>
      </c>
      <c r="N752" s="291">
        <v>2</v>
      </c>
      <c r="O752" s="231" t="s">
        <v>778</v>
      </c>
      <c r="P752" s="230">
        <v>0</v>
      </c>
      <c r="Q752" s="347"/>
      <c r="R752" s="347"/>
      <c r="S752" s="229">
        <v>611.63</v>
      </c>
      <c r="T752" s="229"/>
      <c r="U752" s="229">
        <v>611.63</v>
      </c>
      <c r="V752" s="343"/>
      <c r="W752" s="343"/>
      <c r="X752" s="343"/>
      <c r="Y752" s="343"/>
      <c r="Z752" s="343"/>
      <c r="AA752" s="343"/>
      <c r="AB752" s="343"/>
      <c r="AC752" s="170"/>
    </row>
    <row r="753" spans="1:29" ht="12.75" customHeight="1">
      <c r="A753" s="170"/>
      <c r="B753" s="346" t="s">
        <v>779</v>
      </c>
      <c r="C753" s="346"/>
      <c r="D753" s="346"/>
      <c r="E753" s="346"/>
      <c r="F753" s="346"/>
      <c r="G753" s="346"/>
      <c r="H753" s="346"/>
      <c r="I753" s="346"/>
      <c r="J753" s="346"/>
      <c r="K753" s="346"/>
      <c r="L753" s="346"/>
      <c r="M753" s="291">
        <v>10</v>
      </c>
      <c r="N753" s="291">
        <v>2</v>
      </c>
      <c r="O753" s="231" t="s">
        <v>780</v>
      </c>
      <c r="P753" s="230">
        <v>0</v>
      </c>
      <c r="Q753" s="347"/>
      <c r="R753" s="347"/>
      <c r="S753" s="229">
        <v>309.39999999999998</v>
      </c>
      <c r="T753" s="229"/>
      <c r="U753" s="229">
        <v>309.39999999999998</v>
      </c>
      <c r="V753" s="343"/>
      <c r="W753" s="343"/>
      <c r="X753" s="343"/>
      <c r="Y753" s="343"/>
      <c r="Z753" s="343"/>
      <c r="AA753" s="343"/>
      <c r="AB753" s="343"/>
      <c r="AC753" s="170"/>
    </row>
    <row r="754" spans="1:29" ht="21.75" customHeight="1">
      <c r="A754" s="170"/>
      <c r="B754" s="346" t="s">
        <v>214</v>
      </c>
      <c r="C754" s="346"/>
      <c r="D754" s="346"/>
      <c r="E754" s="346"/>
      <c r="F754" s="346"/>
      <c r="G754" s="346"/>
      <c r="H754" s="346"/>
      <c r="I754" s="346"/>
      <c r="J754" s="346"/>
      <c r="K754" s="346"/>
      <c r="L754" s="346"/>
      <c r="M754" s="291">
        <v>10</v>
      </c>
      <c r="N754" s="291">
        <v>2</v>
      </c>
      <c r="O754" s="231" t="s">
        <v>780</v>
      </c>
      <c r="P754" s="230" t="s">
        <v>213</v>
      </c>
      <c r="Q754" s="347"/>
      <c r="R754" s="347"/>
      <c r="S754" s="229">
        <v>309.39999999999998</v>
      </c>
      <c r="T754" s="229"/>
      <c r="U754" s="229">
        <v>309.39999999999998</v>
      </c>
      <c r="V754" s="343"/>
      <c r="W754" s="343"/>
      <c r="X754" s="343"/>
      <c r="Y754" s="343"/>
      <c r="Z754" s="343"/>
      <c r="AA754" s="343"/>
      <c r="AB754" s="343"/>
      <c r="AC754" s="170"/>
    </row>
    <row r="755" spans="1:29" ht="21.75" customHeight="1">
      <c r="A755" s="170"/>
      <c r="B755" s="346" t="s">
        <v>212</v>
      </c>
      <c r="C755" s="346"/>
      <c r="D755" s="346"/>
      <c r="E755" s="346"/>
      <c r="F755" s="346"/>
      <c r="G755" s="346"/>
      <c r="H755" s="346"/>
      <c r="I755" s="346"/>
      <c r="J755" s="346"/>
      <c r="K755" s="346"/>
      <c r="L755" s="346"/>
      <c r="M755" s="291">
        <v>10</v>
      </c>
      <c r="N755" s="291">
        <v>2</v>
      </c>
      <c r="O755" s="231" t="s">
        <v>780</v>
      </c>
      <c r="P755" s="230" t="s">
        <v>211</v>
      </c>
      <c r="Q755" s="347"/>
      <c r="R755" s="347"/>
      <c r="S755" s="229">
        <v>309.39999999999998</v>
      </c>
      <c r="T755" s="229"/>
      <c r="U755" s="229">
        <v>309.39999999999998</v>
      </c>
      <c r="V755" s="343"/>
      <c r="W755" s="343"/>
      <c r="X755" s="343"/>
      <c r="Y755" s="343"/>
      <c r="Z755" s="343"/>
      <c r="AA755" s="343"/>
      <c r="AB755" s="343"/>
      <c r="AC755" s="170"/>
    </row>
    <row r="756" spans="1:29" ht="21.75" customHeight="1">
      <c r="A756" s="170"/>
      <c r="B756" s="346" t="s">
        <v>641</v>
      </c>
      <c r="C756" s="346"/>
      <c r="D756" s="346"/>
      <c r="E756" s="346"/>
      <c r="F756" s="346"/>
      <c r="G756" s="346"/>
      <c r="H756" s="346"/>
      <c r="I756" s="346"/>
      <c r="J756" s="346"/>
      <c r="K756" s="346"/>
      <c r="L756" s="346"/>
      <c r="M756" s="291">
        <v>10</v>
      </c>
      <c r="N756" s="291">
        <v>2</v>
      </c>
      <c r="O756" s="231" t="s">
        <v>780</v>
      </c>
      <c r="P756" s="230" t="s">
        <v>640</v>
      </c>
      <c r="Q756" s="347"/>
      <c r="R756" s="347"/>
      <c r="S756" s="229">
        <v>89.4</v>
      </c>
      <c r="T756" s="229"/>
      <c r="U756" s="229">
        <v>89.4</v>
      </c>
      <c r="V756" s="343"/>
      <c r="W756" s="343"/>
      <c r="X756" s="343"/>
      <c r="Y756" s="343"/>
      <c r="Z756" s="343"/>
      <c r="AA756" s="343"/>
      <c r="AB756" s="343"/>
      <c r="AC756" s="170"/>
    </row>
    <row r="757" spans="1:29" ht="12.75" customHeight="1">
      <c r="A757" s="170"/>
      <c r="B757" s="346" t="s">
        <v>210</v>
      </c>
      <c r="C757" s="346"/>
      <c r="D757" s="346"/>
      <c r="E757" s="346"/>
      <c r="F757" s="346"/>
      <c r="G757" s="346"/>
      <c r="H757" s="346"/>
      <c r="I757" s="346"/>
      <c r="J757" s="346"/>
      <c r="K757" s="346"/>
      <c r="L757" s="346"/>
      <c r="M757" s="291">
        <v>10</v>
      </c>
      <c r="N757" s="291">
        <v>2</v>
      </c>
      <c r="O757" s="231" t="s">
        <v>780</v>
      </c>
      <c r="P757" s="230" t="s">
        <v>208</v>
      </c>
      <c r="Q757" s="347"/>
      <c r="R757" s="347"/>
      <c r="S757" s="229">
        <v>220</v>
      </c>
      <c r="T757" s="229"/>
      <c r="U757" s="229">
        <v>220</v>
      </c>
      <c r="V757" s="343"/>
      <c r="W757" s="343"/>
      <c r="X757" s="343"/>
      <c r="Y757" s="343"/>
      <c r="Z757" s="343"/>
      <c r="AA757" s="343"/>
      <c r="AB757" s="343"/>
      <c r="AC757" s="170"/>
    </row>
    <row r="758" spans="1:29" ht="12.75" customHeight="1">
      <c r="A758" s="170"/>
      <c r="B758" s="346" t="s">
        <v>779</v>
      </c>
      <c r="C758" s="346"/>
      <c r="D758" s="346"/>
      <c r="E758" s="346"/>
      <c r="F758" s="346"/>
      <c r="G758" s="346"/>
      <c r="H758" s="346"/>
      <c r="I758" s="346"/>
      <c r="J758" s="346"/>
      <c r="K758" s="346"/>
      <c r="L758" s="346"/>
      <c r="M758" s="291">
        <v>10</v>
      </c>
      <c r="N758" s="291">
        <v>2</v>
      </c>
      <c r="O758" s="231" t="s">
        <v>781</v>
      </c>
      <c r="P758" s="230">
        <v>0</v>
      </c>
      <c r="Q758" s="347"/>
      <c r="R758" s="347"/>
      <c r="S758" s="229">
        <v>252.8</v>
      </c>
      <c r="T758" s="229"/>
      <c r="U758" s="229">
        <v>252.8</v>
      </c>
      <c r="V758" s="343"/>
      <c r="W758" s="343"/>
      <c r="X758" s="343"/>
      <c r="Y758" s="343"/>
      <c r="Z758" s="343"/>
      <c r="AA758" s="343"/>
      <c r="AB758" s="343"/>
      <c r="AC758" s="170"/>
    </row>
    <row r="759" spans="1:29" ht="53.25" customHeight="1">
      <c r="A759" s="170"/>
      <c r="B759" s="346" t="s">
        <v>206</v>
      </c>
      <c r="C759" s="346"/>
      <c r="D759" s="346"/>
      <c r="E759" s="346"/>
      <c r="F759" s="346"/>
      <c r="G759" s="346"/>
      <c r="H759" s="346"/>
      <c r="I759" s="346"/>
      <c r="J759" s="346"/>
      <c r="K759" s="346"/>
      <c r="L759" s="346"/>
      <c r="M759" s="291">
        <v>10</v>
      </c>
      <c r="N759" s="291">
        <v>2</v>
      </c>
      <c r="O759" s="231" t="s">
        <v>781</v>
      </c>
      <c r="P759" s="230" t="s">
        <v>205</v>
      </c>
      <c r="Q759" s="347"/>
      <c r="R759" s="347"/>
      <c r="S759" s="229">
        <v>252.8</v>
      </c>
      <c r="T759" s="229"/>
      <c r="U759" s="229">
        <v>252.8</v>
      </c>
      <c r="V759" s="343"/>
      <c r="W759" s="343"/>
      <c r="X759" s="343"/>
      <c r="Y759" s="343"/>
      <c r="Z759" s="343"/>
      <c r="AA759" s="343"/>
      <c r="AB759" s="343"/>
      <c r="AC759" s="170"/>
    </row>
    <row r="760" spans="1:29" ht="12.75" customHeight="1">
      <c r="A760" s="170"/>
      <c r="B760" s="346" t="s">
        <v>204</v>
      </c>
      <c r="C760" s="346"/>
      <c r="D760" s="346"/>
      <c r="E760" s="346"/>
      <c r="F760" s="346"/>
      <c r="G760" s="346"/>
      <c r="H760" s="346"/>
      <c r="I760" s="346"/>
      <c r="J760" s="346"/>
      <c r="K760" s="346"/>
      <c r="L760" s="346"/>
      <c r="M760" s="291">
        <v>10</v>
      </c>
      <c r="N760" s="291">
        <v>2</v>
      </c>
      <c r="O760" s="231" t="s">
        <v>781</v>
      </c>
      <c r="P760" s="230" t="s">
        <v>203</v>
      </c>
      <c r="Q760" s="347"/>
      <c r="R760" s="347"/>
      <c r="S760" s="229">
        <v>252.8</v>
      </c>
      <c r="T760" s="229"/>
      <c r="U760" s="229">
        <v>252.8</v>
      </c>
      <c r="V760" s="343"/>
      <c r="W760" s="343"/>
      <c r="X760" s="343"/>
      <c r="Y760" s="343"/>
      <c r="Z760" s="343"/>
      <c r="AA760" s="343"/>
      <c r="AB760" s="343"/>
      <c r="AC760" s="170"/>
    </row>
    <row r="761" spans="1:29" ht="12.75" customHeight="1">
      <c r="A761" s="170"/>
      <c r="B761" s="346" t="s">
        <v>202</v>
      </c>
      <c r="C761" s="346"/>
      <c r="D761" s="346"/>
      <c r="E761" s="346"/>
      <c r="F761" s="346"/>
      <c r="G761" s="346"/>
      <c r="H761" s="346"/>
      <c r="I761" s="346"/>
      <c r="J761" s="346"/>
      <c r="K761" s="346"/>
      <c r="L761" s="346"/>
      <c r="M761" s="291">
        <v>10</v>
      </c>
      <c r="N761" s="291">
        <v>2</v>
      </c>
      <c r="O761" s="231" t="s">
        <v>781</v>
      </c>
      <c r="P761" s="230" t="s">
        <v>201</v>
      </c>
      <c r="Q761" s="347"/>
      <c r="R761" s="347"/>
      <c r="S761" s="229">
        <v>107.6</v>
      </c>
      <c r="T761" s="229"/>
      <c r="U761" s="229">
        <v>107.6</v>
      </c>
      <c r="V761" s="343"/>
      <c r="W761" s="343"/>
      <c r="X761" s="343"/>
      <c r="Y761" s="343"/>
      <c r="Z761" s="343"/>
      <c r="AA761" s="343"/>
      <c r="AB761" s="343"/>
      <c r="AC761" s="170"/>
    </row>
    <row r="762" spans="1:29" ht="32.25" customHeight="1">
      <c r="A762" s="170"/>
      <c r="B762" s="346" t="s">
        <v>200</v>
      </c>
      <c r="C762" s="346"/>
      <c r="D762" s="346"/>
      <c r="E762" s="346"/>
      <c r="F762" s="346"/>
      <c r="G762" s="346"/>
      <c r="H762" s="346"/>
      <c r="I762" s="346"/>
      <c r="J762" s="346"/>
      <c r="K762" s="346"/>
      <c r="L762" s="346"/>
      <c r="M762" s="291">
        <v>10</v>
      </c>
      <c r="N762" s="291">
        <v>2</v>
      </c>
      <c r="O762" s="231" t="s">
        <v>781</v>
      </c>
      <c r="P762" s="230" t="s">
        <v>199</v>
      </c>
      <c r="Q762" s="347"/>
      <c r="R762" s="347"/>
      <c r="S762" s="229">
        <v>145.19999999999999</v>
      </c>
      <c r="T762" s="229"/>
      <c r="U762" s="229">
        <v>145.19999999999999</v>
      </c>
      <c r="V762" s="343"/>
      <c r="W762" s="343"/>
      <c r="X762" s="343"/>
      <c r="Y762" s="343"/>
      <c r="Z762" s="343"/>
      <c r="AA762" s="343"/>
      <c r="AB762" s="343"/>
      <c r="AC762" s="170"/>
    </row>
    <row r="763" spans="1:29" ht="12.75" customHeight="1">
      <c r="A763" s="170"/>
      <c r="B763" s="346" t="s">
        <v>779</v>
      </c>
      <c r="C763" s="346"/>
      <c r="D763" s="346"/>
      <c r="E763" s="346"/>
      <c r="F763" s="346"/>
      <c r="G763" s="346"/>
      <c r="H763" s="346"/>
      <c r="I763" s="346"/>
      <c r="J763" s="346"/>
      <c r="K763" s="346"/>
      <c r="L763" s="346"/>
      <c r="M763" s="291">
        <v>10</v>
      </c>
      <c r="N763" s="291">
        <v>2</v>
      </c>
      <c r="O763" s="231" t="s">
        <v>782</v>
      </c>
      <c r="P763" s="230">
        <v>0</v>
      </c>
      <c r="Q763" s="347"/>
      <c r="R763" s="347"/>
      <c r="S763" s="229">
        <v>49.43</v>
      </c>
      <c r="T763" s="229"/>
      <c r="U763" s="229">
        <v>49.43</v>
      </c>
      <c r="V763" s="343"/>
      <c r="W763" s="343"/>
      <c r="X763" s="343"/>
      <c r="Y763" s="343"/>
      <c r="Z763" s="343"/>
      <c r="AA763" s="343"/>
      <c r="AB763" s="343"/>
      <c r="AC763" s="170"/>
    </row>
    <row r="764" spans="1:29" ht="21.75" customHeight="1">
      <c r="A764" s="170"/>
      <c r="B764" s="346" t="s">
        <v>214</v>
      </c>
      <c r="C764" s="346"/>
      <c r="D764" s="346"/>
      <c r="E764" s="346"/>
      <c r="F764" s="346"/>
      <c r="G764" s="346"/>
      <c r="H764" s="346"/>
      <c r="I764" s="346"/>
      <c r="J764" s="346"/>
      <c r="K764" s="346"/>
      <c r="L764" s="346"/>
      <c r="M764" s="291">
        <v>10</v>
      </c>
      <c r="N764" s="291">
        <v>2</v>
      </c>
      <c r="O764" s="231" t="s">
        <v>782</v>
      </c>
      <c r="P764" s="230" t="s">
        <v>213</v>
      </c>
      <c r="Q764" s="347"/>
      <c r="R764" s="347"/>
      <c r="S764" s="229">
        <v>49.43</v>
      </c>
      <c r="T764" s="229"/>
      <c r="U764" s="229">
        <v>49.43</v>
      </c>
      <c r="V764" s="343"/>
      <c r="W764" s="343"/>
      <c r="X764" s="343"/>
      <c r="Y764" s="343"/>
      <c r="Z764" s="343"/>
      <c r="AA764" s="343"/>
      <c r="AB764" s="343"/>
      <c r="AC764" s="170"/>
    </row>
    <row r="765" spans="1:29" ht="21.75" customHeight="1">
      <c r="A765" s="170"/>
      <c r="B765" s="346" t="s">
        <v>212</v>
      </c>
      <c r="C765" s="346"/>
      <c r="D765" s="346"/>
      <c r="E765" s="346"/>
      <c r="F765" s="346"/>
      <c r="G765" s="346"/>
      <c r="H765" s="346"/>
      <c r="I765" s="346"/>
      <c r="J765" s="346"/>
      <c r="K765" s="346"/>
      <c r="L765" s="346"/>
      <c r="M765" s="291">
        <v>10</v>
      </c>
      <c r="N765" s="291">
        <v>2</v>
      </c>
      <c r="O765" s="231" t="s">
        <v>782</v>
      </c>
      <c r="P765" s="230" t="s">
        <v>211</v>
      </c>
      <c r="Q765" s="347"/>
      <c r="R765" s="347"/>
      <c r="S765" s="229">
        <v>49.43</v>
      </c>
      <c r="T765" s="229"/>
      <c r="U765" s="229">
        <v>49.43</v>
      </c>
      <c r="V765" s="343"/>
      <c r="W765" s="343"/>
      <c r="X765" s="343"/>
      <c r="Y765" s="343"/>
      <c r="Z765" s="343"/>
      <c r="AA765" s="343"/>
      <c r="AB765" s="343"/>
      <c r="AC765" s="170"/>
    </row>
    <row r="766" spans="1:29" ht="12.75" customHeight="1">
      <c r="A766" s="170"/>
      <c r="B766" s="346" t="s">
        <v>210</v>
      </c>
      <c r="C766" s="346"/>
      <c r="D766" s="346"/>
      <c r="E766" s="346"/>
      <c r="F766" s="346"/>
      <c r="G766" s="346"/>
      <c r="H766" s="346"/>
      <c r="I766" s="346"/>
      <c r="J766" s="346"/>
      <c r="K766" s="346"/>
      <c r="L766" s="346"/>
      <c r="M766" s="291">
        <v>10</v>
      </c>
      <c r="N766" s="291">
        <v>2</v>
      </c>
      <c r="O766" s="231" t="s">
        <v>782</v>
      </c>
      <c r="P766" s="230" t="s">
        <v>208</v>
      </c>
      <c r="Q766" s="347"/>
      <c r="R766" s="347"/>
      <c r="S766" s="229">
        <v>49.43</v>
      </c>
      <c r="T766" s="229"/>
      <c r="U766" s="229">
        <v>49.43</v>
      </c>
      <c r="V766" s="343"/>
      <c r="W766" s="343"/>
      <c r="X766" s="343"/>
      <c r="Y766" s="343"/>
      <c r="Z766" s="343"/>
      <c r="AA766" s="343"/>
      <c r="AB766" s="343"/>
      <c r="AC766" s="170"/>
    </row>
    <row r="767" spans="1:29" ht="21.75" customHeight="1">
      <c r="A767" s="170"/>
      <c r="B767" s="346" t="s">
        <v>777</v>
      </c>
      <c r="C767" s="346"/>
      <c r="D767" s="346"/>
      <c r="E767" s="346"/>
      <c r="F767" s="346"/>
      <c r="G767" s="346"/>
      <c r="H767" s="346"/>
      <c r="I767" s="346"/>
      <c r="J767" s="346"/>
      <c r="K767" s="346"/>
      <c r="L767" s="346"/>
      <c r="M767" s="291">
        <v>10</v>
      </c>
      <c r="N767" s="291">
        <v>2</v>
      </c>
      <c r="O767" s="231" t="s">
        <v>778</v>
      </c>
      <c r="P767" s="230">
        <v>0</v>
      </c>
      <c r="Q767" s="347"/>
      <c r="R767" s="347"/>
      <c r="S767" s="229">
        <v>5946.58</v>
      </c>
      <c r="T767" s="229"/>
      <c r="U767" s="229">
        <v>5946.58</v>
      </c>
      <c r="V767" s="343"/>
      <c r="W767" s="343"/>
      <c r="X767" s="343"/>
      <c r="Y767" s="343"/>
      <c r="Z767" s="343"/>
      <c r="AA767" s="343"/>
      <c r="AB767" s="343"/>
      <c r="AC767" s="170"/>
    </row>
    <row r="768" spans="1:29" ht="12.75" customHeight="1">
      <c r="A768" s="170"/>
      <c r="B768" s="346" t="s">
        <v>779</v>
      </c>
      <c r="C768" s="346"/>
      <c r="D768" s="346"/>
      <c r="E768" s="346"/>
      <c r="F768" s="346"/>
      <c r="G768" s="346"/>
      <c r="H768" s="346"/>
      <c r="I768" s="346"/>
      <c r="J768" s="346"/>
      <c r="K768" s="346"/>
      <c r="L768" s="346"/>
      <c r="M768" s="291">
        <v>10</v>
      </c>
      <c r="N768" s="291">
        <v>2</v>
      </c>
      <c r="O768" s="231" t="s">
        <v>783</v>
      </c>
      <c r="P768" s="230">
        <v>0</v>
      </c>
      <c r="Q768" s="347"/>
      <c r="R768" s="347"/>
      <c r="S768" s="229">
        <v>5741.9</v>
      </c>
      <c r="T768" s="229"/>
      <c r="U768" s="229">
        <v>5741.9</v>
      </c>
      <c r="V768" s="343"/>
      <c r="W768" s="343"/>
      <c r="X768" s="343"/>
      <c r="Y768" s="343"/>
      <c r="Z768" s="343"/>
      <c r="AA768" s="343"/>
      <c r="AB768" s="343"/>
      <c r="AC768" s="170"/>
    </row>
    <row r="769" spans="1:29" ht="53.25" customHeight="1">
      <c r="A769" s="170"/>
      <c r="B769" s="346" t="s">
        <v>206</v>
      </c>
      <c r="C769" s="346"/>
      <c r="D769" s="346"/>
      <c r="E769" s="346"/>
      <c r="F769" s="346"/>
      <c r="G769" s="346"/>
      <c r="H769" s="346"/>
      <c r="I769" s="346"/>
      <c r="J769" s="346"/>
      <c r="K769" s="346"/>
      <c r="L769" s="346"/>
      <c r="M769" s="291">
        <v>10</v>
      </c>
      <c r="N769" s="291">
        <v>2</v>
      </c>
      <c r="O769" s="231" t="s">
        <v>783</v>
      </c>
      <c r="P769" s="230" t="s">
        <v>205</v>
      </c>
      <c r="Q769" s="347"/>
      <c r="R769" s="347"/>
      <c r="S769" s="229">
        <v>5741.9</v>
      </c>
      <c r="T769" s="229"/>
      <c r="U769" s="229">
        <v>5741.9</v>
      </c>
      <c r="V769" s="343"/>
      <c r="W769" s="343"/>
      <c r="X769" s="343"/>
      <c r="Y769" s="343"/>
      <c r="Z769" s="343"/>
      <c r="AA769" s="343"/>
      <c r="AB769" s="343"/>
      <c r="AC769" s="170"/>
    </row>
    <row r="770" spans="1:29" ht="12.75" customHeight="1">
      <c r="A770" s="170"/>
      <c r="B770" s="346" t="s">
        <v>204</v>
      </c>
      <c r="C770" s="346"/>
      <c r="D770" s="346"/>
      <c r="E770" s="346"/>
      <c r="F770" s="346"/>
      <c r="G770" s="346"/>
      <c r="H770" s="346"/>
      <c r="I770" s="346"/>
      <c r="J770" s="346"/>
      <c r="K770" s="346"/>
      <c r="L770" s="346"/>
      <c r="M770" s="291">
        <v>10</v>
      </c>
      <c r="N770" s="291">
        <v>2</v>
      </c>
      <c r="O770" s="231" t="s">
        <v>783</v>
      </c>
      <c r="P770" s="230" t="s">
        <v>203</v>
      </c>
      <c r="Q770" s="347"/>
      <c r="R770" s="347"/>
      <c r="S770" s="229">
        <v>5741.9</v>
      </c>
      <c r="T770" s="229"/>
      <c r="U770" s="229">
        <v>5741.9</v>
      </c>
      <c r="V770" s="343"/>
      <c r="W770" s="343"/>
      <c r="X770" s="343"/>
      <c r="Y770" s="343"/>
      <c r="Z770" s="343"/>
      <c r="AA770" s="343"/>
      <c r="AB770" s="343"/>
      <c r="AC770" s="170"/>
    </row>
    <row r="771" spans="1:29" ht="12.75" customHeight="1">
      <c r="A771" s="170"/>
      <c r="B771" s="346" t="s">
        <v>202</v>
      </c>
      <c r="C771" s="346"/>
      <c r="D771" s="346"/>
      <c r="E771" s="346"/>
      <c r="F771" s="346"/>
      <c r="G771" s="346"/>
      <c r="H771" s="346"/>
      <c r="I771" s="346"/>
      <c r="J771" s="346"/>
      <c r="K771" s="346"/>
      <c r="L771" s="346"/>
      <c r="M771" s="291">
        <v>10</v>
      </c>
      <c r="N771" s="291">
        <v>2</v>
      </c>
      <c r="O771" s="231" t="s">
        <v>783</v>
      </c>
      <c r="P771" s="230" t="s">
        <v>201</v>
      </c>
      <c r="Q771" s="347"/>
      <c r="R771" s="347"/>
      <c r="S771" s="229">
        <v>4496.6000000000004</v>
      </c>
      <c r="T771" s="229"/>
      <c r="U771" s="229">
        <v>4496.6000000000004</v>
      </c>
      <c r="V771" s="343"/>
      <c r="W771" s="343"/>
      <c r="X771" s="343"/>
      <c r="Y771" s="343"/>
      <c r="Z771" s="343"/>
      <c r="AA771" s="343"/>
      <c r="AB771" s="343"/>
      <c r="AC771" s="170"/>
    </row>
    <row r="772" spans="1:29" ht="32.25" customHeight="1">
      <c r="A772" s="170"/>
      <c r="B772" s="346" t="s">
        <v>200</v>
      </c>
      <c r="C772" s="346"/>
      <c r="D772" s="346"/>
      <c r="E772" s="346"/>
      <c r="F772" s="346"/>
      <c r="G772" s="346"/>
      <c r="H772" s="346"/>
      <c r="I772" s="346"/>
      <c r="J772" s="346"/>
      <c r="K772" s="346"/>
      <c r="L772" s="346"/>
      <c r="M772" s="291">
        <v>10</v>
      </c>
      <c r="N772" s="291">
        <v>2</v>
      </c>
      <c r="O772" s="231" t="s">
        <v>783</v>
      </c>
      <c r="P772" s="230" t="s">
        <v>199</v>
      </c>
      <c r="Q772" s="347"/>
      <c r="R772" s="347"/>
      <c r="S772" s="229">
        <v>1245.3</v>
      </c>
      <c r="T772" s="229"/>
      <c r="U772" s="229">
        <v>1245.3</v>
      </c>
      <c r="V772" s="343"/>
      <c r="W772" s="343"/>
      <c r="X772" s="343"/>
      <c r="Y772" s="343"/>
      <c r="Z772" s="343"/>
      <c r="AA772" s="343"/>
      <c r="AB772" s="343"/>
      <c r="AC772" s="170"/>
    </row>
    <row r="773" spans="1:29" ht="12.75" customHeight="1">
      <c r="A773" s="170"/>
      <c r="B773" s="346" t="s">
        <v>779</v>
      </c>
      <c r="C773" s="346"/>
      <c r="D773" s="346"/>
      <c r="E773" s="346"/>
      <c r="F773" s="346"/>
      <c r="G773" s="346"/>
      <c r="H773" s="346"/>
      <c r="I773" s="346"/>
      <c r="J773" s="346"/>
      <c r="K773" s="346"/>
      <c r="L773" s="346"/>
      <c r="M773" s="291">
        <v>10</v>
      </c>
      <c r="N773" s="291">
        <v>2</v>
      </c>
      <c r="O773" s="231" t="s">
        <v>784</v>
      </c>
      <c r="P773" s="230">
        <v>0</v>
      </c>
      <c r="Q773" s="347"/>
      <c r="R773" s="347"/>
      <c r="S773" s="229">
        <v>204.68</v>
      </c>
      <c r="T773" s="229"/>
      <c r="U773" s="229">
        <v>204.68</v>
      </c>
      <c r="V773" s="343"/>
      <c r="W773" s="343"/>
      <c r="X773" s="343"/>
      <c r="Y773" s="343"/>
      <c r="Z773" s="343"/>
      <c r="AA773" s="343"/>
      <c r="AB773" s="343"/>
      <c r="AC773" s="170"/>
    </row>
    <row r="774" spans="1:29" ht="21.75" customHeight="1">
      <c r="A774" s="170"/>
      <c r="B774" s="346" t="s">
        <v>214</v>
      </c>
      <c r="C774" s="346"/>
      <c r="D774" s="346"/>
      <c r="E774" s="346"/>
      <c r="F774" s="346"/>
      <c r="G774" s="346"/>
      <c r="H774" s="346"/>
      <c r="I774" s="346"/>
      <c r="J774" s="346"/>
      <c r="K774" s="346"/>
      <c r="L774" s="346"/>
      <c r="M774" s="291">
        <v>10</v>
      </c>
      <c r="N774" s="291">
        <v>2</v>
      </c>
      <c r="O774" s="231" t="s">
        <v>784</v>
      </c>
      <c r="P774" s="230" t="s">
        <v>213</v>
      </c>
      <c r="Q774" s="347"/>
      <c r="R774" s="347"/>
      <c r="S774" s="229">
        <v>204.68</v>
      </c>
      <c r="T774" s="229"/>
      <c r="U774" s="229">
        <v>204.68</v>
      </c>
      <c r="V774" s="343"/>
      <c r="W774" s="343"/>
      <c r="X774" s="343"/>
      <c r="Y774" s="343"/>
      <c r="Z774" s="343"/>
      <c r="AA774" s="343"/>
      <c r="AB774" s="343"/>
      <c r="AC774" s="170"/>
    </row>
    <row r="775" spans="1:29" ht="21.75" customHeight="1">
      <c r="A775" s="170"/>
      <c r="B775" s="346" t="s">
        <v>212</v>
      </c>
      <c r="C775" s="346"/>
      <c r="D775" s="346"/>
      <c r="E775" s="346"/>
      <c r="F775" s="346"/>
      <c r="G775" s="346"/>
      <c r="H775" s="346"/>
      <c r="I775" s="346"/>
      <c r="J775" s="346"/>
      <c r="K775" s="346"/>
      <c r="L775" s="346"/>
      <c r="M775" s="291">
        <v>10</v>
      </c>
      <c r="N775" s="291">
        <v>2</v>
      </c>
      <c r="O775" s="231" t="s">
        <v>784</v>
      </c>
      <c r="P775" s="230" t="s">
        <v>211</v>
      </c>
      <c r="Q775" s="347"/>
      <c r="R775" s="347"/>
      <c r="S775" s="229">
        <v>204.68</v>
      </c>
      <c r="T775" s="229"/>
      <c r="U775" s="229">
        <v>204.68</v>
      </c>
      <c r="V775" s="343"/>
      <c r="W775" s="343"/>
      <c r="X775" s="343"/>
      <c r="Y775" s="343"/>
      <c r="Z775" s="343"/>
      <c r="AA775" s="343"/>
      <c r="AB775" s="343"/>
      <c r="AC775" s="170"/>
    </row>
    <row r="776" spans="1:29" ht="12.75" customHeight="1">
      <c r="A776" s="170"/>
      <c r="B776" s="346" t="s">
        <v>210</v>
      </c>
      <c r="C776" s="346"/>
      <c r="D776" s="346"/>
      <c r="E776" s="346"/>
      <c r="F776" s="346"/>
      <c r="G776" s="346"/>
      <c r="H776" s="346"/>
      <c r="I776" s="346"/>
      <c r="J776" s="346"/>
      <c r="K776" s="346"/>
      <c r="L776" s="346"/>
      <c r="M776" s="291">
        <v>10</v>
      </c>
      <c r="N776" s="291">
        <v>2</v>
      </c>
      <c r="O776" s="231" t="s">
        <v>784</v>
      </c>
      <c r="P776" s="230" t="s">
        <v>208</v>
      </c>
      <c r="Q776" s="347"/>
      <c r="R776" s="347"/>
      <c r="S776" s="229">
        <v>204.68</v>
      </c>
      <c r="T776" s="229"/>
      <c r="U776" s="229">
        <v>204.68</v>
      </c>
      <c r="V776" s="343"/>
      <c r="W776" s="343"/>
      <c r="X776" s="343"/>
      <c r="Y776" s="343"/>
      <c r="Z776" s="343"/>
      <c r="AA776" s="343"/>
      <c r="AB776" s="343"/>
      <c r="AC776" s="170"/>
    </row>
    <row r="777" spans="1:29" ht="12.75" customHeight="1">
      <c r="A777" s="170"/>
      <c r="B777" s="342" t="s">
        <v>190</v>
      </c>
      <c r="C777" s="342"/>
      <c r="D777" s="342"/>
      <c r="E777" s="342"/>
      <c r="F777" s="342"/>
      <c r="G777" s="342"/>
      <c r="H777" s="342"/>
      <c r="I777" s="342"/>
      <c r="J777" s="342"/>
      <c r="K777" s="342"/>
      <c r="L777" s="342"/>
      <c r="M777" s="292">
        <v>10</v>
      </c>
      <c r="N777" s="292">
        <v>3</v>
      </c>
      <c r="O777" s="234">
        <v>0</v>
      </c>
      <c r="P777" s="233">
        <v>0</v>
      </c>
      <c r="Q777" s="344"/>
      <c r="R777" s="344"/>
      <c r="S777" s="232">
        <v>77238.5</v>
      </c>
      <c r="T777" s="229"/>
      <c r="U777" s="229">
        <v>77238.5</v>
      </c>
      <c r="V777" s="345"/>
      <c r="W777" s="345"/>
      <c r="X777" s="345"/>
      <c r="Y777" s="345"/>
      <c r="Z777" s="345"/>
      <c r="AA777" s="345"/>
      <c r="AB777" s="345"/>
      <c r="AC777" s="170"/>
    </row>
    <row r="778" spans="1:29" ht="21.75" customHeight="1">
      <c r="A778" s="170"/>
      <c r="B778" s="346" t="s">
        <v>504</v>
      </c>
      <c r="C778" s="346"/>
      <c r="D778" s="346"/>
      <c r="E778" s="346"/>
      <c r="F778" s="346"/>
      <c r="G778" s="346"/>
      <c r="H778" s="346"/>
      <c r="I778" s="346"/>
      <c r="J778" s="346"/>
      <c r="K778" s="346"/>
      <c r="L778" s="346"/>
      <c r="M778" s="291">
        <v>10</v>
      </c>
      <c r="N778" s="291">
        <v>3</v>
      </c>
      <c r="O778" s="231" t="s">
        <v>503</v>
      </c>
      <c r="P778" s="230">
        <v>0</v>
      </c>
      <c r="Q778" s="347"/>
      <c r="R778" s="347"/>
      <c r="S778" s="229">
        <v>11857</v>
      </c>
      <c r="T778" s="229"/>
      <c r="U778" s="229">
        <v>11857</v>
      </c>
      <c r="V778" s="343"/>
      <c r="W778" s="343"/>
      <c r="X778" s="343"/>
      <c r="Y778" s="343"/>
      <c r="Z778" s="343"/>
      <c r="AA778" s="343"/>
      <c r="AB778" s="343"/>
      <c r="AC778" s="170"/>
    </row>
    <row r="779" spans="1:29" ht="32.25" customHeight="1">
      <c r="A779" s="170"/>
      <c r="B779" s="346" t="s">
        <v>512</v>
      </c>
      <c r="C779" s="346"/>
      <c r="D779" s="346"/>
      <c r="E779" s="346"/>
      <c r="F779" s="346"/>
      <c r="G779" s="346"/>
      <c r="H779" s="346"/>
      <c r="I779" s="346"/>
      <c r="J779" s="346"/>
      <c r="K779" s="346"/>
      <c r="L779" s="346"/>
      <c r="M779" s="291">
        <v>10</v>
      </c>
      <c r="N779" s="291">
        <v>3</v>
      </c>
      <c r="O779" s="231" t="s">
        <v>511</v>
      </c>
      <c r="P779" s="230">
        <v>0</v>
      </c>
      <c r="Q779" s="347"/>
      <c r="R779" s="347"/>
      <c r="S779" s="229">
        <v>11857</v>
      </c>
      <c r="T779" s="229"/>
      <c r="U779" s="229">
        <v>11857</v>
      </c>
      <c r="V779" s="343"/>
      <c r="W779" s="343"/>
      <c r="X779" s="343"/>
      <c r="Y779" s="343"/>
      <c r="Z779" s="343"/>
      <c r="AA779" s="343"/>
      <c r="AB779" s="343"/>
      <c r="AC779" s="170"/>
    </row>
    <row r="780" spans="1:29" ht="21.75" customHeight="1">
      <c r="A780" s="170"/>
      <c r="B780" s="346" t="s">
        <v>76</v>
      </c>
      <c r="C780" s="346"/>
      <c r="D780" s="346"/>
      <c r="E780" s="346"/>
      <c r="F780" s="346"/>
      <c r="G780" s="346"/>
      <c r="H780" s="346"/>
      <c r="I780" s="346"/>
      <c r="J780" s="346"/>
      <c r="K780" s="346"/>
      <c r="L780" s="346"/>
      <c r="M780" s="291">
        <v>10</v>
      </c>
      <c r="N780" s="291">
        <v>3</v>
      </c>
      <c r="O780" s="231" t="s">
        <v>543</v>
      </c>
      <c r="P780" s="230">
        <v>0</v>
      </c>
      <c r="Q780" s="347"/>
      <c r="R780" s="347"/>
      <c r="S780" s="229">
        <v>11857</v>
      </c>
      <c r="T780" s="229"/>
      <c r="U780" s="229">
        <v>11857</v>
      </c>
      <c r="V780" s="343"/>
      <c r="W780" s="343"/>
      <c r="X780" s="343"/>
      <c r="Y780" s="343"/>
      <c r="Z780" s="343"/>
      <c r="AA780" s="343"/>
      <c r="AB780" s="343"/>
      <c r="AC780" s="170"/>
    </row>
    <row r="781" spans="1:29" ht="21.75" customHeight="1">
      <c r="A781" s="170"/>
      <c r="B781" s="346" t="s">
        <v>214</v>
      </c>
      <c r="C781" s="346"/>
      <c r="D781" s="346"/>
      <c r="E781" s="346"/>
      <c r="F781" s="346"/>
      <c r="G781" s="346"/>
      <c r="H781" s="346"/>
      <c r="I781" s="346"/>
      <c r="J781" s="346"/>
      <c r="K781" s="346"/>
      <c r="L781" s="346"/>
      <c r="M781" s="291">
        <v>10</v>
      </c>
      <c r="N781" s="291">
        <v>3</v>
      </c>
      <c r="O781" s="231" t="s">
        <v>543</v>
      </c>
      <c r="P781" s="230" t="s">
        <v>213</v>
      </c>
      <c r="Q781" s="347"/>
      <c r="R781" s="347"/>
      <c r="S781" s="229">
        <v>177</v>
      </c>
      <c r="T781" s="229"/>
      <c r="U781" s="229">
        <v>177</v>
      </c>
      <c r="V781" s="343"/>
      <c r="W781" s="343"/>
      <c r="X781" s="343"/>
      <c r="Y781" s="343"/>
      <c r="Z781" s="343"/>
      <c r="AA781" s="343"/>
      <c r="AB781" s="343"/>
      <c r="AC781" s="170"/>
    </row>
    <row r="782" spans="1:29" ht="21.75" customHeight="1">
      <c r="A782" s="170"/>
      <c r="B782" s="346" t="s">
        <v>212</v>
      </c>
      <c r="C782" s="346"/>
      <c r="D782" s="346"/>
      <c r="E782" s="346"/>
      <c r="F782" s="346"/>
      <c r="G782" s="346"/>
      <c r="H782" s="346"/>
      <c r="I782" s="346"/>
      <c r="J782" s="346"/>
      <c r="K782" s="346"/>
      <c r="L782" s="346"/>
      <c r="M782" s="291">
        <v>10</v>
      </c>
      <c r="N782" s="291">
        <v>3</v>
      </c>
      <c r="O782" s="231" t="s">
        <v>543</v>
      </c>
      <c r="P782" s="230" t="s">
        <v>211</v>
      </c>
      <c r="Q782" s="347"/>
      <c r="R782" s="347"/>
      <c r="S782" s="229">
        <v>177</v>
      </c>
      <c r="T782" s="229"/>
      <c r="U782" s="229">
        <v>177</v>
      </c>
      <c r="V782" s="343"/>
      <c r="W782" s="343"/>
      <c r="X782" s="343"/>
      <c r="Y782" s="343"/>
      <c r="Z782" s="343"/>
      <c r="AA782" s="343"/>
      <c r="AB782" s="343"/>
      <c r="AC782" s="170"/>
    </row>
    <row r="783" spans="1:29" ht="12.75" customHeight="1">
      <c r="A783" s="170"/>
      <c r="B783" s="346" t="s">
        <v>210</v>
      </c>
      <c r="C783" s="346"/>
      <c r="D783" s="346"/>
      <c r="E783" s="346"/>
      <c r="F783" s="346"/>
      <c r="G783" s="346"/>
      <c r="H783" s="346"/>
      <c r="I783" s="346"/>
      <c r="J783" s="346"/>
      <c r="K783" s="346"/>
      <c r="L783" s="346"/>
      <c r="M783" s="291">
        <v>10</v>
      </c>
      <c r="N783" s="291">
        <v>3</v>
      </c>
      <c r="O783" s="231" t="s">
        <v>543</v>
      </c>
      <c r="P783" s="230" t="s">
        <v>208</v>
      </c>
      <c r="Q783" s="347"/>
      <c r="R783" s="347"/>
      <c r="S783" s="229">
        <v>177</v>
      </c>
      <c r="T783" s="229"/>
      <c r="U783" s="229">
        <v>177</v>
      </c>
      <c r="V783" s="343"/>
      <c r="W783" s="343"/>
      <c r="X783" s="343"/>
      <c r="Y783" s="343"/>
      <c r="Z783" s="343"/>
      <c r="AA783" s="343"/>
      <c r="AB783" s="343"/>
      <c r="AC783" s="170"/>
    </row>
    <row r="784" spans="1:29" ht="12.75" customHeight="1">
      <c r="A784" s="170"/>
      <c r="B784" s="346" t="s">
        <v>244</v>
      </c>
      <c r="C784" s="346"/>
      <c r="D784" s="346"/>
      <c r="E784" s="346"/>
      <c r="F784" s="346"/>
      <c r="G784" s="346"/>
      <c r="H784" s="346"/>
      <c r="I784" s="346"/>
      <c r="J784" s="346"/>
      <c r="K784" s="346"/>
      <c r="L784" s="346"/>
      <c r="M784" s="291">
        <v>10</v>
      </c>
      <c r="N784" s="291">
        <v>3</v>
      </c>
      <c r="O784" s="231" t="s">
        <v>543</v>
      </c>
      <c r="P784" s="230" t="s">
        <v>243</v>
      </c>
      <c r="Q784" s="347"/>
      <c r="R784" s="347"/>
      <c r="S784" s="229">
        <v>11680</v>
      </c>
      <c r="T784" s="229"/>
      <c r="U784" s="229">
        <v>11680</v>
      </c>
      <c r="V784" s="343"/>
      <c r="W784" s="343"/>
      <c r="X784" s="343"/>
      <c r="Y784" s="343"/>
      <c r="Z784" s="343"/>
      <c r="AA784" s="343"/>
      <c r="AB784" s="343"/>
      <c r="AC784" s="170"/>
    </row>
    <row r="785" spans="1:29" ht="12.75" customHeight="1">
      <c r="A785" s="170"/>
      <c r="B785" s="346" t="s">
        <v>265</v>
      </c>
      <c r="C785" s="346"/>
      <c r="D785" s="346"/>
      <c r="E785" s="346"/>
      <c r="F785" s="346"/>
      <c r="G785" s="346"/>
      <c r="H785" s="346"/>
      <c r="I785" s="346"/>
      <c r="J785" s="346"/>
      <c r="K785" s="346"/>
      <c r="L785" s="346"/>
      <c r="M785" s="291">
        <v>10</v>
      </c>
      <c r="N785" s="291">
        <v>3</v>
      </c>
      <c r="O785" s="231" t="s">
        <v>543</v>
      </c>
      <c r="P785" s="230" t="s">
        <v>264</v>
      </c>
      <c r="Q785" s="347"/>
      <c r="R785" s="347"/>
      <c r="S785" s="229">
        <v>11680</v>
      </c>
      <c r="T785" s="229"/>
      <c r="U785" s="229">
        <v>11680</v>
      </c>
      <c r="V785" s="343"/>
      <c r="W785" s="343"/>
      <c r="X785" s="343"/>
      <c r="Y785" s="343"/>
      <c r="Z785" s="343"/>
      <c r="AA785" s="343"/>
      <c r="AB785" s="343"/>
      <c r="AC785" s="170"/>
    </row>
    <row r="786" spans="1:29" ht="21.75" customHeight="1">
      <c r="A786" s="170"/>
      <c r="B786" s="346" t="s">
        <v>263</v>
      </c>
      <c r="C786" s="346"/>
      <c r="D786" s="346"/>
      <c r="E786" s="346"/>
      <c r="F786" s="346"/>
      <c r="G786" s="346"/>
      <c r="H786" s="346"/>
      <c r="I786" s="346"/>
      <c r="J786" s="346"/>
      <c r="K786" s="346"/>
      <c r="L786" s="346"/>
      <c r="M786" s="291">
        <v>10</v>
      </c>
      <c r="N786" s="291">
        <v>3</v>
      </c>
      <c r="O786" s="231" t="s">
        <v>543</v>
      </c>
      <c r="P786" s="230" t="s">
        <v>261</v>
      </c>
      <c r="Q786" s="347"/>
      <c r="R786" s="347"/>
      <c r="S786" s="229">
        <v>11680</v>
      </c>
      <c r="T786" s="229"/>
      <c r="U786" s="229">
        <v>11680</v>
      </c>
      <c r="V786" s="343"/>
      <c r="W786" s="343"/>
      <c r="X786" s="343"/>
      <c r="Y786" s="343"/>
      <c r="Z786" s="343"/>
      <c r="AA786" s="343"/>
      <c r="AB786" s="343"/>
      <c r="AC786" s="170"/>
    </row>
    <row r="787" spans="1:29" ht="21.75" customHeight="1">
      <c r="A787" s="170"/>
      <c r="B787" s="346" t="s">
        <v>504</v>
      </c>
      <c r="C787" s="346"/>
      <c r="D787" s="346"/>
      <c r="E787" s="346"/>
      <c r="F787" s="346"/>
      <c r="G787" s="346"/>
      <c r="H787" s="346"/>
      <c r="I787" s="346"/>
      <c r="J787" s="346"/>
      <c r="K787" s="346"/>
      <c r="L787" s="346"/>
      <c r="M787" s="291">
        <v>10</v>
      </c>
      <c r="N787" s="291">
        <v>3</v>
      </c>
      <c r="O787" s="231" t="s">
        <v>503</v>
      </c>
      <c r="P787" s="230">
        <v>0</v>
      </c>
      <c r="Q787" s="347"/>
      <c r="R787" s="347"/>
      <c r="S787" s="229">
        <v>58712.5</v>
      </c>
      <c r="T787" s="229"/>
      <c r="U787" s="229">
        <v>58712.5</v>
      </c>
      <c r="V787" s="343"/>
      <c r="W787" s="343"/>
      <c r="X787" s="343"/>
      <c r="Y787" s="343"/>
      <c r="Z787" s="343"/>
      <c r="AA787" s="343"/>
      <c r="AB787" s="343"/>
      <c r="AC787" s="170"/>
    </row>
    <row r="788" spans="1:29" ht="32.25" customHeight="1">
      <c r="A788" s="170"/>
      <c r="B788" s="346" t="s">
        <v>512</v>
      </c>
      <c r="C788" s="346"/>
      <c r="D788" s="346"/>
      <c r="E788" s="346"/>
      <c r="F788" s="346"/>
      <c r="G788" s="346"/>
      <c r="H788" s="346"/>
      <c r="I788" s="346"/>
      <c r="J788" s="346"/>
      <c r="K788" s="346"/>
      <c r="L788" s="346"/>
      <c r="M788" s="291">
        <v>10</v>
      </c>
      <c r="N788" s="291">
        <v>3</v>
      </c>
      <c r="O788" s="231" t="s">
        <v>511</v>
      </c>
      <c r="P788" s="230">
        <v>0</v>
      </c>
      <c r="Q788" s="347"/>
      <c r="R788" s="347"/>
      <c r="S788" s="229">
        <v>58712.5</v>
      </c>
      <c r="T788" s="229"/>
      <c r="U788" s="229">
        <v>58712.5</v>
      </c>
      <c r="V788" s="343"/>
      <c r="W788" s="343"/>
      <c r="X788" s="343"/>
      <c r="Y788" s="343"/>
      <c r="Z788" s="343"/>
      <c r="AA788" s="343"/>
      <c r="AB788" s="343"/>
      <c r="AC788" s="170"/>
    </row>
    <row r="789" spans="1:29" ht="21.75" customHeight="1">
      <c r="A789" s="170"/>
      <c r="B789" s="346" t="s">
        <v>371</v>
      </c>
      <c r="C789" s="346"/>
      <c r="D789" s="346"/>
      <c r="E789" s="346"/>
      <c r="F789" s="346"/>
      <c r="G789" s="346"/>
      <c r="H789" s="346"/>
      <c r="I789" s="346"/>
      <c r="J789" s="346"/>
      <c r="K789" s="346"/>
      <c r="L789" s="346"/>
      <c r="M789" s="291">
        <v>10</v>
      </c>
      <c r="N789" s="291">
        <v>3</v>
      </c>
      <c r="O789" s="231" t="s">
        <v>370</v>
      </c>
      <c r="P789" s="230">
        <v>0</v>
      </c>
      <c r="Q789" s="347"/>
      <c r="R789" s="347"/>
      <c r="S789" s="229">
        <v>33526</v>
      </c>
      <c r="T789" s="229"/>
      <c r="U789" s="229">
        <v>33526</v>
      </c>
      <c r="V789" s="343"/>
      <c r="W789" s="343"/>
      <c r="X789" s="343"/>
      <c r="Y789" s="343"/>
      <c r="Z789" s="343"/>
      <c r="AA789" s="343"/>
      <c r="AB789" s="343"/>
      <c r="AC789" s="170"/>
    </row>
    <row r="790" spans="1:29" ht="21.75" customHeight="1">
      <c r="A790" s="170"/>
      <c r="B790" s="346" t="s">
        <v>214</v>
      </c>
      <c r="C790" s="346"/>
      <c r="D790" s="346"/>
      <c r="E790" s="346"/>
      <c r="F790" s="346"/>
      <c r="G790" s="346"/>
      <c r="H790" s="346"/>
      <c r="I790" s="346"/>
      <c r="J790" s="346"/>
      <c r="K790" s="346"/>
      <c r="L790" s="346"/>
      <c r="M790" s="291">
        <v>10</v>
      </c>
      <c r="N790" s="291">
        <v>3</v>
      </c>
      <c r="O790" s="231" t="s">
        <v>370</v>
      </c>
      <c r="P790" s="230" t="s">
        <v>213</v>
      </c>
      <c r="Q790" s="347"/>
      <c r="R790" s="347"/>
      <c r="S790" s="229">
        <v>526</v>
      </c>
      <c r="T790" s="229"/>
      <c r="U790" s="229">
        <v>526</v>
      </c>
      <c r="V790" s="343"/>
      <c r="W790" s="343"/>
      <c r="X790" s="343"/>
      <c r="Y790" s="343"/>
      <c r="Z790" s="343"/>
      <c r="AA790" s="343"/>
      <c r="AB790" s="343"/>
      <c r="AC790" s="170"/>
    </row>
    <row r="791" spans="1:29" ht="21.75" customHeight="1">
      <c r="A791" s="170"/>
      <c r="B791" s="346" t="s">
        <v>212</v>
      </c>
      <c r="C791" s="346"/>
      <c r="D791" s="346"/>
      <c r="E791" s="346"/>
      <c r="F791" s="346"/>
      <c r="G791" s="346"/>
      <c r="H791" s="346"/>
      <c r="I791" s="346"/>
      <c r="J791" s="346"/>
      <c r="K791" s="346"/>
      <c r="L791" s="346"/>
      <c r="M791" s="291">
        <v>10</v>
      </c>
      <c r="N791" s="291">
        <v>3</v>
      </c>
      <c r="O791" s="231" t="s">
        <v>370</v>
      </c>
      <c r="P791" s="230" t="s">
        <v>211</v>
      </c>
      <c r="Q791" s="347"/>
      <c r="R791" s="347"/>
      <c r="S791" s="229">
        <v>526</v>
      </c>
      <c r="T791" s="229"/>
      <c r="U791" s="229">
        <v>526</v>
      </c>
      <c r="V791" s="343"/>
      <c r="W791" s="343"/>
      <c r="X791" s="343"/>
      <c r="Y791" s="343"/>
      <c r="Z791" s="343"/>
      <c r="AA791" s="343"/>
      <c r="AB791" s="343"/>
      <c r="AC791" s="170"/>
    </row>
    <row r="792" spans="1:29" ht="12.75" customHeight="1">
      <c r="A792" s="170"/>
      <c r="B792" s="346" t="s">
        <v>210</v>
      </c>
      <c r="C792" s="346"/>
      <c r="D792" s="346"/>
      <c r="E792" s="346"/>
      <c r="F792" s="346"/>
      <c r="G792" s="346"/>
      <c r="H792" s="346"/>
      <c r="I792" s="346"/>
      <c r="J792" s="346"/>
      <c r="K792" s="346"/>
      <c r="L792" s="346"/>
      <c r="M792" s="291">
        <v>10</v>
      </c>
      <c r="N792" s="291">
        <v>3</v>
      </c>
      <c r="O792" s="231" t="s">
        <v>370</v>
      </c>
      <c r="P792" s="230" t="s">
        <v>208</v>
      </c>
      <c r="Q792" s="347"/>
      <c r="R792" s="347"/>
      <c r="S792" s="229">
        <v>526</v>
      </c>
      <c r="T792" s="229"/>
      <c r="U792" s="229">
        <v>526</v>
      </c>
      <c r="V792" s="343"/>
      <c r="W792" s="343"/>
      <c r="X792" s="343"/>
      <c r="Y792" s="343"/>
      <c r="Z792" s="343"/>
      <c r="AA792" s="343"/>
      <c r="AB792" s="343"/>
      <c r="AC792" s="170"/>
    </row>
    <row r="793" spans="1:29" ht="12.75" customHeight="1">
      <c r="A793" s="170"/>
      <c r="B793" s="346" t="s">
        <v>244</v>
      </c>
      <c r="C793" s="346"/>
      <c r="D793" s="346"/>
      <c r="E793" s="346"/>
      <c r="F793" s="346"/>
      <c r="G793" s="346"/>
      <c r="H793" s="346"/>
      <c r="I793" s="346"/>
      <c r="J793" s="346"/>
      <c r="K793" s="346"/>
      <c r="L793" s="346"/>
      <c r="M793" s="291">
        <v>10</v>
      </c>
      <c r="N793" s="291">
        <v>3</v>
      </c>
      <c r="O793" s="231" t="s">
        <v>370</v>
      </c>
      <c r="P793" s="230" t="s">
        <v>243</v>
      </c>
      <c r="Q793" s="347"/>
      <c r="R793" s="347"/>
      <c r="S793" s="229">
        <v>33000</v>
      </c>
      <c r="T793" s="229"/>
      <c r="U793" s="229">
        <v>33000</v>
      </c>
      <c r="V793" s="343"/>
      <c r="W793" s="343"/>
      <c r="X793" s="343"/>
      <c r="Y793" s="343"/>
      <c r="Z793" s="343"/>
      <c r="AA793" s="343"/>
      <c r="AB793" s="343"/>
      <c r="AC793" s="170"/>
    </row>
    <row r="794" spans="1:29" ht="21.75" customHeight="1">
      <c r="A794" s="170"/>
      <c r="B794" s="346" t="s">
        <v>242</v>
      </c>
      <c r="C794" s="346"/>
      <c r="D794" s="346"/>
      <c r="E794" s="346"/>
      <c r="F794" s="346"/>
      <c r="G794" s="346"/>
      <c r="H794" s="346"/>
      <c r="I794" s="346"/>
      <c r="J794" s="346"/>
      <c r="K794" s="346"/>
      <c r="L794" s="346"/>
      <c r="M794" s="291">
        <v>10</v>
      </c>
      <c r="N794" s="291">
        <v>3</v>
      </c>
      <c r="O794" s="231" t="s">
        <v>370</v>
      </c>
      <c r="P794" s="230" t="s">
        <v>241</v>
      </c>
      <c r="Q794" s="347"/>
      <c r="R794" s="347"/>
      <c r="S794" s="229">
        <v>33000</v>
      </c>
      <c r="T794" s="229"/>
      <c r="U794" s="229">
        <v>33000</v>
      </c>
      <c r="V794" s="343"/>
      <c r="W794" s="343"/>
      <c r="X794" s="343"/>
      <c r="Y794" s="343"/>
      <c r="Z794" s="343"/>
      <c r="AA794" s="343"/>
      <c r="AB794" s="343"/>
      <c r="AC794" s="170"/>
    </row>
    <row r="795" spans="1:29" ht="21.75" customHeight="1">
      <c r="A795" s="170"/>
      <c r="B795" s="346" t="s">
        <v>363</v>
      </c>
      <c r="C795" s="346"/>
      <c r="D795" s="346"/>
      <c r="E795" s="346"/>
      <c r="F795" s="346"/>
      <c r="G795" s="346"/>
      <c r="H795" s="346"/>
      <c r="I795" s="346"/>
      <c r="J795" s="346"/>
      <c r="K795" s="346"/>
      <c r="L795" s="346"/>
      <c r="M795" s="291">
        <v>10</v>
      </c>
      <c r="N795" s="291">
        <v>3</v>
      </c>
      <c r="O795" s="231" t="s">
        <v>370</v>
      </c>
      <c r="P795" s="230" t="s">
        <v>361</v>
      </c>
      <c r="Q795" s="347"/>
      <c r="R795" s="347"/>
      <c r="S795" s="229">
        <v>33000</v>
      </c>
      <c r="T795" s="229"/>
      <c r="U795" s="229">
        <v>33000</v>
      </c>
      <c r="V795" s="343"/>
      <c r="W795" s="343"/>
      <c r="X795" s="343"/>
      <c r="Y795" s="343"/>
      <c r="Z795" s="343"/>
      <c r="AA795" s="343"/>
      <c r="AB795" s="343"/>
      <c r="AC795" s="170"/>
    </row>
    <row r="796" spans="1:29" ht="21.75" customHeight="1">
      <c r="A796" s="170"/>
      <c r="B796" s="346" t="s">
        <v>542</v>
      </c>
      <c r="C796" s="346"/>
      <c r="D796" s="346"/>
      <c r="E796" s="346"/>
      <c r="F796" s="346"/>
      <c r="G796" s="346"/>
      <c r="H796" s="346"/>
      <c r="I796" s="346"/>
      <c r="J796" s="346"/>
      <c r="K796" s="346"/>
      <c r="L796" s="346"/>
      <c r="M796" s="291">
        <v>10</v>
      </c>
      <c r="N796" s="291">
        <v>3</v>
      </c>
      <c r="O796" s="231" t="s">
        <v>369</v>
      </c>
      <c r="P796" s="230">
        <v>0</v>
      </c>
      <c r="Q796" s="347"/>
      <c r="R796" s="347"/>
      <c r="S796" s="229">
        <v>7910.3</v>
      </c>
      <c r="T796" s="229"/>
      <c r="U796" s="229">
        <v>7910.3</v>
      </c>
      <c r="V796" s="343"/>
      <c r="W796" s="343"/>
      <c r="X796" s="343"/>
      <c r="Y796" s="343"/>
      <c r="Z796" s="343"/>
      <c r="AA796" s="343"/>
      <c r="AB796" s="343"/>
      <c r="AC796" s="170"/>
    </row>
    <row r="797" spans="1:29" ht="21.75" customHeight="1">
      <c r="A797" s="170"/>
      <c r="B797" s="346" t="s">
        <v>214</v>
      </c>
      <c r="C797" s="346"/>
      <c r="D797" s="346"/>
      <c r="E797" s="346"/>
      <c r="F797" s="346"/>
      <c r="G797" s="346"/>
      <c r="H797" s="346"/>
      <c r="I797" s="346"/>
      <c r="J797" s="346"/>
      <c r="K797" s="346"/>
      <c r="L797" s="346"/>
      <c r="M797" s="291">
        <v>10</v>
      </c>
      <c r="N797" s="291">
        <v>3</v>
      </c>
      <c r="O797" s="231" t="s">
        <v>369</v>
      </c>
      <c r="P797" s="230" t="s">
        <v>213</v>
      </c>
      <c r="Q797" s="347"/>
      <c r="R797" s="347"/>
      <c r="S797" s="229">
        <v>316.39999999999998</v>
      </c>
      <c r="T797" s="229"/>
      <c r="U797" s="229">
        <v>316.39999999999998</v>
      </c>
      <c r="V797" s="343"/>
      <c r="W797" s="343"/>
      <c r="X797" s="343"/>
      <c r="Y797" s="343"/>
      <c r="Z797" s="343"/>
      <c r="AA797" s="343"/>
      <c r="AB797" s="343"/>
      <c r="AC797" s="170"/>
    </row>
    <row r="798" spans="1:29" ht="21.75" customHeight="1">
      <c r="A798" s="170"/>
      <c r="B798" s="346" t="s">
        <v>212</v>
      </c>
      <c r="C798" s="346"/>
      <c r="D798" s="346"/>
      <c r="E798" s="346"/>
      <c r="F798" s="346"/>
      <c r="G798" s="346"/>
      <c r="H798" s="346"/>
      <c r="I798" s="346"/>
      <c r="J798" s="346"/>
      <c r="K798" s="346"/>
      <c r="L798" s="346"/>
      <c r="M798" s="291">
        <v>10</v>
      </c>
      <c r="N798" s="291">
        <v>3</v>
      </c>
      <c r="O798" s="231" t="s">
        <v>369</v>
      </c>
      <c r="P798" s="230" t="s">
        <v>211</v>
      </c>
      <c r="Q798" s="347"/>
      <c r="R798" s="347"/>
      <c r="S798" s="229">
        <v>316.39999999999998</v>
      </c>
      <c r="T798" s="229"/>
      <c r="U798" s="229">
        <v>316.39999999999998</v>
      </c>
      <c r="V798" s="343"/>
      <c r="W798" s="343"/>
      <c r="X798" s="343"/>
      <c r="Y798" s="343"/>
      <c r="Z798" s="343"/>
      <c r="AA798" s="343"/>
      <c r="AB798" s="343"/>
      <c r="AC798" s="170"/>
    </row>
    <row r="799" spans="1:29" ht="12.75" customHeight="1">
      <c r="A799" s="170"/>
      <c r="B799" s="346" t="s">
        <v>210</v>
      </c>
      <c r="C799" s="346"/>
      <c r="D799" s="346"/>
      <c r="E799" s="346"/>
      <c r="F799" s="346"/>
      <c r="G799" s="346"/>
      <c r="H799" s="346"/>
      <c r="I799" s="346"/>
      <c r="J799" s="346"/>
      <c r="K799" s="346"/>
      <c r="L799" s="346"/>
      <c r="M799" s="291">
        <v>10</v>
      </c>
      <c r="N799" s="291">
        <v>3</v>
      </c>
      <c r="O799" s="231" t="s">
        <v>369</v>
      </c>
      <c r="P799" s="230" t="s">
        <v>208</v>
      </c>
      <c r="Q799" s="347"/>
      <c r="R799" s="347"/>
      <c r="S799" s="229">
        <v>316.39999999999998</v>
      </c>
      <c r="T799" s="229"/>
      <c r="U799" s="229">
        <v>316.39999999999998</v>
      </c>
      <c r="V799" s="343"/>
      <c r="W799" s="343"/>
      <c r="X799" s="343"/>
      <c r="Y799" s="343"/>
      <c r="Z799" s="343"/>
      <c r="AA799" s="343"/>
      <c r="AB799" s="343"/>
      <c r="AC799" s="170"/>
    </row>
    <row r="800" spans="1:29" ht="12.75" customHeight="1">
      <c r="A800" s="170"/>
      <c r="B800" s="346" t="s">
        <v>244</v>
      </c>
      <c r="C800" s="346"/>
      <c r="D800" s="346"/>
      <c r="E800" s="346"/>
      <c r="F800" s="346"/>
      <c r="G800" s="346"/>
      <c r="H800" s="346"/>
      <c r="I800" s="346"/>
      <c r="J800" s="346"/>
      <c r="K800" s="346"/>
      <c r="L800" s="346"/>
      <c r="M800" s="291">
        <v>10</v>
      </c>
      <c r="N800" s="291">
        <v>3</v>
      </c>
      <c r="O800" s="231" t="s">
        <v>369</v>
      </c>
      <c r="P800" s="230" t="s">
        <v>243</v>
      </c>
      <c r="Q800" s="347"/>
      <c r="R800" s="347"/>
      <c r="S800" s="229">
        <v>7593.9</v>
      </c>
      <c r="T800" s="229"/>
      <c r="U800" s="229">
        <v>7593.9</v>
      </c>
      <c r="V800" s="343"/>
      <c r="W800" s="343"/>
      <c r="X800" s="343"/>
      <c r="Y800" s="343"/>
      <c r="Z800" s="343"/>
      <c r="AA800" s="343"/>
      <c r="AB800" s="343"/>
      <c r="AC800" s="170"/>
    </row>
    <row r="801" spans="1:29" ht="12.75" customHeight="1">
      <c r="A801" s="170"/>
      <c r="B801" s="346" t="s">
        <v>265</v>
      </c>
      <c r="C801" s="346"/>
      <c r="D801" s="346"/>
      <c r="E801" s="346"/>
      <c r="F801" s="346"/>
      <c r="G801" s="346"/>
      <c r="H801" s="346"/>
      <c r="I801" s="346"/>
      <c r="J801" s="346"/>
      <c r="K801" s="346"/>
      <c r="L801" s="346"/>
      <c r="M801" s="291">
        <v>10</v>
      </c>
      <c r="N801" s="291">
        <v>3</v>
      </c>
      <c r="O801" s="231" t="s">
        <v>369</v>
      </c>
      <c r="P801" s="230" t="s">
        <v>264</v>
      </c>
      <c r="Q801" s="347"/>
      <c r="R801" s="347"/>
      <c r="S801" s="229">
        <v>7593.9</v>
      </c>
      <c r="T801" s="229"/>
      <c r="U801" s="229">
        <v>7593.9</v>
      </c>
      <c r="V801" s="343"/>
      <c r="W801" s="343"/>
      <c r="X801" s="343"/>
      <c r="Y801" s="343"/>
      <c r="Z801" s="343"/>
      <c r="AA801" s="343"/>
      <c r="AB801" s="343"/>
      <c r="AC801" s="170"/>
    </row>
    <row r="802" spans="1:29" ht="21.75" customHeight="1">
      <c r="A802" s="170"/>
      <c r="B802" s="346" t="s">
        <v>263</v>
      </c>
      <c r="C802" s="346"/>
      <c r="D802" s="346"/>
      <c r="E802" s="346"/>
      <c r="F802" s="346"/>
      <c r="G802" s="346"/>
      <c r="H802" s="346"/>
      <c r="I802" s="346"/>
      <c r="J802" s="346"/>
      <c r="K802" s="346"/>
      <c r="L802" s="346"/>
      <c r="M802" s="291">
        <v>10</v>
      </c>
      <c r="N802" s="291">
        <v>3</v>
      </c>
      <c r="O802" s="231" t="s">
        <v>369</v>
      </c>
      <c r="P802" s="230" t="s">
        <v>261</v>
      </c>
      <c r="Q802" s="347"/>
      <c r="R802" s="347"/>
      <c r="S802" s="229">
        <v>7593.9</v>
      </c>
      <c r="T802" s="229"/>
      <c r="U802" s="229">
        <v>7593.9</v>
      </c>
      <c r="V802" s="343"/>
      <c r="W802" s="343"/>
      <c r="X802" s="343"/>
      <c r="Y802" s="343"/>
      <c r="Z802" s="343"/>
      <c r="AA802" s="343"/>
      <c r="AB802" s="343"/>
      <c r="AC802" s="170"/>
    </row>
    <row r="803" spans="1:29" ht="12.75" customHeight="1">
      <c r="A803" s="170"/>
      <c r="B803" s="346" t="s">
        <v>368</v>
      </c>
      <c r="C803" s="346"/>
      <c r="D803" s="346"/>
      <c r="E803" s="346"/>
      <c r="F803" s="346"/>
      <c r="G803" s="346"/>
      <c r="H803" s="346"/>
      <c r="I803" s="346"/>
      <c r="J803" s="346"/>
      <c r="K803" s="346"/>
      <c r="L803" s="346"/>
      <c r="M803" s="291">
        <v>10</v>
      </c>
      <c r="N803" s="291">
        <v>3</v>
      </c>
      <c r="O803" s="231" t="s">
        <v>367</v>
      </c>
      <c r="P803" s="230">
        <v>0</v>
      </c>
      <c r="Q803" s="347"/>
      <c r="R803" s="347"/>
      <c r="S803" s="229">
        <v>16207.6</v>
      </c>
      <c r="T803" s="229"/>
      <c r="U803" s="229">
        <v>16207.6</v>
      </c>
      <c r="V803" s="343"/>
      <c r="W803" s="343"/>
      <c r="X803" s="343"/>
      <c r="Y803" s="343"/>
      <c r="Z803" s="343"/>
      <c r="AA803" s="343"/>
      <c r="AB803" s="343"/>
      <c r="AC803" s="170"/>
    </row>
    <row r="804" spans="1:29" ht="21.75" customHeight="1">
      <c r="A804" s="170"/>
      <c r="B804" s="346" t="s">
        <v>214</v>
      </c>
      <c r="C804" s="346"/>
      <c r="D804" s="346"/>
      <c r="E804" s="346"/>
      <c r="F804" s="346"/>
      <c r="G804" s="346"/>
      <c r="H804" s="346"/>
      <c r="I804" s="346"/>
      <c r="J804" s="346"/>
      <c r="K804" s="346"/>
      <c r="L804" s="346"/>
      <c r="M804" s="291">
        <v>10</v>
      </c>
      <c r="N804" s="291">
        <v>3</v>
      </c>
      <c r="O804" s="231" t="s">
        <v>367</v>
      </c>
      <c r="P804" s="230" t="s">
        <v>213</v>
      </c>
      <c r="Q804" s="347"/>
      <c r="R804" s="347"/>
      <c r="S804" s="229">
        <v>7.6</v>
      </c>
      <c r="T804" s="229"/>
      <c r="U804" s="229">
        <v>7.6</v>
      </c>
      <c r="V804" s="343"/>
      <c r="W804" s="343"/>
      <c r="X804" s="343"/>
      <c r="Y804" s="343"/>
      <c r="Z804" s="343"/>
      <c r="AA804" s="343"/>
      <c r="AB804" s="343"/>
      <c r="AC804" s="170"/>
    </row>
    <row r="805" spans="1:29" ht="21.75" customHeight="1">
      <c r="A805" s="170"/>
      <c r="B805" s="346" t="s">
        <v>212</v>
      </c>
      <c r="C805" s="346"/>
      <c r="D805" s="346"/>
      <c r="E805" s="346"/>
      <c r="F805" s="346"/>
      <c r="G805" s="346"/>
      <c r="H805" s="346"/>
      <c r="I805" s="346"/>
      <c r="J805" s="346"/>
      <c r="K805" s="346"/>
      <c r="L805" s="346"/>
      <c r="M805" s="291">
        <v>10</v>
      </c>
      <c r="N805" s="291">
        <v>3</v>
      </c>
      <c r="O805" s="231" t="s">
        <v>367</v>
      </c>
      <c r="P805" s="230" t="s">
        <v>211</v>
      </c>
      <c r="Q805" s="347"/>
      <c r="R805" s="347"/>
      <c r="S805" s="229">
        <v>7.6</v>
      </c>
      <c r="T805" s="229"/>
      <c r="U805" s="229">
        <v>7.6</v>
      </c>
      <c r="V805" s="343"/>
      <c r="W805" s="343"/>
      <c r="X805" s="343"/>
      <c r="Y805" s="343"/>
      <c r="Z805" s="343"/>
      <c r="AA805" s="343"/>
      <c r="AB805" s="343"/>
      <c r="AC805" s="170"/>
    </row>
    <row r="806" spans="1:29" ht="12.75" customHeight="1">
      <c r="A806" s="170"/>
      <c r="B806" s="346" t="s">
        <v>210</v>
      </c>
      <c r="C806" s="346"/>
      <c r="D806" s="346"/>
      <c r="E806" s="346"/>
      <c r="F806" s="346"/>
      <c r="G806" s="346"/>
      <c r="H806" s="346"/>
      <c r="I806" s="346"/>
      <c r="J806" s="346"/>
      <c r="K806" s="346"/>
      <c r="L806" s="346"/>
      <c r="M806" s="291">
        <v>10</v>
      </c>
      <c r="N806" s="291">
        <v>3</v>
      </c>
      <c r="O806" s="231" t="s">
        <v>367</v>
      </c>
      <c r="P806" s="230" t="s">
        <v>208</v>
      </c>
      <c r="Q806" s="347"/>
      <c r="R806" s="347"/>
      <c r="S806" s="229">
        <v>7.6</v>
      </c>
      <c r="T806" s="229"/>
      <c r="U806" s="229">
        <v>7.6</v>
      </c>
      <c r="V806" s="343"/>
      <c r="W806" s="343"/>
      <c r="X806" s="343"/>
      <c r="Y806" s="343"/>
      <c r="Z806" s="343"/>
      <c r="AA806" s="343"/>
      <c r="AB806" s="343"/>
      <c r="AC806" s="170"/>
    </row>
    <row r="807" spans="1:29" ht="12.75" customHeight="1">
      <c r="A807" s="170"/>
      <c r="B807" s="346" t="s">
        <v>244</v>
      </c>
      <c r="C807" s="346"/>
      <c r="D807" s="346"/>
      <c r="E807" s="346"/>
      <c r="F807" s="346"/>
      <c r="G807" s="346"/>
      <c r="H807" s="346"/>
      <c r="I807" s="346"/>
      <c r="J807" s="346"/>
      <c r="K807" s="346"/>
      <c r="L807" s="346"/>
      <c r="M807" s="291">
        <v>10</v>
      </c>
      <c r="N807" s="291">
        <v>3</v>
      </c>
      <c r="O807" s="231" t="s">
        <v>367</v>
      </c>
      <c r="P807" s="230" t="s">
        <v>243</v>
      </c>
      <c r="Q807" s="347"/>
      <c r="R807" s="347"/>
      <c r="S807" s="229">
        <v>16200</v>
      </c>
      <c r="T807" s="229"/>
      <c r="U807" s="229">
        <v>16200</v>
      </c>
      <c r="V807" s="343"/>
      <c r="W807" s="343"/>
      <c r="X807" s="343"/>
      <c r="Y807" s="343"/>
      <c r="Z807" s="343"/>
      <c r="AA807" s="343"/>
      <c r="AB807" s="343"/>
      <c r="AC807" s="170"/>
    </row>
    <row r="808" spans="1:29" ht="12.75" customHeight="1">
      <c r="A808" s="170"/>
      <c r="B808" s="346" t="s">
        <v>265</v>
      </c>
      <c r="C808" s="346"/>
      <c r="D808" s="346"/>
      <c r="E808" s="346"/>
      <c r="F808" s="346"/>
      <c r="G808" s="346"/>
      <c r="H808" s="346"/>
      <c r="I808" s="346"/>
      <c r="J808" s="346"/>
      <c r="K808" s="346"/>
      <c r="L808" s="346"/>
      <c r="M808" s="291">
        <v>10</v>
      </c>
      <c r="N808" s="291">
        <v>3</v>
      </c>
      <c r="O808" s="231" t="s">
        <v>367</v>
      </c>
      <c r="P808" s="230" t="s">
        <v>264</v>
      </c>
      <c r="Q808" s="347"/>
      <c r="R808" s="347"/>
      <c r="S808" s="229">
        <v>16200</v>
      </c>
      <c r="T808" s="229"/>
      <c r="U808" s="229">
        <v>16200</v>
      </c>
      <c r="V808" s="343"/>
      <c r="W808" s="343"/>
      <c r="X808" s="343"/>
      <c r="Y808" s="343"/>
      <c r="Z808" s="343"/>
      <c r="AA808" s="343"/>
      <c r="AB808" s="343"/>
      <c r="AC808" s="170"/>
    </row>
    <row r="809" spans="1:29" ht="21.75" customHeight="1">
      <c r="A809" s="170"/>
      <c r="B809" s="346" t="s">
        <v>263</v>
      </c>
      <c r="C809" s="346"/>
      <c r="D809" s="346"/>
      <c r="E809" s="346"/>
      <c r="F809" s="346"/>
      <c r="G809" s="346"/>
      <c r="H809" s="346"/>
      <c r="I809" s="346"/>
      <c r="J809" s="346"/>
      <c r="K809" s="346"/>
      <c r="L809" s="346"/>
      <c r="M809" s="291">
        <v>10</v>
      </c>
      <c r="N809" s="291">
        <v>3</v>
      </c>
      <c r="O809" s="231" t="s">
        <v>367</v>
      </c>
      <c r="P809" s="230" t="s">
        <v>261</v>
      </c>
      <c r="Q809" s="347"/>
      <c r="R809" s="347"/>
      <c r="S809" s="229">
        <v>16200</v>
      </c>
      <c r="T809" s="229"/>
      <c r="U809" s="229">
        <v>16200</v>
      </c>
      <c r="V809" s="343"/>
      <c r="W809" s="343"/>
      <c r="X809" s="343"/>
      <c r="Y809" s="343"/>
      <c r="Z809" s="343"/>
      <c r="AA809" s="343"/>
      <c r="AB809" s="343"/>
      <c r="AC809" s="170"/>
    </row>
    <row r="810" spans="1:29" ht="32.25" customHeight="1">
      <c r="A810" s="170"/>
      <c r="B810" s="346" t="s">
        <v>541</v>
      </c>
      <c r="C810" s="346"/>
      <c r="D810" s="346"/>
      <c r="E810" s="346"/>
      <c r="F810" s="346"/>
      <c r="G810" s="346"/>
      <c r="H810" s="346"/>
      <c r="I810" s="346"/>
      <c r="J810" s="346"/>
      <c r="K810" s="346"/>
      <c r="L810" s="346"/>
      <c r="M810" s="291">
        <v>10</v>
      </c>
      <c r="N810" s="291">
        <v>3</v>
      </c>
      <c r="O810" s="231" t="s">
        <v>366</v>
      </c>
      <c r="P810" s="230">
        <v>0</v>
      </c>
      <c r="Q810" s="347"/>
      <c r="R810" s="347"/>
      <c r="S810" s="229">
        <v>48.5</v>
      </c>
      <c r="T810" s="229"/>
      <c r="U810" s="229">
        <v>48.5</v>
      </c>
      <c r="V810" s="343"/>
      <c r="W810" s="343"/>
      <c r="X810" s="343"/>
      <c r="Y810" s="343"/>
      <c r="Z810" s="343"/>
      <c r="AA810" s="343"/>
      <c r="AB810" s="343"/>
      <c r="AC810" s="170"/>
    </row>
    <row r="811" spans="1:29" ht="21.75" customHeight="1">
      <c r="A811" s="170"/>
      <c r="B811" s="346" t="s">
        <v>214</v>
      </c>
      <c r="C811" s="346"/>
      <c r="D811" s="346"/>
      <c r="E811" s="346"/>
      <c r="F811" s="346"/>
      <c r="G811" s="346"/>
      <c r="H811" s="346"/>
      <c r="I811" s="346"/>
      <c r="J811" s="346"/>
      <c r="K811" s="346"/>
      <c r="L811" s="346"/>
      <c r="M811" s="291">
        <v>10</v>
      </c>
      <c r="N811" s="291">
        <v>3</v>
      </c>
      <c r="O811" s="231" t="s">
        <v>366</v>
      </c>
      <c r="P811" s="230" t="s">
        <v>213</v>
      </c>
      <c r="Q811" s="347"/>
      <c r="R811" s="347"/>
      <c r="S811" s="229">
        <v>0.5</v>
      </c>
      <c r="T811" s="229"/>
      <c r="U811" s="229">
        <v>0.5</v>
      </c>
      <c r="V811" s="343"/>
      <c r="W811" s="343"/>
      <c r="X811" s="343"/>
      <c r="Y811" s="343"/>
      <c r="Z811" s="343"/>
      <c r="AA811" s="343"/>
      <c r="AB811" s="343"/>
      <c r="AC811" s="170"/>
    </row>
    <row r="812" spans="1:29" ht="21.75" customHeight="1">
      <c r="A812" s="170"/>
      <c r="B812" s="346" t="s">
        <v>212</v>
      </c>
      <c r="C812" s="346"/>
      <c r="D812" s="346"/>
      <c r="E812" s="346"/>
      <c r="F812" s="346"/>
      <c r="G812" s="346"/>
      <c r="H812" s="346"/>
      <c r="I812" s="346"/>
      <c r="J812" s="346"/>
      <c r="K812" s="346"/>
      <c r="L812" s="346"/>
      <c r="M812" s="291">
        <v>10</v>
      </c>
      <c r="N812" s="291">
        <v>3</v>
      </c>
      <c r="O812" s="231" t="s">
        <v>366</v>
      </c>
      <c r="P812" s="230" t="s">
        <v>211</v>
      </c>
      <c r="Q812" s="347"/>
      <c r="R812" s="347"/>
      <c r="S812" s="229">
        <v>0.5</v>
      </c>
      <c r="T812" s="229"/>
      <c r="U812" s="229">
        <v>0.5</v>
      </c>
      <c r="V812" s="343"/>
      <c r="W812" s="343"/>
      <c r="X812" s="343"/>
      <c r="Y812" s="343"/>
      <c r="Z812" s="343"/>
      <c r="AA812" s="343"/>
      <c r="AB812" s="343"/>
      <c r="AC812" s="170"/>
    </row>
    <row r="813" spans="1:29" ht="12.75" customHeight="1">
      <c r="A813" s="170"/>
      <c r="B813" s="346" t="s">
        <v>210</v>
      </c>
      <c r="C813" s="346"/>
      <c r="D813" s="346"/>
      <c r="E813" s="346"/>
      <c r="F813" s="346"/>
      <c r="G813" s="346"/>
      <c r="H813" s="346"/>
      <c r="I813" s="346"/>
      <c r="J813" s="346"/>
      <c r="K813" s="346"/>
      <c r="L813" s="346"/>
      <c r="M813" s="291">
        <v>10</v>
      </c>
      <c r="N813" s="291">
        <v>3</v>
      </c>
      <c r="O813" s="231" t="s">
        <v>366</v>
      </c>
      <c r="P813" s="230" t="s">
        <v>208</v>
      </c>
      <c r="Q813" s="347"/>
      <c r="R813" s="347"/>
      <c r="S813" s="229">
        <v>0.5</v>
      </c>
      <c r="T813" s="229"/>
      <c r="U813" s="229">
        <v>0.5</v>
      </c>
      <c r="V813" s="343"/>
      <c r="W813" s="343"/>
      <c r="X813" s="343"/>
      <c r="Y813" s="343"/>
      <c r="Z813" s="343"/>
      <c r="AA813" s="343"/>
      <c r="AB813" s="343"/>
      <c r="AC813" s="170"/>
    </row>
    <row r="814" spans="1:29" ht="12.75" customHeight="1">
      <c r="A814" s="170"/>
      <c r="B814" s="346" t="s">
        <v>244</v>
      </c>
      <c r="C814" s="346"/>
      <c r="D814" s="346"/>
      <c r="E814" s="346"/>
      <c r="F814" s="346"/>
      <c r="G814" s="346"/>
      <c r="H814" s="346"/>
      <c r="I814" s="346"/>
      <c r="J814" s="346"/>
      <c r="K814" s="346"/>
      <c r="L814" s="346"/>
      <c r="M814" s="291">
        <v>10</v>
      </c>
      <c r="N814" s="291">
        <v>3</v>
      </c>
      <c r="O814" s="231" t="s">
        <v>366</v>
      </c>
      <c r="P814" s="230" t="s">
        <v>243</v>
      </c>
      <c r="Q814" s="347"/>
      <c r="R814" s="347"/>
      <c r="S814" s="229">
        <v>48</v>
      </c>
      <c r="T814" s="229"/>
      <c r="U814" s="229">
        <v>48</v>
      </c>
      <c r="V814" s="343"/>
      <c r="W814" s="343"/>
      <c r="X814" s="343"/>
      <c r="Y814" s="343"/>
      <c r="Z814" s="343"/>
      <c r="AA814" s="343"/>
      <c r="AB814" s="343"/>
      <c r="AC814" s="170"/>
    </row>
    <row r="815" spans="1:29" ht="12.75" customHeight="1">
      <c r="A815" s="170"/>
      <c r="B815" s="346" t="s">
        <v>265</v>
      </c>
      <c r="C815" s="346"/>
      <c r="D815" s="346"/>
      <c r="E815" s="346"/>
      <c r="F815" s="346"/>
      <c r="G815" s="346"/>
      <c r="H815" s="346"/>
      <c r="I815" s="346"/>
      <c r="J815" s="346"/>
      <c r="K815" s="346"/>
      <c r="L815" s="346"/>
      <c r="M815" s="291">
        <v>10</v>
      </c>
      <c r="N815" s="291">
        <v>3</v>
      </c>
      <c r="O815" s="231" t="s">
        <v>366</v>
      </c>
      <c r="P815" s="230" t="s">
        <v>264</v>
      </c>
      <c r="Q815" s="347"/>
      <c r="R815" s="347"/>
      <c r="S815" s="229">
        <v>48</v>
      </c>
      <c r="T815" s="229"/>
      <c r="U815" s="229">
        <v>48</v>
      </c>
      <c r="V815" s="343"/>
      <c r="W815" s="343"/>
      <c r="X815" s="343"/>
      <c r="Y815" s="343"/>
      <c r="Z815" s="343"/>
      <c r="AA815" s="343"/>
      <c r="AB815" s="343"/>
      <c r="AC815" s="170"/>
    </row>
    <row r="816" spans="1:29" ht="21.75" customHeight="1">
      <c r="A816" s="170"/>
      <c r="B816" s="346" t="s">
        <v>263</v>
      </c>
      <c r="C816" s="346"/>
      <c r="D816" s="346"/>
      <c r="E816" s="346"/>
      <c r="F816" s="346"/>
      <c r="G816" s="346"/>
      <c r="H816" s="346"/>
      <c r="I816" s="346"/>
      <c r="J816" s="346"/>
      <c r="K816" s="346"/>
      <c r="L816" s="346"/>
      <c r="M816" s="291">
        <v>10</v>
      </c>
      <c r="N816" s="291">
        <v>3</v>
      </c>
      <c r="O816" s="231" t="s">
        <v>366</v>
      </c>
      <c r="P816" s="230" t="s">
        <v>261</v>
      </c>
      <c r="Q816" s="347"/>
      <c r="R816" s="347"/>
      <c r="S816" s="229">
        <v>48</v>
      </c>
      <c r="T816" s="229"/>
      <c r="U816" s="229">
        <v>48</v>
      </c>
      <c r="V816" s="343"/>
      <c r="W816" s="343"/>
      <c r="X816" s="343"/>
      <c r="Y816" s="343"/>
      <c r="Z816" s="343"/>
      <c r="AA816" s="343"/>
      <c r="AB816" s="343"/>
      <c r="AC816" s="170"/>
    </row>
    <row r="817" spans="1:29" ht="32.25" customHeight="1">
      <c r="A817" s="170"/>
      <c r="B817" s="346" t="s">
        <v>540</v>
      </c>
      <c r="C817" s="346"/>
      <c r="D817" s="346"/>
      <c r="E817" s="346"/>
      <c r="F817" s="346"/>
      <c r="G817" s="346"/>
      <c r="H817" s="346"/>
      <c r="I817" s="346"/>
      <c r="J817" s="346"/>
      <c r="K817" s="346"/>
      <c r="L817" s="346"/>
      <c r="M817" s="291">
        <v>10</v>
      </c>
      <c r="N817" s="291">
        <v>3</v>
      </c>
      <c r="O817" s="231" t="s">
        <v>373</v>
      </c>
      <c r="P817" s="230">
        <v>0</v>
      </c>
      <c r="Q817" s="347"/>
      <c r="R817" s="347"/>
      <c r="S817" s="229">
        <v>212.7</v>
      </c>
      <c r="T817" s="229"/>
      <c r="U817" s="229">
        <v>212.7</v>
      </c>
      <c r="V817" s="343"/>
      <c r="W817" s="343"/>
      <c r="X817" s="343"/>
      <c r="Y817" s="343"/>
      <c r="Z817" s="343"/>
      <c r="AA817" s="343"/>
      <c r="AB817" s="343"/>
      <c r="AC817" s="170"/>
    </row>
    <row r="818" spans="1:29" ht="21.75" customHeight="1">
      <c r="A818" s="170"/>
      <c r="B818" s="346" t="s">
        <v>214</v>
      </c>
      <c r="C818" s="346"/>
      <c r="D818" s="346"/>
      <c r="E818" s="346"/>
      <c r="F818" s="346"/>
      <c r="G818" s="346"/>
      <c r="H818" s="346"/>
      <c r="I818" s="346"/>
      <c r="J818" s="346"/>
      <c r="K818" s="346"/>
      <c r="L818" s="346"/>
      <c r="M818" s="291">
        <v>10</v>
      </c>
      <c r="N818" s="291">
        <v>3</v>
      </c>
      <c r="O818" s="231" t="s">
        <v>373</v>
      </c>
      <c r="P818" s="230" t="s">
        <v>213</v>
      </c>
      <c r="Q818" s="347"/>
      <c r="R818" s="347"/>
      <c r="S818" s="229">
        <v>3.2</v>
      </c>
      <c r="T818" s="229"/>
      <c r="U818" s="229">
        <v>3.2</v>
      </c>
      <c r="V818" s="343"/>
      <c r="W818" s="343"/>
      <c r="X818" s="343"/>
      <c r="Y818" s="343"/>
      <c r="Z818" s="343"/>
      <c r="AA818" s="343"/>
      <c r="AB818" s="343"/>
      <c r="AC818" s="170"/>
    </row>
    <row r="819" spans="1:29" ht="21.75" customHeight="1">
      <c r="A819" s="170"/>
      <c r="B819" s="346" t="s">
        <v>212</v>
      </c>
      <c r="C819" s="346"/>
      <c r="D819" s="346"/>
      <c r="E819" s="346"/>
      <c r="F819" s="346"/>
      <c r="G819" s="346"/>
      <c r="H819" s="346"/>
      <c r="I819" s="346"/>
      <c r="J819" s="346"/>
      <c r="K819" s="346"/>
      <c r="L819" s="346"/>
      <c r="M819" s="291">
        <v>10</v>
      </c>
      <c r="N819" s="291">
        <v>3</v>
      </c>
      <c r="O819" s="231" t="s">
        <v>373</v>
      </c>
      <c r="P819" s="230" t="s">
        <v>211</v>
      </c>
      <c r="Q819" s="347"/>
      <c r="R819" s="347"/>
      <c r="S819" s="229">
        <v>3.2</v>
      </c>
      <c r="T819" s="229"/>
      <c r="U819" s="229">
        <v>3.2</v>
      </c>
      <c r="V819" s="343"/>
      <c r="W819" s="343"/>
      <c r="X819" s="343"/>
      <c r="Y819" s="343"/>
      <c r="Z819" s="343"/>
      <c r="AA819" s="343"/>
      <c r="AB819" s="343"/>
      <c r="AC819" s="170"/>
    </row>
    <row r="820" spans="1:29" ht="12.75" customHeight="1">
      <c r="A820" s="170"/>
      <c r="B820" s="346" t="s">
        <v>210</v>
      </c>
      <c r="C820" s="346"/>
      <c r="D820" s="346"/>
      <c r="E820" s="346"/>
      <c r="F820" s="346"/>
      <c r="G820" s="346"/>
      <c r="H820" s="346"/>
      <c r="I820" s="346"/>
      <c r="J820" s="346"/>
      <c r="K820" s="346"/>
      <c r="L820" s="346"/>
      <c r="M820" s="291">
        <v>10</v>
      </c>
      <c r="N820" s="291">
        <v>3</v>
      </c>
      <c r="O820" s="231" t="s">
        <v>373</v>
      </c>
      <c r="P820" s="230" t="s">
        <v>208</v>
      </c>
      <c r="Q820" s="347"/>
      <c r="R820" s="347"/>
      <c r="S820" s="229">
        <v>3.2</v>
      </c>
      <c r="T820" s="229"/>
      <c r="U820" s="229">
        <v>3.2</v>
      </c>
      <c r="V820" s="343"/>
      <c r="W820" s="343"/>
      <c r="X820" s="343"/>
      <c r="Y820" s="343"/>
      <c r="Z820" s="343"/>
      <c r="AA820" s="343"/>
      <c r="AB820" s="343"/>
      <c r="AC820" s="170"/>
    </row>
    <row r="821" spans="1:29" ht="12.75" customHeight="1">
      <c r="A821" s="170"/>
      <c r="B821" s="346" t="s">
        <v>244</v>
      </c>
      <c r="C821" s="346"/>
      <c r="D821" s="346"/>
      <c r="E821" s="346"/>
      <c r="F821" s="346"/>
      <c r="G821" s="346"/>
      <c r="H821" s="346"/>
      <c r="I821" s="346"/>
      <c r="J821" s="346"/>
      <c r="K821" s="346"/>
      <c r="L821" s="346"/>
      <c r="M821" s="291">
        <v>10</v>
      </c>
      <c r="N821" s="291">
        <v>3</v>
      </c>
      <c r="O821" s="231" t="s">
        <v>373</v>
      </c>
      <c r="P821" s="230" t="s">
        <v>243</v>
      </c>
      <c r="Q821" s="347"/>
      <c r="R821" s="347"/>
      <c r="S821" s="229">
        <v>209.5</v>
      </c>
      <c r="T821" s="229"/>
      <c r="U821" s="229">
        <v>209.5</v>
      </c>
      <c r="V821" s="343"/>
      <c r="W821" s="343"/>
      <c r="X821" s="343"/>
      <c r="Y821" s="343"/>
      <c r="Z821" s="343"/>
      <c r="AA821" s="343"/>
      <c r="AB821" s="343"/>
      <c r="AC821" s="170"/>
    </row>
    <row r="822" spans="1:29" ht="21.75" customHeight="1">
      <c r="A822" s="170"/>
      <c r="B822" s="346" t="s">
        <v>242</v>
      </c>
      <c r="C822" s="346"/>
      <c r="D822" s="346"/>
      <c r="E822" s="346"/>
      <c r="F822" s="346"/>
      <c r="G822" s="346"/>
      <c r="H822" s="346"/>
      <c r="I822" s="346"/>
      <c r="J822" s="346"/>
      <c r="K822" s="346"/>
      <c r="L822" s="346"/>
      <c r="M822" s="291">
        <v>10</v>
      </c>
      <c r="N822" s="291">
        <v>3</v>
      </c>
      <c r="O822" s="231" t="s">
        <v>373</v>
      </c>
      <c r="P822" s="230" t="s">
        <v>241</v>
      </c>
      <c r="Q822" s="347"/>
      <c r="R822" s="347"/>
      <c r="S822" s="229">
        <v>209.5</v>
      </c>
      <c r="T822" s="229"/>
      <c r="U822" s="229">
        <v>209.5</v>
      </c>
      <c r="V822" s="343"/>
      <c r="W822" s="343"/>
      <c r="X822" s="343"/>
      <c r="Y822" s="343"/>
      <c r="Z822" s="343"/>
      <c r="AA822" s="343"/>
      <c r="AB822" s="343"/>
      <c r="AC822" s="170"/>
    </row>
    <row r="823" spans="1:29" ht="21.75" customHeight="1">
      <c r="A823" s="170"/>
      <c r="B823" s="346" t="s">
        <v>363</v>
      </c>
      <c r="C823" s="346"/>
      <c r="D823" s="346"/>
      <c r="E823" s="346"/>
      <c r="F823" s="346"/>
      <c r="G823" s="346"/>
      <c r="H823" s="346"/>
      <c r="I823" s="346"/>
      <c r="J823" s="346"/>
      <c r="K823" s="346"/>
      <c r="L823" s="346"/>
      <c r="M823" s="291">
        <v>10</v>
      </c>
      <c r="N823" s="291">
        <v>3</v>
      </c>
      <c r="O823" s="231" t="s">
        <v>373</v>
      </c>
      <c r="P823" s="230" t="s">
        <v>361</v>
      </c>
      <c r="Q823" s="347"/>
      <c r="R823" s="347"/>
      <c r="S823" s="229">
        <v>209.5</v>
      </c>
      <c r="T823" s="229"/>
      <c r="U823" s="229">
        <v>209.5</v>
      </c>
      <c r="V823" s="343"/>
      <c r="W823" s="343"/>
      <c r="X823" s="343"/>
      <c r="Y823" s="343"/>
      <c r="Z823" s="343"/>
      <c r="AA823" s="343"/>
      <c r="AB823" s="343"/>
      <c r="AC823" s="170"/>
    </row>
    <row r="824" spans="1:29" ht="21.75" customHeight="1">
      <c r="A824" s="170"/>
      <c r="B824" s="346" t="s">
        <v>539</v>
      </c>
      <c r="C824" s="346"/>
      <c r="D824" s="346"/>
      <c r="E824" s="346"/>
      <c r="F824" s="346"/>
      <c r="G824" s="346"/>
      <c r="H824" s="346"/>
      <c r="I824" s="346"/>
      <c r="J824" s="346"/>
      <c r="K824" s="346"/>
      <c r="L824" s="346"/>
      <c r="M824" s="291">
        <v>10</v>
      </c>
      <c r="N824" s="291">
        <v>3</v>
      </c>
      <c r="O824" s="231" t="s">
        <v>538</v>
      </c>
      <c r="P824" s="230">
        <v>0</v>
      </c>
      <c r="Q824" s="347"/>
      <c r="R824" s="347"/>
      <c r="S824" s="229">
        <v>246.5</v>
      </c>
      <c r="T824" s="229"/>
      <c r="U824" s="229">
        <v>246.5</v>
      </c>
      <c r="V824" s="343"/>
      <c r="W824" s="343"/>
      <c r="X824" s="343"/>
      <c r="Y824" s="343"/>
      <c r="Z824" s="343"/>
      <c r="AA824" s="343"/>
      <c r="AB824" s="343"/>
      <c r="AC824" s="170"/>
    </row>
    <row r="825" spans="1:29" ht="12.75" customHeight="1">
      <c r="A825" s="170"/>
      <c r="B825" s="346" t="s">
        <v>244</v>
      </c>
      <c r="C825" s="346"/>
      <c r="D825" s="346"/>
      <c r="E825" s="346"/>
      <c r="F825" s="346"/>
      <c r="G825" s="346"/>
      <c r="H825" s="346"/>
      <c r="I825" s="346"/>
      <c r="J825" s="346"/>
      <c r="K825" s="346"/>
      <c r="L825" s="346"/>
      <c r="M825" s="291">
        <v>10</v>
      </c>
      <c r="N825" s="291">
        <v>3</v>
      </c>
      <c r="O825" s="231" t="s">
        <v>538</v>
      </c>
      <c r="P825" s="230" t="s">
        <v>243</v>
      </c>
      <c r="Q825" s="347"/>
      <c r="R825" s="347"/>
      <c r="S825" s="229">
        <v>246.5</v>
      </c>
      <c r="T825" s="229"/>
      <c r="U825" s="229">
        <v>246.5</v>
      </c>
      <c r="V825" s="343"/>
      <c r="W825" s="343"/>
      <c r="X825" s="343"/>
      <c r="Y825" s="343"/>
      <c r="Z825" s="343"/>
      <c r="AA825" s="343"/>
      <c r="AB825" s="343"/>
      <c r="AC825" s="170"/>
    </row>
    <row r="826" spans="1:29" ht="12.75" customHeight="1">
      <c r="A826" s="170"/>
      <c r="B826" s="346" t="s">
        <v>265</v>
      </c>
      <c r="C826" s="346"/>
      <c r="D826" s="346"/>
      <c r="E826" s="346"/>
      <c r="F826" s="346"/>
      <c r="G826" s="346"/>
      <c r="H826" s="346"/>
      <c r="I826" s="346"/>
      <c r="J826" s="346"/>
      <c r="K826" s="346"/>
      <c r="L826" s="346"/>
      <c r="M826" s="291">
        <v>10</v>
      </c>
      <c r="N826" s="291">
        <v>3</v>
      </c>
      <c r="O826" s="231" t="s">
        <v>538</v>
      </c>
      <c r="P826" s="230" t="s">
        <v>264</v>
      </c>
      <c r="Q826" s="347"/>
      <c r="R826" s="347"/>
      <c r="S826" s="229">
        <v>246.5</v>
      </c>
      <c r="T826" s="229"/>
      <c r="U826" s="229">
        <v>246.5</v>
      </c>
      <c r="V826" s="343"/>
      <c r="W826" s="343"/>
      <c r="X826" s="343"/>
      <c r="Y826" s="343"/>
      <c r="Z826" s="343"/>
      <c r="AA826" s="343"/>
      <c r="AB826" s="343"/>
      <c r="AC826" s="170"/>
    </row>
    <row r="827" spans="1:29" ht="21.75" customHeight="1">
      <c r="A827" s="170"/>
      <c r="B827" s="346" t="s">
        <v>263</v>
      </c>
      <c r="C827" s="346"/>
      <c r="D827" s="346"/>
      <c r="E827" s="346"/>
      <c r="F827" s="346"/>
      <c r="G827" s="346"/>
      <c r="H827" s="346"/>
      <c r="I827" s="346"/>
      <c r="J827" s="346"/>
      <c r="K827" s="346"/>
      <c r="L827" s="346"/>
      <c r="M827" s="291">
        <v>10</v>
      </c>
      <c r="N827" s="291">
        <v>3</v>
      </c>
      <c r="O827" s="231" t="s">
        <v>538</v>
      </c>
      <c r="P827" s="230" t="s">
        <v>261</v>
      </c>
      <c r="Q827" s="347"/>
      <c r="R827" s="347"/>
      <c r="S827" s="229">
        <v>246.5</v>
      </c>
      <c r="T827" s="229"/>
      <c r="U827" s="229">
        <v>246.5</v>
      </c>
      <c r="V827" s="343"/>
      <c r="W827" s="343"/>
      <c r="X827" s="343"/>
      <c r="Y827" s="343"/>
      <c r="Z827" s="343"/>
      <c r="AA827" s="343"/>
      <c r="AB827" s="343"/>
      <c r="AC827" s="170"/>
    </row>
    <row r="828" spans="1:29" ht="21.75" customHeight="1">
      <c r="A828" s="170"/>
      <c r="B828" s="346" t="s">
        <v>537</v>
      </c>
      <c r="C828" s="346"/>
      <c r="D828" s="346"/>
      <c r="E828" s="346"/>
      <c r="F828" s="346"/>
      <c r="G828" s="346"/>
      <c r="H828" s="346"/>
      <c r="I828" s="346"/>
      <c r="J828" s="346"/>
      <c r="K828" s="346"/>
      <c r="L828" s="346"/>
      <c r="M828" s="291">
        <v>10</v>
      </c>
      <c r="N828" s="291">
        <v>3</v>
      </c>
      <c r="O828" s="231" t="s">
        <v>365</v>
      </c>
      <c r="P828" s="230">
        <v>0</v>
      </c>
      <c r="Q828" s="347"/>
      <c r="R828" s="347"/>
      <c r="S828" s="229">
        <v>370.9</v>
      </c>
      <c r="T828" s="229"/>
      <c r="U828" s="229">
        <v>370.9</v>
      </c>
      <c r="V828" s="343"/>
      <c r="W828" s="343"/>
      <c r="X828" s="343"/>
      <c r="Y828" s="343"/>
      <c r="Z828" s="343"/>
      <c r="AA828" s="343"/>
      <c r="AB828" s="343"/>
      <c r="AC828" s="170"/>
    </row>
    <row r="829" spans="1:29" ht="12.75" customHeight="1">
      <c r="A829" s="170"/>
      <c r="B829" s="346" t="s">
        <v>244</v>
      </c>
      <c r="C829" s="346"/>
      <c r="D829" s="346"/>
      <c r="E829" s="346"/>
      <c r="F829" s="346"/>
      <c r="G829" s="346"/>
      <c r="H829" s="346"/>
      <c r="I829" s="346"/>
      <c r="J829" s="346"/>
      <c r="K829" s="346"/>
      <c r="L829" s="346"/>
      <c r="M829" s="291">
        <v>10</v>
      </c>
      <c r="N829" s="291">
        <v>3</v>
      </c>
      <c r="O829" s="231" t="s">
        <v>365</v>
      </c>
      <c r="P829" s="230" t="s">
        <v>243</v>
      </c>
      <c r="Q829" s="347"/>
      <c r="R829" s="347"/>
      <c r="S829" s="229">
        <v>370.9</v>
      </c>
      <c r="T829" s="229"/>
      <c r="U829" s="229">
        <v>370.9</v>
      </c>
      <c r="V829" s="343"/>
      <c r="W829" s="343"/>
      <c r="X829" s="343"/>
      <c r="Y829" s="343"/>
      <c r="Z829" s="343"/>
      <c r="AA829" s="343"/>
      <c r="AB829" s="343"/>
      <c r="AC829" s="170"/>
    </row>
    <row r="830" spans="1:29" ht="12.75" customHeight="1">
      <c r="A830" s="170"/>
      <c r="B830" s="346" t="s">
        <v>265</v>
      </c>
      <c r="C830" s="346"/>
      <c r="D830" s="346"/>
      <c r="E830" s="346"/>
      <c r="F830" s="346"/>
      <c r="G830" s="346"/>
      <c r="H830" s="346"/>
      <c r="I830" s="346"/>
      <c r="J830" s="346"/>
      <c r="K830" s="346"/>
      <c r="L830" s="346"/>
      <c r="M830" s="291">
        <v>10</v>
      </c>
      <c r="N830" s="291">
        <v>3</v>
      </c>
      <c r="O830" s="231" t="s">
        <v>365</v>
      </c>
      <c r="P830" s="230" t="s">
        <v>264</v>
      </c>
      <c r="Q830" s="347"/>
      <c r="R830" s="347"/>
      <c r="S830" s="229">
        <v>370.9</v>
      </c>
      <c r="T830" s="229"/>
      <c r="U830" s="229">
        <v>370.9</v>
      </c>
      <c r="V830" s="343"/>
      <c r="W830" s="343"/>
      <c r="X830" s="343"/>
      <c r="Y830" s="343"/>
      <c r="Z830" s="343"/>
      <c r="AA830" s="343"/>
      <c r="AB830" s="343"/>
      <c r="AC830" s="170"/>
    </row>
    <row r="831" spans="1:29" ht="21.75" customHeight="1">
      <c r="A831" s="170"/>
      <c r="B831" s="346" t="s">
        <v>263</v>
      </c>
      <c r="C831" s="346"/>
      <c r="D831" s="346"/>
      <c r="E831" s="346"/>
      <c r="F831" s="346"/>
      <c r="G831" s="346"/>
      <c r="H831" s="346"/>
      <c r="I831" s="346"/>
      <c r="J831" s="346"/>
      <c r="K831" s="346"/>
      <c r="L831" s="346"/>
      <c r="M831" s="291">
        <v>10</v>
      </c>
      <c r="N831" s="291">
        <v>3</v>
      </c>
      <c r="O831" s="231" t="s">
        <v>365</v>
      </c>
      <c r="P831" s="230" t="s">
        <v>261</v>
      </c>
      <c r="Q831" s="347"/>
      <c r="R831" s="347"/>
      <c r="S831" s="229">
        <v>370.9</v>
      </c>
      <c r="T831" s="229"/>
      <c r="U831" s="229">
        <v>370.9</v>
      </c>
      <c r="V831" s="343"/>
      <c r="W831" s="343"/>
      <c r="X831" s="343"/>
      <c r="Y831" s="343"/>
      <c r="Z831" s="343"/>
      <c r="AA831" s="343"/>
      <c r="AB831" s="343"/>
      <c r="AC831" s="170"/>
    </row>
    <row r="832" spans="1:29" ht="12.75" customHeight="1">
      <c r="A832" s="170"/>
      <c r="B832" s="346" t="s">
        <v>364</v>
      </c>
      <c r="C832" s="346"/>
      <c r="D832" s="346"/>
      <c r="E832" s="346"/>
      <c r="F832" s="346"/>
      <c r="G832" s="346"/>
      <c r="H832" s="346"/>
      <c r="I832" s="346"/>
      <c r="J832" s="346"/>
      <c r="K832" s="346"/>
      <c r="L832" s="346"/>
      <c r="M832" s="291">
        <v>10</v>
      </c>
      <c r="N832" s="291">
        <v>3</v>
      </c>
      <c r="O832" s="231" t="s">
        <v>362</v>
      </c>
      <c r="P832" s="230">
        <v>0</v>
      </c>
      <c r="Q832" s="347"/>
      <c r="R832" s="347"/>
      <c r="S832" s="229">
        <v>190</v>
      </c>
      <c r="T832" s="229"/>
      <c r="U832" s="229">
        <v>190</v>
      </c>
      <c r="V832" s="343"/>
      <c r="W832" s="343"/>
      <c r="X832" s="343"/>
      <c r="Y832" s="343"/>
      <c r="Z832" s="343"/>
      <c r="AA832" s="343"/>
      <c r="AB832" s="343"/>
      <c r="AC832" s="170"/>
    </row>
    <row r="833" spans="1:29" ht="12.75" customHeight="1">
      <c r="A833" s="170"/>
      <c r="B833" s="346" t="s">
        <v>244</v>
      </c>
      <c r="C833" s="346"/>
      <c r="D833" s="346"/>
      <c r="E833" s="346"/>
      <c r="F833" s="346"/>
      <c r="G833" s="346"/>
      <c r="H833" s="346"/>
      <c r="I833" s="346"/>
      <c r="J833" s="346"/>
      <c r="K833" s="346"/>
      <c r="L833" s="346"/>
      <c r="M833" s="291">
        <v>10</v>
      </c>
      <c r="N833" s="291">
        <v>3</v>
      </c>
      <c r="O833" s="231" t="s">
        <v>362</v>
      </c>
      <c r="P833" s="230" t="s">
        <v>243</v>
      </c>
      <c r="Q833" s="347"/>
      <c r="R833" s="347"/>
      <c r="S833" s="229">
        <v>190</v>
      </c>
      <c r="T833" s="229"/>
      <c r="U833" s="229">
        <v>190</v>
      </c>
      <c r="V833" s="343"/>
      <c r="W833" s="343"/>
      <c r="X833" s="343"/>
      <c r="Y833" s="343"/>
      <c r="Z833" s="343"/>
      <c r="AA833" s="343"/>
      <c r="AB833" s="343"/>
      <c r="AC833" s="170"/>
    </row>
    <row r="834" spans="1:29" ht="21.75" customHeight="1">
      <c r="A834" s="170"/>
      <c r="B834" s="346" t="s">
        <v>242</v>
      </c>
      <c r="C834" s="346"/>
      <c r="D834" s="346"/>
      <c r="E834" s="346"/>
      <c r="F834" s="346"/>
      <c r="G834" s="346"/>
      <c r="H834" s="346"/>
      <c r="I834" s="346"/>
      <c r="J834" s="346"/>
      <c r="K834" s="346"/>
      <c r="L834" s="346"/>
      <c r="M834" s="291">
        <v>10</v>
      </c>
      <c r="N834" s="291">
        <v>3</v>
      </c>
      <c r="O834" s="231" t="s">
        <v>362</v>
      </c>
      <c r="P834" s="230" t="s">
        <v>241</v>
      </c>
      <c r="Q834" s="347"/>
      <c r="R834" s="347"/>
      <c r="S834" s="229">
        <v>190</v>
      </c>
      <c r="T834" s="229"/>
      <c r="U834" s="229">
        <v>190</v>
      </c>
      <c r="V834" s="343"/>
      <c r="W834" s="343"/>
      <c r="X834" s="343"/>
      <c r="Y834" s="343"/>
      <c r="Z834" s="343"/>
      <c r="AA834" s="343"/>
      <c r="AB834" s="343"/>
      <c r="AC834" s="170"/>
    </row>
    <row r="835" spans="1:29" ht="21.75" customHeight="1">
      <c r="A835" s="170"/>
      <c r="B835" s="346" t="s">
        <v>363</v>
      </c>
      <c r="C835" s="346"/>
      <c r="D835" s="346"/>
      <c r="E835" s="346"/>
      <c r="F835" s="346"/>
      <c r="G835" s="346"/>
      <c r="H835" s="346"/>
      <c r="I835" s="346"/>
      <c r="J835" s="346"/>
      <c r="K835" s="346"/>
      <c r="L835" s="346"/>
      <c r="M835" s="291">
        <v>10</v>
      </c>
      <c r="N835" s="291">
        <v>3</v>
      </c>
      <c r="O835" s="231" t="s">
        <v>362</v>
      </c>
      <c r="P835" s="230" t="s">
        <v>361</v>
      </c>
      <c r="Q835" s="347"/>
      <c r="R835" s="347"/>
      <c r="S835" s="229">
        <v>190</v>
      </c>
      <c r="T835" s="229"/>
      <c r="U835" s="229">
        <v>190</v>
      </c>
      <c r="V835" s="343"/>
      <c r="W835" s="343"/>
      <c r="X835" s="343"/>
      <c r="Y835" s="343"/>
      <c r="Z835" s="343"/>
      <c r="AA835" s="343"/>
      <c r="AB835" s="343"/>
      <c r="AC835" s="170"/>
    </row>
    <row r="836" spans="1:29" ht="21.75" customHeight="1">
      <c r="A836" s="170"/>
      <c r="B836" s="346" t="s">
        <v>504</v>
      </c>
      <c r="C836" s="346"/>
      <c r="D836" s="346"/>
      <c r="E836" s="346"/>
      <c r="F836" s="346"/>
      <c r="G836" s="346"/>
      <c r="H836" s="346"/>
      <c r="I836" s="346"/>
      <c r="J836" s="346"/>
      <c r="K836" s="346"/>
      <c r="L836" s="346"/>
      <c r="M836" s="291">
        <v>10</v>
      </c>
      <c r="N836" s="291">
        <v>3</v>
      </c>
      <c r="O836" s="231" t="s">
        <v>503</v>
      </c>
      <c r="P836" s="230">
        <v>0</v>
      </c>
      <c r="Q836" s="347"/>
      <c r="R836" s="347"/>
      <c r="S836" s="229">
        <v>36</v>
      </c>
      <c r="T836" s="229"/>
      <c r="U836" s="229">
        <v>36</v>
      </c>
      <c r="V836" s="343"/>
      <c r="W836" s="343"/>
      <c r="X836" s="343"/>
      <c r="Y836" s="343"/>
      <c r="Z836" s="343"/>
      <c r="AA836" s="343"/>
      <c r="AB836" s="343"/>
      <c r="AC836" s="170"/>
    </row>
    <row r="837" spans="1:29" ht="32.25" customHeight="1">
      <c r="A837" s="170"/>
      <c r="B837" s="346" t="s">
        <v>512</v>
      </c>
      <c r="C837" s="346"/>
      <c r="D837" s="346"/>
      <c r="E837" s="346"/>
      <c r="F837" s="346"/>
      <c r="G837" s="346"/>
      <c r="H837" s="346"/>
      <c r="I837" s="346"/>
      <c r="J837" s="346"/>
      <c r="K837" s="346"/>
      <c r="L837" s="346"/>
      <c r="M837" s="291">
        <v>10</v>
      </c>
      <c r="N837" s="291">
        <v>3</v>
      </c>
      <c r="O837" s="231" t="s">
        <v>511</v>
      </c>
      <c r="P837" s="230">
        <v>0</v>
      </c>
      <c r="Q837" s="347"/>
      <c r="R837" s="347"/>
      <c r="S837" s="229">
        <v>36</v>
      </c>
      <c r="T837" s="229"/>
      <c r="U837" s="229">
        <v>36</v>
      </c>
      <c r="V837" s="343"/>
      <c r="W837" s="343"/>
      <c r="X837" s="343"/>
      <c r="Y837" s="343"/>
      <c r="Z837" s="343"/>
      <c r="AA837" s="343"/>
      <c r="AB837" s="343"/>
      <c r="AC837" s="170"/>
    </row>
    <row r="838" spans="1:29" ht="32.25" customHeight="1">
      <c r="A838" s="170"/>
      <c r="B838" s="346" t="s">
        <v>536</v>
      </c>
      <c r="C838" s="346"/>
      <c r="D838" s="346"/>
      <c r="E838" s="346"/>
      <c r="F838" s="346"/>
      <c r="G838" s="346"/>
      <c r="H838" s="346"/>
      <c r="I838" s="346"/>
      <c r="J838" s="346"/>
      <c r="K838" s="346"/>
      <c r="L838" s="346"/>
      <c r="M838" s="291">
        <v>10</v>
      </c>
      <c r="N838" s="291">
        <v>3</v>
      </c>
      <c r="O838" s="231" t="s">
        <v>535</v>
      </c>
      <c r="P838" s="230">
        <v>0</v>
      </c>
      <c r="Q838" s="347"/>
      <c r="R838" s="347"/>
      <c r="S838" s="229">
        <v>36</v>
      </c>
      <c r="T838" s="229"/>
      <c r="U838" s="229">
        <v>36</v>
      </c>
      <c r="V838" s="343"/>
      <c r="W838" s="343"/>
      <c r="X838" s="343"/>
      <c r="Y838" s="343"/>
      <c r="Z838" s="343"/>
      <c r="AA838" s="343"/>
      <c r="AB838" s="343"/>
      <c r="AC838" s="170"/>
    </row>
    <row r="839" spans="1:29" ht="12.75" customHeight="1">
      <c r="A839" s="170"/>
      <c r="B839" s="346" t="s">
        <v>244</v>
      </c>
      <c r="C839" s="346"/>
      <c r="D839" s="346"/>
      <c r="E839" s="346"/>
      <c r="F839" s="346"/>
      <c r="G839" s="346"/>
      <c r="H839" s="346"/>
      <c r="I839" s="346"/>
      <c r="J839" s="346"/>
      <c r="K839" s="346"/>
      <c r="L839" s="346"/>
      <c r="M839" s="291">
        <v>10</v>
      </c>
      <c r="N839" s="291">
        <v>3</v>
      </c>
      <c r="O839" s="231" t="s">
        <v>535</v>
      </c>
      <c r="P839" s="230" t="s">
        <v>243</v>
      </c>
      <c r="Q839" s="347"/>
      <c r="R839" s="347"/>
      <c r="S839" s="229">
        <v>36</v>
      </c>
      <c r="T839" s="229"/>
      <c r="U839" s="229">
        <v>36</v>
      </c>
      <c r="V839" s="343"/>
      <c r="W839" s="343"/>
      <c r="X839" s="343"/>
      <c r="Y839" s="343"/>
      <c r="Z839" s="343"/>
      <c r="AA839" s="343"/>
      <c r="AB839" s="343"/>
      <c r="AC839" s="170"/>
    </row>
    <row r="840" spans="1:29" ht="12.75" customHeight="1">
      <c r="A840" s="170"/>
      <c r="B840" s="346" t="s">
        <v>265</v>
      </c>
      <c r="C840" s="346"/>
      <c r="D840" s="346"/>
      <c r="E840" s="346"/>
      <c r="F840" s="346"/>
      <c r="G840" s="346"/>
      <c r="H840" s="346"/>
      <c r="I840" s="346"/>
      <c r="J840" s="346"/>
      <c r="K840" s="346"/>
      <c r="L840" s="346"/>
      <c r="M840" s="291">
        <v>10</v>
      </c>
      <c r="N840" s="291">
        <v>3</v>
      </c>
      <c r="O840" s="231" t="s">
        <v>535</v>
      </c>
      <c r="P840" s="230" t="s">
        <v>264</v>
      </c>
      <c r="Q840" s="347"/>
      <c r="R840" s="347"/>
      <c r="S840" s="229">
        <v>36</v>
      </c>
      <c r="T840" s="229"/>
      <c r="U840" s="229">
        <v>36</v>
      </c>
      <c r="V840" s="343"/>
      <c r="W840" s="343"/>
      <c r="X840" s="343"/>
      <c r="Y840" s="343"/>
      <c r="Z840" s="343"/>
      <c r="AA840" s="343"/>
      <c r="AB840" s="343"/>
      <c r="AC840" s="170"/>
    </row>
    <row r="841" spans="1:29" ht="21.75" customHeight="1">
      <c r="A841" s="170"/>
      <c r="B841" s="346" t="s">
        <v>263</v>
      </c>
      <c r="C841" s="346"/>
      <c r="D841" s="346"/>
      <c r="E841" s="346"/>
      <c r="F841" s="346"/>
      <c r="G841" s="346"/>
      <c r="H841" s="346"/>
      <c r="I841" s="346"/>
      <c r="J841" s="346"/>
      <c r="K841" s="346"/>
      <c r="L841" s="346"/>
      <c r="M841" s="291">
        <v>10</v>
      </c>
      <c r="N841" s="291">
        <v>3</v>
      </c>
      <c r="O841" s="231" t="s">
        <v>535</v>
      </c>
      <c r="P841" s="230" t="s">
        <v>261</v>
      </c>
      <c r="Q841" s="347"/>
      <c r="R841" s="347"/>
      <c r="S841" s="229">
        <v>36</v>
      </c>
      <c r="T841" s="229"/>
      <c r="U841" s="229">
        <v>36</v>
      </c>
      <c r="V841" s="343"/>
      <c r="W841" s="343"/>
      <c r="X841" s="343"/>
      <c r="Y841" s="343"/>
      <c r="Z841" s="343"/>
      <c r="AA841" s="343"/>
      <c r="AB841" s="343"/>
      <c r="AC841" s="170"/>
    </row>
    <row r="842" spans="1:29" ht="32.25" customHeight="1">
      <c r="A842" s="170"/>
      <c r="B842" s="346" t="s">
        <v>831</v>
      </c>
      <c r="C842" s="346"/>
      <c r="D842" s="346"/>
      <c r="E842" s="346"/>
      <c r="F842" s="346"/>
      <c r="G842" s="346"/>
      <c r="H842" s="346"/>
      <c r="I842" s="346"/>
      <c r="J842" s="346"/>
      <c r="K842" s="346"/>
      <c r="L842" s="346"/>
      <c r="M842" s="291">
        <v>10</v>
      </c>
      <c r="N842" s="291">
        <v>3</v>
      </c>
      <c r="O842" s="231" t="s">
        <v>519</v>
      </c>
      <c r="P842" s="230">
        <v>0</v>
      </c>
      <c r="Q842" s="347"/>
      <c r="R842" s="347"/>
      <c r="S842" s="229">
        <v>6573</v>
      </c>
      <c r="T842" s="229"/>
      <c r="U842" s="229">
        <v>6573</v>
      </c>
      <c r="V842" s="343"/>
      <c r="W842" s="343"/>
      <c r="X842" s="343"/>
      <c r="Y842" s="343"/>
      <c r="Z842" s="343"/>
      <c r="AA842" s="343"/>
      <c r="AB842" s="343"/>
      <c r="AC842" s="170"/>
    </row>
    <row r="843" spans="1:29" ht="21.75" customHeight="1">
      <c r="A843" s="170"/>
      <c r="B843" s="346" t="s">
        <v>830</v>
      </c>
      <c r="C843" s="346"/>
      <c r="D843" s="346"/>
      <c r="E843" s="346"/>
      <c r="F843" s="346"/>
      <c r="G843" s="346"/>
      <c r="H843" s="346"/>
      <c r="I843" s="346"/>
      <c r="J843" s="346"/>
      <c r="K843" s="346"/>
      <c r="L843" s="346"/>
      <c r="M843" s="291">
        <v>10</v>
      </c>
      <c r="N843" s="291">
        <v>3</v>
      </c>
      <c r="O843" s="231" t="s">
        <v>829</v>
      </c>
      <c r="P843" s="230">
        <v>0</v>
      </c>
      <c r="Q843" s="347"/>
      <c r="R843" s="347"/>
      <c r="S843" s="229">
        <v>6573</v>
      </c>
      <c r="T843" s="229"/>
      <c r="U843" s="229">
        <v>6573</v>
      </c>
      <c r="V843" s="343"/>
      <c r="W843" s="343"/>
      <c r="X843" s="343"/>
      <c r="Y843" s="343"/>
      <c r="Z843" s="343"/>
      <c r="AA843" s="343"/>
      <c r="AB843" s="343"/>
      <c r="AC843" s="170"/>
    </row>
    <row r="844" spans="1:29" ht="12.75" customHeight="1">
      <c r="A844" s="170"/>
      <c r="B844" s="346" t="s">
        <v>244</v>
      </c>
      <c r="C844" s="346"/>
      <c r="D844" s="346"/>
      <c r="E844" s="346"/>
      <c r="F844" s="346"/>
      <c r="G844" s="346"/>
      <c r="H844" s="346"/>
      <c r="I844" s="346"/>
      <c r="J844" s="346"/>
      <c r="K844" s="346"/>
      <c r="L844" s="346"/>
      <c r="M844" s="291">
        <v>10</v>
      </c>
      <c r="N844" s="291">
        <v>3</v>
      </c>
      <c r="O844" s="231" t="s">
        <v>829</v>
      </c>
      <c r="P844" s="230" t="s">
        <v>243</v>
      </c>
      <c r="Q844" s="347"/>
      <c r="R844" s="347"/>
      <c r="S844" s="229">
        <v>6573</v>
      </c>
      <c r="T844" s="229"/>
      <c r="U844" s="229">
        <v>6573</v>
      </c>
      <c r="V844" s="343"/>
      <c r="W844" s="343"/>
      <c r="X844" s="343"/>
      <c r="Y844" s="343"/>
      <c r="Z844" s="343"/>
      <c r="AA844" s="343"/>
      <c r="AB844" s="343"/>
      <c r="AC844" s="170"/>
    </row>
    <row r="845" spans="1:29" ht="21.75" customHeight="1">
      <c r="A845" s="170"/>
      <c r="B845" s="346" t="s">
        <v>242</v>
      </c>
      <c r="C845" s="346"/>
      <c r="D845" s="346"/>
      <c r="E845" s="346"/>
      <c r="F845" s="346"/>
      <c r="G845" s="346"/>
      <c r="H845" s="346"/>
      <c r="I845" s="346"/>
      <c r="J845" s="346"/>
      <c r="K845" s="346"/>
      <c r="L845" s="346"/>
      <c r="M845" s="291">
        <v>10</v>
      </c>
      <c r="N845" s="291">
        <v>3</v>
      </c>
      <c r="O845" s="231" t="s">
        <v>829</v>
      </c>
      <c r="P845" s="230" t="s">
        <v>241</v>
      </c>
      <c r="Q845" s="347"/>
      <c r="R845" s="347"/>
      <c r="S845" s="229">
        <v>6573</v>
      </c>
      <c r="T845" s="229"/>
      <c r="U845" s="229">
        <v>6573</v>
      </c>
      <c r="V845" s="343"/>
      <c r="W845" s="343"/>
      <c r="X845" s="343"/>
      <c r="Y845" s="343"/>
      <c r="Z845" s="343"/>
      <c r="AA845" s="343"/>
      <c r="AB845" s="343"/>
      <c r="AC845" s="170"/>
    </row>
    <row r="846" spans="1:29" ht="12.75" customHeight="1">
      <c r="A846" s="170"/>
      <c r="B846" s="346" t="s">
        <v>240</v>
      </c>
      <c r="C846" s="346"/>
      <c r="D846" s="346"/>
      <c r="E846" s="346"/>
      <c r="F846" s="346"/>
      <c r="G846" s="346"/>
      <c r="H846" s="346"/>
      <c r="I846" s="346"/>
      <c r="J846" s="346"/>
      <c r="K846" s="346"/>
      <c r="L846" s="346"/>
      <c r="M846" s="291">
        <v>10</v>
      </c>
      <c r="N846" s="291">
        <v>3</v>
      </c>
      <c r="O846" s="231" t="s">
        <v>829</v>
      </c>
      <c r="P846" s="230" t="s">
        <v>239</v>
      </c>
      <c r="Q846" s="347"/>
      <c r="R846" s="347"/>
      <c r="S846" s="229">
        <v>6573</v>
      </c>
      <c r="T846" s="229"/>
      <c r="U846" s="229">
        <v>6573</v>
      </c>
      <c r="V846" s="343"/>
      <c r="W846" s="343"/>
      <c r="X846" s="343"/>
      <c r="Y846" s="343"/>
      <c r="Z846" s="343"/>
      <c r="AA846" s="343"/>
      <c r="AB846" s="343"/>
      <c r="AC846" s="170"/>
    </row>
    <row r="847" spans="1:29" ht="32.25" customHeight="1">
      <c r="A847" s="170"/>
      <c r="B847" s="346" t="s">
        <v>708</v>
      </c>
      <c r="C847" s="346"/>
      <c r="D847" s="346"/>
      <c r="E847" s="346"/>
      <c r="F847" s="346"/>
      <c r="G847" s="346"/>
      <c r="H847" s="346"/>
      <c r="I847" s="346"/>
      <c r="J847" s="346"/>
      <c r="K847" s="346"/>
      <c r="L847" s="346"/>
      <c r="M847" s="291">
        <v>10</v>
      </c>
      <c r="N847" s="291">
        <v>3</v>
      </c>
      <c r="O847" s="231" t="s">
        <v>709</v>
      </c>
      <c r="P847" s="230">
        <v>0</v>
      </c>
      <c r="Q847" s="347"/>
      <c r="R847" s="347"/>
      <c r="S847" s="229">
        <v>60</v>
      </c>
      <c r="T847" s="229"/>
      <c r="U847" s="229">
        <v>60</v>
      </c>
      <c r="V847" s="343"/>
      <c r="W847" s="343"/>
      <c r="X847" s="343"/>
      <c r="Y847" s="343"/>
      <c r="Z847" s="343"/>
      <c r="AA847" s="343"/>
      <c r="AB847" s="343"/>
      <c r="AC847" s="170"/>
    </row>
    <row r="848" spans="1:29" ht="32.25" customHeight="1">
      <c r="A848" s="170"/>
      <c r="B848" s="346" t="s">
        <v>710</v>
      </c>
      <c r="C848" s="346"/>
      <c r="D848" s="346"/>
      <c r="E848" s="346"/>
      <c r="F848" s="346"/>
      <c r="G848" s="346"/>
      <c r="H848" s="346"/>
      <c r="I848" s="346"/>
      <c r="J848" s="346"/>
      <c r="K848" s="346"/>
      <c r="L848" s="346"/>
      <c r="M848" s="291">
        <v>10</v>
      </c>
      <c r="N848" s="291">
        <v>3</v>
      </c>
      <c r="O848" s="231" t="s">
        <v>711</v>
      </c>
      <c r="P848" s="230">
        <v>0</v>
      </c>
      <c r="Q848" s="347"/>
      <c r="R848" s="347"/>
      <c r="S848" s="229">
        <v>60</v>
      </c>
      <c r="T848" s="229"/>
      <c r="U848" s="229">
        <v>60</v>
      </c>
      <c r="V848" s="343"/>
      <c r="W848" s="343"/>
      <c r="X848" s="343"/>
      <c r="Y848" s="343"/>
      <c r="Z848" s="343"/>
      <c r="AA848" s="343"/>
      <c r="AB848" s="343"/>
      <c r="AC848" s="170"/>
    </row>
    <row r="849" spans="1:29" ht="12.75" customHeight="1">
      <c r="A849" s="170"/>
      <c r="B849" s="346" t="s">
        <v>244</v>
      </c>
      <c r="C849" s="346"/>
      <c r="D849" s="346"/>
      <c r="E849" s="346"/>
      <c r="F849" s="346"/>
      <c r="G849" s="346"/>
      <c r="H849" s="346"/>
      <c r="I849" s="346"/>
      <c r="J849" s="346"/>
      <c r="K849" s="346"/>
      <c r="L849" s="346"/>
      <c r="M849" s="291">
        <v>10</v>
      </c>
      <c r="N849" s="291">
        <v>3</v>
      </c>
      <c r="O849" s="231" t="s">
        <v>711</v>
      </c>
      <c r="P849" s="230" t="s">
        <v>243</v>
      </c>
      <c r="Q849" s="347"/>
      <c r="R849" s="347"/>
      <c r="S849" s="229">
        <v>60</v>
      </c>
      <c r="T849" s="229"/>
      <c r="U849" s="229">
        <v>60</v>
      </c>
      <c r="V849" s="343"/>
      <c r="W849" s="343"/>
      <c r="X849" s="343"/>
      <c r="Y849" s="343"/>
      <c r="Z849" s="343"/>
      <c r="AA849" s="343"/>
      <c r="AB849" s="343"/>
      <c r="AC849" s="170"/>
    </row>
    <row r="850" spans="1:29" ht="21.75" customHeight="1">
      <c r="A850" s="170"/>
      <c r="B850" s="346" t="s">
        <v>242</v>
      </c>
      <c r="C850" s="346"/>
      <c r="D850" s="346"/>
      <c r="E850" s="346"/>
      <c r="F850" s="346"/>
      <c r="G850" s="346"/>
      <c r="H850" s="346"/>
      <c r="I850" s="346"/>
      <c r="J850" s="346"/>
      <c r="K850" s="346"/>
      <c r="L850" s="346"/>
      <c r="M850" s="291">
        <v>10</v>
      </c>
      <c r="N850" s="291">
        <v>3</v>
      </c>
      <c r="O850" s="231" t="s">
        <v>711</v>
      </c>
      <c r="P850" s="230" t="s">
        <v>241</v>
      </c>
      <c r="Q850" s="347"/>
      <c r="R850" s="347"/>
      <c r="S850" s="229">
        <v>60</v>
      </c>
      <c r="T850" s="229"/>
      <c r="U850" s="229">
        <v>60</v>
      </c>
      <c r="V850" s="343"/>
      <c r="W850" s="343"/>
      <c r="X850" s="343"/>
      <c r="Y850" s="343"/>
      <c r="Z850" s="343"/>
      <c r="AA850" s="343"/>
      <c r="AB850" s="343"/>
      <c r="AC850" s="170"/>
    </row>
    <row r="851" spans="1:29" ht="21.75" customHeight="1">
      <c r="A851" s="170"/>
      <c r="B851" s="346" t="s">
        <v>363</v>
      </c>
      <c r="C851" s="346"/>
      <c r="D851" s="346"/>
      <c r="E851" s="346"/>
      <c r="F851" s="346"/>
      <c r="G851" s="346"/>
      <c r="H851" s="346"/>
      <c r="I851" s="346"/>
      <c r="J851" s="346"/>
      <c r="K851" s="346"/>
      <c r="L851" s="346"/>
      <c r="M851" s="291">
        <v>10</v>
      </c>
      <c r="N851" s="291">
        <v>3</v>
      </c>
      <c r="O851" s="231" t="s">
        <v>711</v>
      </c>
      <c r="P851" s="230" t="s">
        <v>361</v>
      </c>
      <c r="Q851" s="347"/>
      <c r="R851" s="347"/>
      <c r="S851" s="229">
        <v>60</v>
      </c>
      <c r="T851" s="229"/>
      <c r="U851" s="229">
        <v>60</v>
      </c>
      <c r="V851" s="343"/>
      <c r="W851" s="343"/>
      <c r="X851" s="343"/>
      <c r="Y851" s="343"/>
      <c r="Z851" s="343"/>
      <c r="AA851" s="343"/>
      <c r="AB851" s="343"/>
      <c r="AC851" s="170"/>
    </row>
    <row r="852" spans="1:29" ht="12.75" customHeight="1">
      <c r="A852" s="170"/>
      <c r="B852" s="342" t="s">
        <v>267</v>
      </c>
      <c r="C852" s="342"/>
      <c r="D852" s="342"/>
      <c r="E852" s="342"/>
      <c r="F852" s="342"/>
      <c r="G852" s="342"/>
      <c r="H852" s="342"/>
      <c r="I852" s="342"/>
      <c r="J852" s="342"/>
      <c r="K852" s="342"/>
      <c r="L852" s="342"/>
      <c r="M852" s="292">
        <v>10</v>
      </c>
      <c r="N852" s="292">
        <v>4</v>
      </c>
      <c r="O852" s="234">
        <v>0</v>
      </c>
      <c r="P852" s="233">
        <v>0</v>
      </c>
      <c r="Q852" s="344"/>
      <c r="R852" s="344"/>
      <c r="S852" s="232">
        <v>135003</v>
      </c>
      <c r="T852" s="229"/>
      <c r="U852" s="229">
        <v>135003</v>
      </c>
      <c r="V852" s="345"/>
      <c r="W852" s="345"/>
      <c r="X852" s="345"/>
      <c r="Y852" s="345"/>
      <c r="Z852" s="345"/>
      <c r="AA852" s="345"/>
      <c r="AB852" s="345"/>
      <c r="AC852" s="170"/>
    </row>
    <row r="853" spans="1:29" ht="21.75" customHeight="1">
      <c r="A853" s="170"/>
      <c r="B853" s="346" t="s">
        <v>504</v>
      </c>
      <c r="C853" s="346"/>
      <c r="D853" s="346"/>
      <c r="E853" s="346"/>
      <c r="F853" s="346"/>
      <c r="G853" s="346"/>
      <c r="H853" s="346"/>
      <c r="I853" s="346"/>
      <c r="J853" s="346"/>
      <c r="K853" s="346"/>
      <c r="L853" s="346"/>
      <c r="M853" s="291">
        <v>10</v>
      </c>
      <c r="N853" s="291">
        <v>4</v>
      </c>
      <c r="O853" s="231" t="s">
        <v>503</v>
      </c>
      <c r="P853" s="230">
        <v>0</v>
      </c>
      <c r="Q853" s="347"/>
      <c r="R853" s="347"/>
      <c r="S853" s="229">
        <v>57435.7</v>
      </c>
      <c r="T853" s="229"/>
      <c r="U853" s="229">
        <v>57435.7</v>
      </c>
      <c r="V853" s="343"/>
      <c r="W853" s="343"/>
      <c r="X853" s="343"/>
      <c r="Y853" s="343"/>
      <c r="Z853" s="343"/>
      <c r="AA853" s="343"/>
      <c r="AB853" s="343"/>
      <c r="AC853" s="170"/>
    </row>
    <row r="854" spans="1:29" ht="32.25" customHeight="1">
      <c r="A854" s="170"/>
      <c r="B854" s="346" t="s">
        <v>512</v>
      </c>
      <c r="C854" s="346"/>
      <c r="D854" s="346"/>
      <c r="E854" s="346"/>
      <c r="F854" s="346"/>
      <c r="G854" s="346"/>
      <c r="H854" s="346"/>
      <c r="I854" s="346"/>
      <c r="J854" s="346"/>
      <c r="K854" s="346"/>
      <c r="L854" s="346"/>
      <c r="M854" s="291">
        <v>10</v>
      </c>
      <c r="N854" s="291">
        <v>4</v>
      </c>
      <c r="O854" s="231" t="s">
        <v>511</v>
      </c>
      <c r="P854" s="230">
        <v>0</v>
      </c>
      <c r="Q854" s="347"/>
      <c r="R854" s="347"/>
      <c r="S854" s="229">
        <v>57435.7</v>
      </c>
      <c r="T854" s="229"/>
      <c r="U854" s="229">
        <v>57435.7</v>
      </c>
      <c r="V854" s="343"/>
      <c r="W854" s="343"/>
      <c r="X854" s="343"/>
      <c r="Y854" s="343"/>
      <c r="Z854" s="343"/>
      <c r="AA854" s="343"/>
      <c r="AB854" s="343"/>
      <c r="AC854" s="170"/>
    </row>
    <row r="855" spans="1:29" ht="84.75" customHeight="1">
      <c r="A855" s="170"/>
      <c r="B855" s="346" t="s">
        <v>518</v>
      </c>
      <c r="C855" s="346"/>
      <c r="D855" s="346"/>
      <c r="E855" s="346"/>
      <c r="F855" s="346"/>
      <c r="G855" s="346"/>
      <c r="H855" s="346"/>
      <c r="I855" s="346"/>
      <c r="J855" s="346"/>
      <c r="K855" s="346"/>
      <c r="L855" s="346"/>
      <c r="M855" s="291">
        <v>10</v>
      </c>
      <c r="N855" s="291">
        <v>4</v>
      </c>
      <c r="O855" s="231" t="s">
        <v>517</v>
      </c>
      <c r="P855" s="230">
        <v>0</v>
      </c>
      <c r="Q855" s="347"/>
      <c r="R855" s="347"/>
      <c r="S855" s="229">
        <v>57435.7</v>
      </c>
      <c r="T855" s="229"/>
      <c r="U855" s="229">
        <v>57435.7</v>
      </c>
      <c r="V855" s="343"/>
      <c r="W855" s="343"/>
      <c r="X855" s="343"/>
      <c r="Y855" s="343"/>
      <c r="Z855" s="343"/>
      <c r="AA855" s="343"/>
      <c r="AB855" s="343"/>
      <c r="AC855" s="170"/>
    </row>
    <row r="856" spans="1:29" ht="12.75" customHeight="1">
      <c r="A856" s="170"/>
      <c r="B856" s="346" t="s">
        <v>244</v>
      </c>
      <c r="C856" s="346"/>
      <c r="D856" s="346"/>
      <c r="E856" s="346"/>
      <c r="F856" s="346"/>
      <c r="G856" s="346"/>
      <c r="H856" s="346"/>
      <c r="I856" s="346"/>
      <c r="J856" s="346"/>
      <c r="K856" s="346"/>
      <c r="L856" s="346"/>
      <c r="M856" s="291">
        <v>10</v>
      </c>
      <c r="N856" s="291">
        <v>4</v>
      </c>
      <c r="O856" s="231" t="s">
        <v>517</v>
      </c>
      <c r="P856" s="230" t="s">
        <v>243</v>
      </c>
      <c r="Q856" s="347"/>
      <c r="R856" s="347"/>
      <c r="S856" s="229">
        <v>57435.7</v>
      </c>
      <c r="T856" s="229"/>
      <c r="U856" s="229">
        <v>57435.7</v>
      </c>
      <c r="V856" s="343"/>
      <c r="W856" s="343"/>
      <c r="X856" s="343"/>
      <c r="Y856" s="343"/>
      <c r="Z856" s="343"/>
      <c r="AA856" s="343"/>
      <c r="AB856" s="343"/>
      <c r="AC856" s="170"/>
    </row>
    <row r="857" spans="1:29" ht="12.75" customHeight="1">
      <c r="A857" s="170"/>
      <c r="B857" s="346" t="s">
        <v>265</v>
      </c>
      <c r="C857" s="346"/>
      <c r="D857" s="346"/>
      <c r="E857" s="346"/>
      <c r="F857" s="346"/>
      <c r="G857" s="346"/>
      <c r="H857" s="346"/>
      <c r="I857" s="346"/>
      <c r="J857" s="346"/>
      <c r="K857" s="346"/>
      <c r="L857" s="346"/>
      <c r="M857" s="291">
        <v>10</v>
      </c>
      <c r="N857" s="291">
        <v>4</v>
      </c>
      <c r="O857" s="231" t="s">
        <v>517</v>
      </c>
      <c r="P857" s="230" t="s">
        <v>264</v>
      </c>
      <c r="Q857" s="347"/>
      <c r="R857" s="347"/>
      <c r="S857" s="229">
        <v>57435.7</v>
      </c>
      <c r="T857" s="229"/>
      <c r="U857" s="229">
        <v>57435.7</v>
      </c>
      <c r="V857" s="343"/>
      <c r="W857" s="343"/>
      <c r="X857" s="343"/>
      <c r="Y857" s="343"/>
      <c r="Z857" s="343"/>
      <c r="AA857" s="343"/>
      <c r="AB857" s="343"/>
      <c r="AC857" s="170"/>
    </row>
    <row r="858" spans="1:29" ht="21.75" customHeight="1">
      <c r="A858" s="170"/>
      <c r="B858" s="346" t="s">
        <v>263</v>
      </c>
      <c r="C858" s="346"/>
      <c r="D858" s="346"/>
      <c r="E858" s="346"/>
      <c r="F858" s="346"/>
      <c r="G858" s="346"/>
      <c r="H858" s="346"/>
      <c r="I858" s="346"/>
      <c r="J858" s="346"/>
      <c r="K858" s="346"/>
      <c r="L858" s="346"/>
      <c r="M858" s="291">
        <v>10</v>
      </c>
      <c r="N858" s="291">
        <v>4</v>
      </c>
      <c r="O858" s="231" t="s">
        <v>517</v>
      </c>
      <c r="P858" s="230" t="s">
        <v>261</v>
      </c>
      <c r="Q858" s="347"/>
      <c r="R858" s="347"/>
      <c r="S858" s="229">
        <v>57435.7</v>
      </c>
      <c r="T858" s="229"/>
      <c r="U858" s="229">
        <v>57435.7</v>
      </c>
      <c r="V858" s="343"/>
      <c r="W858" s="343"/>
      <c r="X858" s="343"/>
      <c r="Y858" s="343"/>
      <c r="Z858" s="343"/>
      <c r="AA858" s="343"/>
      <c r="AB858" s="343"/>
      <c r="AC858" s="170"/>
    </row>
    <row r="859" spans="1:29" ht="21.75" customHeight="1">
      <c r="A859" s="170"/>
      <c r="B859" s="346" t="s">
        <v>516</v>
      </c>
      <c r="C859" s="346"/>
      <c r="D859" s="346"/>
      <c r="E859" s="346"/>
      <c r="F859" s="346"/>
      <c r="G859" s="346"/>
      <c r="H859" s="346"/>
      <c r="I859" s="346"/>
      <c r="J859" s="346"/>
      <c r="K859" s="346"/>
      <c r="L859" s="346"/>
      <c r="M859" s="291">
        <v>10</v>
      </c>
      <c r="N859" s="291">
        <v>4</v>
      </c>
      <c r="O859" s="231" t="s">
        <v>515</v>
      </c>
      <c r="P859" s="230">
        <v>0</v>
      </c>
      <c r="Q859" s="347"/>
      <c r="R859" s="347"/>
      <c r="S859" s="229">
        <v>11080.1</v>
      </c>
      <c r="T859" s="229"/>
      <c r="U859" s="229">
        <v>11080.1</v>
      </c>
      <c r="V859" s="343"/>
      <c r="W859" s="343"/>
      <c r="X859" s="343"/>
      <c r="Y859" s="343"/>
      <c r="Z859" s="343"/>
      <c r="AA859" s="343"/>
      <c r="AB859" s="343"/>
      <c r="AC859" s="170"/>
    </row>
    <row r="860" spans="1:29" ht="12.75" customHeight="1">
      <c r="A860" s="170"/>
      <c r="B860" s="346" t="s">
        <v>514</v>
      </c>
      <c r="C860" s="346"/>
      <c r="D860" s="346"/>
      <c r="E860" s="346"/>
      <c r="F860" s="346"/>
      <c r="G860" s="346"/>
      <c r="H860" s="346"/>
      <c r="I860" s="346"/>
      <c r="J860" s="346"/>
      <c r="K860" s="346"/>
      <c r="L860" s="346"/>
      <c r="M860" s="291">
        <v>10</v>
      </c>
      <c r="N860" s="291">
        <v>4</v>
      </c>
      <c r="O860" s="231" t="s">
        <v>513</v>
      </c>
      <c r="P860" s="230">
        <v>0</v>
      </c>
      <c r="Q860" s="347"/>
      <c r="R860" s="347"/>
      <c r="S860" s="229">
        <v>11080.1</v>
      </c>
      <c r="T860" s="229"/>
      <c r="U860" s="229">
        <v>11080.1</v>
      </c>
      <c r="V860" s="343"/>
      <c r="W860" s="343"/>
      <c r="X860" s="343"/>
      <c r="Y860" s="343"/>
      <c r="Z860" s="343"/>
      <c r="AA860" s="343"/>
      <c r="AB860" s="343"/>
      <c r="AC860" s="170"/>
    </row>
    <row r="861" spans="1:29" ht="32.25" customHeight="1">
      <c r="A861" s="170"/>
      <c r="B861" s="346" t="s">
        <v>266</v>
      </c>
      <c r="C861" s="346"/>
      <c r="D861" s="346"/>
      <c r="E861" s="346"/>
      <c r="F861" s="346"/>
      <c r="G861" s="346"/>
      <c r="H861" s="346"/>
      <c r="I861" s="346"/>
      <c r="J861" s="346"/>
      <c r="K861" s="346"/>
      <c r="L861" s="346"/>
      <c r="M861" s="291">
        <v>10</v>
      </c>
      <c r="N861" s="291">
        <v>4</v>
      </c>
      <c r="O861" s="231" t="s">
        <v>262</v>
      </c>
      <c r="P861" s="230">
        <v>0</v>
      </c>
      <c r="Q861" s="347"/>
      <c r="R861" s="347"/>
      <c r="S861" s="229">
        <v>11080.1</v>
      </c>
      <c r="T861" s="229"/>
      <c r="U861" s="229">
        <v>11080.1</v>
      </c>
      <c r="V861" s="343"/>
      <c r="W861" s="343"/>
      <c r="X861" s="343"/>
      <c r="Y861" s="343"/>
      <c r="Z861" s="343"/>
      <c r="AA861" s="343"/>
      <c r="AB861" s="343"/>
      <c r="AC861" s="170"/>
    </row>
    <row r="862" spans="1:29" ht="12.75" customHeight="1">
      <c r="A862" s="170"/>
      <c r="B862" s="346" t="s">
        <v>244</v>
      </c>
      <c r="C862" s="346"/>
      <c r="D862" s="346"/>
      <c r="E862" s="346"/>
      <c r="F862" s="346"/>
      <c r="G862" s="346"/>
      <c r="H862" s="346"/>
      <c r="I862" s="346"/>
      <c r="J862" s="346"/>
      <c r="K862" s="346"/>
      <c r="L862" s="346"/>
      <c r="M862" s="291">
        <v>10</v>
      </c>
      <c r="N862" s="291">
        <v>4</v>
      </c>
      <c r="O862" s="231" t="s">
        <v>262</v>
      </c>
      <c r="P862" s="230" t="s">
        <v>243</v>
      </c>
      <c r="Q862" s="347"/>
      <c r="R862" s="347"/>
      <c r="S862" s="229">
        <v>11080.1</v>
      </c>
      <c r="T862" s="229"/>
      <c r="U862" s="229">
        <v>11080.1</v>
      </c>
      <c r="V862" s="343"/>
      <c r="W862" s="343"/>
      <c r="X862" s="343"/>
      <c r="Y862" s="343"/>
      <c r="Z862" s="343"/>
      <c r="AA862" s="343"/>
      <c r="AB862" s="343"/>
      <c r="AC862" s="170"/>
    </row>
    <row r="863" spans="1:29" ht="12.75" customHeight="1">
      <c r="A863" s="170"/>
      <c r="B863" s="346" t="s">
        <v>265</v>
      </c>
      <c r="C863" s="346"/>
      <c r="D863" s="346"/>
      <c r="E863" s="346"/>
      <c r="F863" s="346"/>
      <c r="G863" s="346"/>
      <c r="H863" s="346"/>
      <c r="I863" s="346"/>
      <c r="J863" s="346"/>
      <c r="K863" s="346"/>
      <c r="L863" s="346"/>
      <c r="M863" s="291">
        <v>10</v>
      </c>
      <c r="N863" s="291">
        <v>4</v>
      </c>
      <c r="O863" s="231" t="s">
        <v>262</v>
      </c>
      <c r="P863" s="230" t="s">
        <v>264</v>
      </c>
      <c r="Q863" s="347"/>
      <c r="R863" s="347"/>
      <c r="S863" s="229">
        <v>11080.1</v>
      </c>
      <c r="T863" s="229"/>
      <c r="U863" s="229">
        <v>11080.1</v>
      </c>
      <c r="V863" s="343"/>
      <c r="W863" s="343"/>
      <c r="X863" s="343"/>
      <c r="Y863" s="343"/>
      <c r="Z863" s="343"/>
      <c r="AA863" s="343"/>
      <c r="AB863" s="343"/>
      <c r="AC863" s="170"/>
    </row>
    <row r="864" spans="1:29" ht="21.75" customHeight="1">
      <c r="A864" s="170"/>
      <c r="B864" s="346" t="s">
        <v>263</v>
      </c>
      <c r="C864" s="346"/>
      <c r="D864" s="346"/>
      <c r="E864" s="346"/>
      <c r="F864" s="346"/>
      <c r="G864" s="346"/>
      <c r="H864" s="346"/>
      <c r="I864" s="346"/>
      <c r="J864" s="346"/>
      <c r="K864" s="346"/>
      <c r="L864" s="346"/>
      <c r="M864" s="291">
        <v>10</v>
      </c>
      <c r="N864" s="291">
        <v>4</v>
      </c>
      <c r="O864" s="231" t="s">
        <v>262</v>
      </c>
      <c r="P864" s="230" t="s">
        <v>261</v>
      </c>
      <c r="Q864" s="347"/>
      <c r="R864" s="347"/>
      <c r="S864" s="229">
        <v>11080.1</v>
      </c>
      <c r="T864" s="229"/>
      <c r="U864" s="229">
        <v>11080.1</v>
      </c>
      <c r="V864" s="343"/>
      <c r="W864" s="343"/>
      <c r="X864" s="343"/>
      <c r="Y864" s="343"/>
      <c r="Z864" s="343"/>
      <c r="AA864" s="343"/>
      <c r="AB864" s="343"/>
      <c r="AC864" s="170"/>
    </row>
    <row r="865" spans="1:29" ht="32.25" customHeight="1">
      <c r="A865" s="170"/>
      <c r="B865" s="346" t="s">
        <v>708</v>
      </c>
      <c r="C865" s="346"/>
      <c r="D865" s="346"/>
      <c r="E865" s="346"/>
      <c r="F865" s="346"/>
      <c r="G865" s="346"/>
      <c r="H865" s="346"/>
      <c r="I865" s="346"/>
      <c r="J865" s="346"/>
      <c r="K865" s="346"/>
      <c r="L865" s="346"/>
      <c r="M865" s="291">
        <v>10</v>
      </c>
      <c r="N865" s="291">
        <v>4</v>
      </c>
      <c r="O865" s="231" t="s">
        <v>709</v>
      </c>
      <c r="P865" s="230">
        <v>0</v>
      </c>
      <c r="Q865" s="347"/>
      <c r="R865" s="347"/>
      <c r="S865" s="229">
        <v>66487.199999999997</v>
      </c>
      <c r="T865" s="229"/>
      <c r="U865" s="229">
        <v>66487.199999999997</v>
      </c>
      <c r="V865" s="343"/>
      <c r="W865" s="343"/>
      <c r="X865" s="343"/>
      <c r="Y865" s="343"/>
      <c r="Z865" s="343"/>
      <c r="AA865" s="343"/>
      <c r="AB865" s="343"/>
      <c r="AC865" s="170"/>
    </row>
    <row r="866" spans="1:29" ht="32.25" customHeight="1">
      <c r="A866" s="170"/>
      <c r="B866" s="346" t="s">
        <v>712</v>
      </c>
      <c r="C866" s="346"/>
      <c r="D866" s="346"/>
      <c r="E866" s="346"/>
      <c r="F866" s="346"/>
      <c r="G866" s="346"/>
      <c r="H866" s="346"/>
      <c r="I866" s="346"/>
      <c r="J866" s="346"/>
      <c r="K866" s="346"/>
      <c r="L866" s="346"/>
      <c r="M866" s="291">
        <v>10</v>
      </c>
      <c r="N866" s="291">
        <v>4</v>
      </c>
      <c r="O866" s="231" t="s">
        <v>713</v>
      </c>
      <c r="P866" s="230">
        <v>0</v>
      </c>
      <c r="Q866" s="347"/>
      <c r="R866" s="347"/>
      <c r="S866" s="229">
        <v>66487.199999999997</v>
      </c>
      <c r="T866" s="229"/>
      <c r="U866" s="229">
        <v>66487.199999999997</v>
      </c>
      <c r="V866" s="343"/>
      <c r="W866" s="343"/>
      <c r="X866" s="343"/>
      <c r="Y866" s="343"/>
      <c r="Z866" s="343"/>
      <c r="AA866" s="343"/>
      <c r="AB866" s="343"/>
      <c r="AC866" s="170"/>
    </row>
    <row r="867" spans="1:29" ht="12.75" customHeight="1">
      <c r="A867" s="170"/>
      <c r="B867" s="346" t="s">
        <v>244</v>
      </c>
      <c r="C867" s="346"/>
      <c r="D867" s="346"/>
      <c r="E867" s="346"/>
      <c r="F867" s="346"/>
      <c r="G867" s="346"/>
      <c r="H867" s="346"/>
      <c r="I867" s="346"/>
      <c r="J867" s="346"/>
      <c r="K867" s="346"/>
      <c r="L867" s="346"/>
      <c r="M867" s="291">
        <v>10</v>
      </c>
      <c r="N867" s="291">
        <v>4</v>
      </c>
      <c r="O867" s="231" t="s">
        <v>713</v>
      </c>
      <c r="P867" s="230" t="s">
        <v>243</v>
      </c>
      <c r="Q867" s="347"/>
      <c r="R867" s="347"/>
      <c r="S867" s="229">
        <v>66487.199999999997</v>
      </c>
      <c r="T867" s="229"/>
      <c r="U867" s="229">
        <v>66487.199999999997</v>
      </c>
      <c r="V867" s="343"/>
      <c r="W867" s="343"/>
      <c r="X867" s="343"/>
      <c r="Y867" s="343"/>
      <c r="Z867" s="343"/>
      <c r="AA867" s="343"/>
      <c r="AB867" s="343"/>
      <c r="AC867" s="170"/>
    </row>
    <row r="868" spans="1:29" ht="12.75" customHeight="1">
      <c r="A868" s="170"/>
      <c r="B868" s="346" t="s">
        <v>265</v>
      </c>
      <c r="C868" s="346"/>
      <c r="D868" s="346"/>
      <c r="E868" s="346"/>
      <c r="F868" s="346"/>
      <c r="G868" s="346"/>
      <c r="H868" s="346"/>
      <c r="I868" s="346"/>
      <c r="J868" s="346"/>
      <c r="K868" s="346"/>
      <c r="L868" s="346"/>
      <c r="M868" s="291">
        <v>10</v>
      </c>
      <c r="N868" s="291">
        <v>4</v>
      </c>
      <c r="O868" s="231" t="s">
        <v>713</v>
      </c>
      <c r="P868" s="230" t="s">
        <v>264</v>
      </c>
      <c r="Q868" s="347"/>
      <c r="R868" s="347"/>
      <c r="S868" s="229">
        <v>66487.199999999997</v>
      </c>
      <c r="T868" s="229"/>
      <c r="U868" s="229">
        <v>66487.199999999997</v>
      </c>
      <c r="V868" s="343"/>
      <c r="W868" s="343"/>
      <c r="X868" s="343"/>
      <c r="Y868" s="343"/>
      <c r="Z868" s="343"/>
      <c r="AA868" s="343"/>
      <c r="AB868" s="343"/>
      <c r="AC868" s="170"/>
    </row>
    <row r="869" spans="1:29" ht="21.75" customHeight="1">
      <c r="A869" s="170"/>
      <c r="B869" s="346" t="s">
        <v>263</v>
      </c>
      <c r="C869" s="346"/>
      <c r="D869" s="346"/>
      <c r="E869" s="346"/>
      <c r="F869" s="346"/>
      <c r="G869" s="346"/>
      <c r="H869" s="346"/>
      <c r="I869" s="346"/>
      <c r="J869" s="346"/>
      <c r="K869" s="346"/>
      <c r="L869" s="346"/>
      <c r="M869" s="291">
        <v>10</v>
      </c>
      <c r="N869" s="291">
        <v>4</v>
      </c>
      <c r="O869" s="231" t="s">
        <v>713</v>
      </c>
      <c r="P869" s="230" t="s">
        <v>261</v>
      </c>
      <c r="Q869" s="347"/>
      <c r="R869" s="347"/>
      <c r="S869" s="229">
        <v>66487.199999999997</v>
      </c>
      <c r="T869" s="229"/>
      <c r="U869" s="229">
        <v>66487.199999999997</v>
      </c>
      <c r="V869" s="343"/>
      <c r="W869" s="343"/>
      <c r="X869" s="343"/>
      <c r="Y869" s="343"/>
      <c r="Z869" s="343"/>
      <c r="AA869" s="343"/>
      <c r="AB869" s="343"/>
      <c r="AC869" s="170"/>
    </row>
    <row r="870" spans="1:29" ht="12.75" customHeight="1">
      <c r="A870" s="170"/>
      <c r="B870" s="342" t="s">
        <v>360</v>
      </c>
      <c r="C870" s="342"/>
      <c r="D870" s="342"/>
      <c r="E870" s="342"/>
      <c r="F870" s="342"/>
      <c r="G870" s="342"/>
      <c r="H870" s="342"/>
      <c r="I870" s="342"/>
      <c r="J870" s="342"/>
      <c r="K870" s="342"/>
      <c r="L870" s="342"/>
      <c r="M870" s="292">
        <v>10</v>
      </c>
      <c r="N870" s="292">
        <v>6</v>
      </c>
      <c r="O870" s="234">
        <v>0</v>
      </c>
      <c r="P870" s="233">
        <v>0</v>
      </c>
      <c r="Q870" s="344"/>
      <c r="R870" s="344"/>
      <c r="S870" s="232">
        <v>5260</v>
      </c>
      <c r="T870" s="229"/>
      <c r="U870" s="229">
        <v>5260</v>
      </c>
      <c r="V870" s="345"/>
      <c r="W870" s="345"/>
      <c r="X870" s="345"/>
      <c r="Y870" s="345"/>
      <c r="Z870" s="345"/>
      <c r="AA870" s="345"/>
      <c r="AB870" s="345"/>
      <c r="AC870" s="170"/>
    </row>
    <row r="871" spans="1:29" ht="21.75" customHeight="1">
      <c r="A871" s="170"/>
      <c r="B871" s="346" t="s">
        <v>504</v>
      </c>
      <c r="C871" s="346"/>
      <c r="D871" s="346"/>
      <c r="E871" s="346"/>
      <c r="F871" s="346"/>
      <c r="G871" s="346"/>
      <c r="H871" s="346"/>
      <c r="I871" s="346"/>
      <c r="J871" s="346"/>
      <c r="K871" s="346"/>
      <c r="L871" s="346"/>
      <c r="M871" s="291">
        <v>10</v>
      </c>
      <c r="N871" s="291">
        <v>6</v>
      </c>
      <c r="O871" s="231" t="s">
        <v>503</v>
      </c>
      <c r="P871" s="230">
        <v>0</v>
      </c>
      <c r="Q871" s="347"/>
      <c r="R871" s="347"/>
      <c r="S871" s="229">
        <v>120</v>
      </c>
      <c r="T871" s="229"/>
      <c r="U871" s="229">
        <v>120</v>
      </c>
      <c r="V871" s="343"/>
      <c r="W871" s="343"/>
      <c r="X871" s="343"/>
      <c r="Y871" s="343"/>
      <c r="Z871" s="343"/>
      <c r="AA871" s="343"/>
      <c r="AB871" s="343"/>
      <c r="AC871" s="170"/>
    </row>
    <row r="872" spans="1:29" ht="32.25" customHeight="1">
      <c r="A872" s="170"/>
      <c r="B872" s="346" t="s">
        <v>512</v>
      </c>
      <c r="C872" s="346"/>
      <c r="D872" s="346"/>
      <c r="E872" s="346"/>
      <c r="F872" s="346"/>
      <c r="G872" s="346"/>
      <c r="H872" s="346"/>
      <c r="I872" s="346"/>
      <c r="J872" s="346"/>
      <c r="K872" s="346"/>
      <c r="L872" s="346"/>
      <c r="M872" s="291">
        <v>10</v>
      </c>
      <c r="N872" s="291">
        <v>6</v>
      </c>
      <c r="O872" s="231" t="s">
        <v>511</v>
      </c>
      <c r="P872" s="230">
        <v>0</v>
      </c>
      <c r="Q872" s="347"/>
      <c r="R872" s="347"/>
      <c r="S872" s="229">
        <v>120</v>
      </c>
      <c r="T872" s="229"/>
      <c r="U872" s="229">
        <v>120</v>
      </c>
      <c r="V872" s="343"/>
      <c r="W872" s="343"/>
      <c r="X872" s="343"/>
      <c r="Y872" s="343"/>
      <c r="Z872" s="343"/>
      <c r="AA872" s="343"/>
      <c r="AB872" s="343"/>
      <c r="AC872" s="170"/>
    </row>
    <row r="873" spans="1:29" ht="12.75" customHeight="1">
      <c r="A873" s="170"/>
      <c r="B873" s="346" t="s">
        <v>510</v>
      </c>
      <c r="C873" s="346"/>
      <c r="D873" s="346"/>
      <c r="E873" s="346"/>
      <c r="F873" s="346"/>
      <c r="G873" s="346"/>
      <c r="H873" s="346"/>
      <c r="I873" s="346"/>
      <c r="J873" s="346"/>
      <c r="K873" s="346"/>
      <c r="L873" s="346"/>
      <c r="M873" s="291">
        <v>10</v>
      </c>
      <c r="N873" s="291">
        <v>6</v>
      </c>
      <c r="O873" s="231" t="s">
        <v>509</v>
      </c>
      <c r="P873" s="230">
        <v>0</v>
      </c>
      <c r="Q873" s="347"/>
      <c r="R873" s="347"/>
      <c r="S873" s="229">
        <v>120</v>
      </c>
      <c r="T873" s="229"/>
      <c r="U873" s="229">
        <v>120</v>
      </c>
      <c r="V873" s="343"/>
      <c r="W873" s="343"/>
      <c r="X873" s="343"/>
      <c r="Y873" s="343"/>
      <c r="Z873" s="343"/>
      <c r="AA873" s="343"/>
      <c r="AB873" s="343"/>
      <c r="AC873" s="170"/>
    </row>
    <row r="874" spans="1:29" ht="21.75" customHeight="1">
      <c r="A874" s="170"/>
      <c r="B874" s="346" t="s">
        <v>214</v>
      </c>
      <c r="C874" s="346"/>
      <c r="D874" s="346"/>
      <c r="E874" s="346"/>
      <c r="F874" s="346"/>
      <c r="G874" s="346"/>
      <c r="H874" s="346"/>
      <c r="I874" s="346"/>
      <c r="J874" s="346"/>
      <c r="K874" s="346"/>
      <c r="L874" s="346"/>
      <c r="M874" s="291">
        <v>10</v>
      </c>
      <c r="N874" s="291">
        <v>6</v>
      </c>
      <c r="O874" s="231" t="s">
        <v>509</v>
      </c>
      <c r="P874" s="230" t="s">
        <v>213</v>
      </c>
      <c r="Q874" s="347"/>
      <c r="R874" s="347"/>
      <c r="S874" s="229">
        <v>120</v>
      </c>
      <c r="T874" s="229"/>
      <c r="U874" s="229">
        <v>120</v>
      </c>
      <c r="V874" s="343"/>
      <c r="W874" s="343"/>
      <c r="X874" s="343"/>
      <c r="Y874" s="343"/>
      <c r="Z874" s="343"/>
      <c r="AA874" s="343"/>
      <c r="AB874" s="343"/>
      <c r="AC874" s="170"/>
    </row>
    <row r="875" spans="1:29" ht="21.75" customHeight="1">
      <c r="A875" s="170"/>
      <c r="B875" s="346" t="s">
        <v>212</v>
      </c>
      <c r="C875" s="346"/>
      <c r="D875" s="346"/>
      <c r="E875" s="346"/>
      <c r="F875" s="346"/>
      <c r="G875" s="346"/>
      <c r="H875" s="346"/>
      <c r="I875" s="346"/>
      <c r="J875" s="346"/>
      <c r="K875" s="346"/>
      <c r="L875" s="346"/>
      <c r="M875" s="291">
        <v>10</v>
      </c>
      <c r="N875" s="291">
        <v>6</v>
      </c>
      <c r="O875" s="231" t="s">
        <v>509</v>
      </c>
      <c r="P875" s="230" t="s">
        <v>211</v>
      </c>
      <c r="Q875" s="347"/>
      <c r="R875" s="347"/>
      <c r="S875" s="229">
        <v>120</v>
      </c>
      <c r="T875" s="229"/>
      <c r="U875" s="229">
        <v>120</v>
      </c>
      <c r="V875" s="343"/>
      <c r="W875" s="343"/>
      <c r="X875" s="343"/>
      <c r="Y875" s="343"/>
      <c r="Z875" s="343"/>
      <c r="AA875" s="343"/>
      <c r="AB875" s="343"/>
      <c r="AC875" s="170"/>
    </row>
    <row r="876" spans="1:29" ht="12.75" customHeight="1">
      <c r="A876" s="170"/>
      <c r="B876" s="346" t="s">
        <v>210</v>
      </c>
      <c r="C876" s="346"/>
      <c r="D876" s="346"/>
      <c r="E876" s="346"/>
      <c r="F876" s="346"/>
      <c r="G876" s="346"/>
      <c r="H876" s="346"/>
      <c r="I876" s="346"/>
      <c r="J876" s="346"/>
      <c r="K876" s="346"/>
      <c r="L876" s="346"/>
      <c r="M876" s="291">
        <v>10</v>
      </c>
      <c r="N876" s="291">
        <v>6</v>
      </c>
      <c r="O876" s="231" t="s">
        <v>509</v>
      </c>
      <c r="P876" s="230" t="s">
        <v>208</v>
      </c>
      <c r="Q876" s="347"/>
      <c r="R876" s="347"/>
      <c r="S876" s="229">
        <v>120</v>
      </c>
      <c r="T876" s="229"/>
      <c r="U876" s="229">
        <v>120</v>
      </c>
      <c r="V876" s="343"/>
      <c r="W876" s="343"/>
      <c r="X876" s="343"/>
      <c r="Y876" s="343"/>
      <c r="Z876" s="343"/>
      <c r="AA876" s="343"/>
      <c r="AB876" s="343"/>
      <c r="AC876" s="170"/>
    </row>
    <row r="877" spans="1:29" ht="21.75" customHeight="1">
      <c r="A877" s="170"/>
      <c r="B877" s="346" t="s">
        <v>504</v>
      </c>
      <c r="C877" s="346"/>
      <c r="D877" s="346"/>
      <c r="E877" s="346"/>
      <c r="F877" s="346"/>
      <c r="G877" s="346"/>
      <c r="H877" s="346"/>
      <c r="I877" s="346"/>
      <c r="J877" s="346"/>
      <c r="K877" s="346"/>
      <c r="L877" s="346"/>
      <c r="M877" s="291">
        <v>10</v>
      </c>
      <c r="N877" s="291">
        <v>6</v>
      </c>
      <c r="O877" s="231" t="s">
        <v>503</v>
      </c>
      <c r="P877" s="230">
        <v>0</v>
      </c>
      <c r="Q877" s="347"/>
      <c r="R877" s="347"/>
      <c r="S877" s="229">
        <v>61</v>
      </c>
      <c r="T877" s="229"/>
      <c r="U877" s="229">
        <v>61</v>
      </c>
      <c r="V877" s="343"/>
      <c r="W877" s="343"/>
      <c r="X877" s="343"/>
      <c r="Y877" s="343"/>
      <c r="Z877" s="343"/>
      <c r="AA877" s="343"/>
      <c r="AB877" s="343"/>
      <c r="AC877" s="170"/>
    </row>
    <row r="878" spans="1:29" ht="21.75" customHeight="1">
      <c r="A878" s="170"/>
      <c r="B878" s="346" t="s">
        <v>508</v>
      </c>
      <c r="C878" s="346"/>
      <c r="D878" s="346"/>
      <c r="E878" s="346"/>
      <c r="F878" s="346"/>
      <c r="G878" s="346"/>
      <c r="H878" s="346"/>
      <c r="I878" s="346"/>
      <c r="J878" s="346"/>
      <c r="K878" s="346"/>
      <c r="L878" s="346"/>
      <c r="M878" s="291">
        <v>10</v>
      </c>
      <c r="N878" s="291">
        <v>6</v>
      </c>
      <c r="O878" s="231" t="s">
        <v>507</v>
      </c>
      <c r="P878" s="230">
        <v>0</v>
      </c>
      <c r="Q878" s="347"/>
      <c r="R878" s="347"/>
      <c r="S878" s="229">
        <v>61</v>
      </c>
      <c r="T878" s="229"/>
      <c r="U878" s="229">
        <v>61</v>
      </c>
      <c r="V878" s="343"/>
      <c r="W878" s="343"/>
      <c r="X878" s="343"/>
      <c r="Y878" s="343"/>
      <c r="Z878" s="343"/>
      <c r="AA878" s="343"/>
      <c r="AB878" s="343"/>
      <c r="AC878" s="170"/>
    </row>
    <row r="879" spans="1:29" ht="12.75" customHeight="1">
      <c r="A879" s="170"/>
      <c r="B879" s="346" t="s">
        <v>506</v>
      </c>
      <c r="C879" s="346"/>
      <c r="D879" s="346"/>
      <c r="E879" s="346"/>
      <c r="F879" s="346"/>
      <c r="G879" s="346"/>
      <c r="H879" s="346"/>
      <c r="I879" s="346"/>
      <c r="J879" s="346"/>
      <c r="K879" s="346"/>
      <c r="L879" s="346"/>
      <c r="M879" s="291">
        <v>10</v>
      </c>
      <c r="N879" s="291">
        <v>6</v>
      </c>
      <c r="O879" s="231" t="s">
        <v>505</v>
      </c>
      <c r="P879" s="230">
        <v>0</v>
      </c>
      <c r="Q879" s="347"/>
      <c r="R879" s="347"/>
      <c r="S879" s="229">
        <v>61</v>
      </c>
      <c r="T879" s="229"/>
      <c r="U879" s="229">
        <v>61</v>
      </c>
      <c r="V879" s="343"/>
      <c r="W879" s="343"/>
      <c r="X879" s="343"/>
      <c r="Y879" s="343"/>
      <c r="Z879" s="343"/>
      <c r="AA879" s="343"/>
      <c r="AB879" s="343"/>
      <c r="AC879" s="170"/>
    </row>
    <row r="880" spans="1:29" ht="21.75" customHeight="1">
      <c r="A880" s="170"/>
      <c r="B880" s="346" t="s">
        <v>214</v>
      </c>
      <c r="C880" s="346"/>
      <c r="D880" s="346"/>
      <c r="E880" s="346"/>
      <c r="F880" s="346"/>
      <c r="G880" s="346"/>
      <c r="H880" s="346"/>
      <c r="I880" s="346"/>
      <c r="J880" s="346"/>
      <c r="K880" s="346"/>
      <c r="L880" s="346"/>
      <c r="M880" s="291">
        <v>10</v>
      </c>
      <c r="N880" s="291">
        <v>6</v>
      </c>
      <c r="O880" s="231" t="s">
        <v>505</v>
      </c>
      <c r="P880" s="230" t="s">
        <v>213</v>
      </c>
      <c r="Q880" s="347"/>
      <c r="R880" s="347"/>
      <c r="S880" s="229">
        <v>61</v>
      </c>
      <c r="T880" s="229"/>
      <c r="U880" s="229">
        <v>61</v>
      </c>
      <c r="V880" s="343"/>
      <c r="W880" s="343"/>
      <c r="X880" s="343"/>
      <c r="Y880" s="343"/>
      <c r="Z880" s="343"/>
      <c r="AA880" s="343"/>
      <c r="AB880" s="343"/>
      <c r="AC880" s="170"/>
    </row>
    <row r="881" spans="1:29" ht="21.75" customHeight="1">
      <c r="A881" s="170"/>
      <c r="B881" s="346" t="s">
        <v>212</v>
      </c>
      <c r="C881" s="346"/>
      <c r="D881" s="346"/>
      <c r="E881" s="346"/>
      <c r="F881" s="346"/>
      <c r="G881" s="346"/>
      <c r="H881" s="346"/>
      <c r="I881" s="346"/>
      <c r="J881" s="346"/>
      <c r="K881" s="346"/>
      <c r="L881" s="346"/>
      <c r="M881" s="291">
        <v>10</v>
      </c>
      <c r="N881" s="291">
        <v>6</v>
      </c>
      <c r="O881" s="231" t="s">
        <v>505</v>
      </c>
      <c r="P881" s="230" t="s">
        <v>211</v>
      </c>
      <c r="Q881" s="347"/>
      <c r="R881" s="347"/>
      <c r="S881" s="229">
        <v>61</v>
      </c>
      <c r="T881" s="229"/>
      <c r="U881" s="229">
        <v>61</v>
      </c>
      <c r="V881" s="343"/>
      <c r="W881" s="343"/>
      <c r="X881" s="343"/>
      <c r="Y881" s="343"/>
      <c r="Z881" s="343"/>
      <c r="AA881" s="343"/>
      <c r="AB881" s="343"/>
      <c r="AC881" s="170"/>
    </row>
    <row r="882" spans="1:29" ht="12.75" customHeight="1">
      <c r="A882" s="170"/>
      <c r="B882" s="346" t="s">
        <v>210</v>
      </c>
      <c r="C882" s="346"/>
      <c r="D882" s="346"/>
      <c r="E882" s="346"/>
      <c r="F882" s="346"/>
      <c r="G882" s="346"/>
      <c r="H882" s="346"/>
      <c r="I882" s="346"/>
      <c r="J882" s="346"/>
      <c r="K882" s="346"/>
      <c r="L882" s="346"/>
      <c r="M882" s="291">
        <v>10</v>
      </c>
      <c r="N882" s="291">
        <v>6</v>
      </c>
      <c r="O882" s="231" t="s">
        <v>505</v>
      </c>
      <c r="P882" s="230" t="s">
        <v>208</v>
      </c>
      <c r="Q882" s="347"/>
      <c r="R882" s="347"/>
      <c r="S882" s="229">
        <v>61</v>
      </c>
      <c r="T882" s="229"/>
      <c r="U882" s="229">
        <v>61</v>
      </c>
      <c r="V882" s="343"/>
      <c r="W882" s="343"/>
      <c r="X882" s="343"/>
      <c r="Y882" s="343"/>
      <c r="Z882" s="343"/>
      <c r="AA882" s="343"/>
      <c r="AB882" s="343"/>
      <c r="AC882" s="170"/>
    </row>
    <row r="883" spans="1:29" ht="21.75" customHeight="1">
      <c r="A883" s="170"/>
      <c r="B883" s="346" t="s">
        <v>504</v>
      </c>
      <c r="C883" s="346"/>
      <c r="D883" s="346"/>
      <c r="E883" s="346"/>
      <c r="F883" s="346"/>
      <c r="G883" s="346"/>
      <c r="H883" s="346"/>
      <c r="I883" s="346"/>
      <c r="J883" s="346"/>
      <c r="K883" s="346"/>
      <c r="L883" s="346"/>
      <c r="M883" s="291">
        <v>10</v>
      </c>
      <c r="N883" s="291">
        <v>6</v>
      </c>
      <c r="O883" s="231" t="s">
        <v>503</v>
      </c>
      <c r="P883" s="230">
        <v>0</v>
      </c>
      <c r="Q883" s="347"/>
      <c r="R883" s="347"/>
      <c r="S883" s="229">
        <v>558.1</v>
      </c>
      <c r="T883" s="229"/>
      <c r="U883" s="229">
        <v>558.1</v>
      </c>
      <c r="V883" s="343"/>
      <c r="W883" s="343"/>
      <c r="X883" s="343"/>
      <c r="Y883" s="343"/>
      <c r="Z883" s="343"/>
      <c r="AA883" s="343"/>
      <c r="AB883" s="343"/>
      <c r="AC883" s="170"/>
    </row>
    <row r="884" spans="1:29" ht="21.75" customHeight="1">
      <c r="A884" s="170"/>
      <c r="B884" s="346" t="s">
        <v>502</v>
      </c>
      <c r="C884" s="346"/>
      <c r="D884" s="346"/>
      <c r="E884" s="346"/>
      <c r="F884" s="346"/>
      <c r="G884" s="346"/>
      <c r="H884" s="346"/>
      <c r="I884" s="346"/>
      <c r="J884" s="346"/>
      <c r="K884" s="346"/>
      <c r="L884" s="346"/>
      <c r="M884" s="291">
        <v>10</v>
      </c>
      <c r="N884" s="291">
        <v>6</v>
      </c>
      <c r="O884" s="231" t="s">
        <v>501</v>
      </c>
      <c r="P884" s="230">
        <v>0</v>
      </c>
      <c r="Q884" s="347"/>
      <c r="R884" s="347"/>
      <c r="S884" s="229">
        <v>558.1</v>
      </c>
      <c r="T884" s="229"/>
      <c r="U884" s="229">
        <v>558.1</v>
      </c>
      <c r="V884" s="343"/>
      <c r="W884" s="343"/>
      <c r="X884" s="343"/>
      <c r="Y884" s="343"/>
      <c r="Z884" s="343"/>
      <c r="AA884" s="343"/>
      <c r="AB884" s="343"/>
      <c r="AC884" s="170"/>
    </row>
    <row r="885" spans="1:29" ht="21.75" customHeight="1">
      <c r="A885" s="170"/>
      <c r="B885" s="346" t="s">
        <v>251</v>
      </c>
      <c r="C885" s="346"/>
      <c r="D885" s="346"/>
      <c r="E885" s="346"/>
      <c r="F885" s="346"/>
      <c r="G885" s="346"/>
      <c r="H885" s="346"/>
      <c r="I885" s="346"/>
      <c r="J885" s="346"/>
      <c r="K885" s="346"/>
      <c r="L885" s="346"/>
      <c r="M885" s="291">
        <v>10</v>
      </c>
      <c r="N885" s="291">
        <v>6</v>
      </c>
      <c r="O885" s="231" t="s">
        <v>359</v>
      </c>
      <c r="P885" s="230">
        <v>0</v>
      </c>
      <c r="Q885" s="347"/>
      <c r="R885" s="347"/>
      <c r="S885" s="229">
        <v>500</v>
      </c>
      <c r="T885" s="229"/>
      <c r="U885" s="229">
        <v>500</v>
      </c>
      <c r="V885" s="343"/>
      <c r="W885" s="343"/>
      <c r="X885" s="343"/>
      <c r="Y885" s="343"/>
      <c r="Z885" s="343"/>
      <c r="AA885" s="343"/>
      <c r="AB885" s="343"/>
      <c r="AC885" s="170"/>
    </row>
    <row r="886" spans="1:29" ht="53.25" customHeight="1">
      <c r="A886" s="170"/>
      <c r="B886" s="346" t="s">
        <v>206</v>
      </c>
      <c r="C886" s="346"/>
      <c r="D886" s="346"/>
      <c r="E886" s="346"/>
      <c r="F886" s="346"/>
      <c r="G886" s="346"/>
      <c r="H886" s="346"/>
      <c r="I886" s="346"/>
      <c r="J886" s="346"/>
      <c r="K886" s="346"/>
      <c r="L886" s="346"/>
      <c r="M886" s="291">
        <v>10</v>
      </c>
      <c r="N886" s="291">
        <v>6</v>
      </c>
      <c r="O886" s="231" t="s">
        <v>359</v>
      </c>
      <c r="P886" s="230" t="s">
        <v>205</v>
      </c>
      <c r="Q886" s="347"/>
      <c r="R886" s="347"/>
      <c r="S886" s="229">
        <v>24</v>
      </c>
      <c r="T886" s="229"/>
      <c r="U886" s="229">
        <v>24</v>
      </c>
      <c r="V886" s="343"/>
      <c r="W886" s="343"/>
      <c r="X886" s="343"/>
      <c r="Y886" s="343"/>
      <c r="Z886" s="343"/>
      <c r="AA886" s="343"/>
      <c r="AB886" s="343"/>
      <c r="AC886" s="170"/>
    </row>
    <row r="887" spans="1:29" ht="21.75" customHeight="1">
      <c r="A887" s="170"/>
      <c r="B887" s="346" t="s">
        <v>198</v>
      </c>
      <c r="C887" s="346"/>
      <c r="D887" s="346"/>
      <c r="E887" s="346"/>
      <c r="F887" s="346"/>
      <c r="G887" s="346"/>
      <c r="H887" s="346"/>
      <c r="I887" s="346"/>
      <c r="J887" s="346"/>
      <c r="K887" s="346"/>
      <c r="L887" s="346"/>
      <c r="M887" s="291">
        <v>10</v>
      </c>
      <c r="N887" s="291">
        <v>6</v>
      </c>
      <c r="O887" s="231" t="s">
        <v>359</v>
      </c>
      <c r="P887" s="230" t="s">
        <v>197</v>
      </c>
      <c r="Q887" s="347"/>
      <c r="R887" s="347"/>
      <c r="S887" s="229">
        <v>24</v>
      </c>
      <c r="T887" s="229"/>
      <c r="U887" s="229">
        <v>24</v>
      </c>
      <c r="V887" s="343"/>
      <c r="W887" s="343"/>
      <c r="X887" s="343"/>
      <c r="Y887" s="343"/>
      <c r="Z887" s="343"/>
      <c r="AA887" s="343"/>
      <c r="AB887" s="343"/>
      <c r="AC887" s="170"/>
    </row>
    <row r="888" spans="1:29" ht="32.25" customHeight="1">
      <c r="A888" s="170"/>
      <c r="B888" s="346" t="s">
        <v>216</v>
      </c>
      <c r="C888" s="346"/>
      <c r="D888" s="346"/>
      <c r="E888" s="346"/>
      <c r="F888" s="346"/>
      <c r="G888" s="346"/>
      <c r="H888" s="346"/>
      <c r="I888" s="346"/>
      <c r="J888" s="346"/>
      <c r="K888" s="346"/>
      <c r="L888" s="346"/>
      <c r="M888" s="291">
        <v>10</v>
      </c>
      <c r="N888" s="291">
        <v>6</v>
      </c>
      <c r="O888" s="231" t="s">
        <v>359</v>
      </c>
      <c r="P888" s="230" t="s">
        <v>215</v>
      </c>
      <c r="Q888" s="347"/>
      <c r="R888" s="347"/>
      <c r="S888" s="229">
        <v>24</v>
      </c>
      <c r="T888" s="229"/>
      <c r="U888" s="229">
        <v>24</v>
      </c>
      <c r="V888" s="343"/>
      <c r="W888" s="343"/>
      <c r="X888" s="343"/>
      <c r="Y888" s="343"/>
      <c r="Z888" s="343"/>
      <c r="AA888" s="343"/>
      <c r="AB888" s="343"/>
      <c r="AC888" s="170"/>
    </row>
    <row r="889" spans="1:29" ht="21.75" customHeight="1">
      <c r="A889" s="170"/>
      <c r="B889" s="346" t="s">
        <v>214</v>
      </c>
      <c r="C889" s="346"/>
      <c r="D889" s="346"/>
      <c r="E889" s="346"/>
      <c r="F889" s="346"/>
      <c r="G889" s="346"/>
      <c r="H889" s="346"/>
      <c r="I889" s="346"/>
      <c r="J889" s="346"/>
      <c r="K889" s="346"/>
      <c r="L889" s="346"/>
      <c r="M889" s="291">
        <v>10</v>
      </c>
      <c r="N889" s="291">
        <v>6</v>
      </c>
      <c r="O889" s="231" t="s">
        <v>359</v>
      </c>
      <c r="P889" s="230" t="s">
        <v>213</v>
      </c>
      <c r="Q889" s="347"/>
      <c r="R889" s="347"/>
      <c r="S889" s="229">
        <v>453.69</v>
      </c>
      <c r="T889" s="229"/>
      <c r="U889" s="229">
        <v>453.69</v>
      </c>
      <c r="V889" s="343"/>
      <c r="W889" s="343"/>
      <c r="X889" s="343"/>
      <c r="Y889" s="343"/>
      <c r="Z889" s="343"/>
      <c r="AA889" s="343"/>
      <c r="AB889" s="343"/>
      <c r="AC889" s="170"/>
    </row>
    <row r="890" spans="1:29" ht="21.75" customHeight="1">
      <c r="A890" s="170"/>
      <c r="B890" s="346" t="s">
        <v>212</v>
      </c>
      <c r="C890" s="346"/>
      <c r="D890" s="346"/>
      <c r="E890" s="346"/>
      <c r="F890" s="346"/>
      <c r="G890" s="346"/>
      <c r="H890" s="346"/>
      <c r="I890" s="346"/>
      <c r="J890" s="346"/>
      <c r="K890" s="346"/>
      <c r="L890" s="346"/>
      <c r="M890" s="291">
        <v>10</v>
      </c>
      <c r="N890" s="291">
        <v>6</v>
      </c>
      <c r="O890" s="231" t="s">
        <v>359</v>
      </c>
      <c r="P890" s="230" t="s">
        <v>211</v>
      </c>
      <c r="Q890" s="347"/>
      <c r="R890" s="347"/>
      <c r="S890" s="229">
        <v>453.69</v>
      </c>
      <c r="T890" s="229"/>
      <c r="U890" s="229">
        <v>453.69</v>
      </c>
      <c r="V890" s="343"/>
      <c r="W890" s="343"/>
      <c r="X890" s="343"/>
      <c r="Y890" s="343"/>
      <c r="Z890" s="343"/>
      <c r="AA890" s="343"/>
      <c r="AB890" s="343"/>
      <c r="AC890" s="170"/>
    </row>
    <row r="891" spans="1:29" ht="21.75" customHeight="1">
      <c r="A891" s="170"/>
      <c r="B891" s="346" t="s">
        <v>641</v>
      </c>
      <c r="C891" s="346"/>
      <c r="D891" s="346"/>
      <c r="E891" s="346"/>
      <c r="F891" s="346"/>
      <c r="G891" s="346"/>
      <c r="H891" s="346"/>
      <c r="I891" s="346"/>
      <c r="J891" s="346"/>
      <c r="K891" s="346"/>
      <c r="L891" s="346"/>
      <c r="M891" s="291">
        <v>10</v>
      </c>
      <c r="N891" s="291">
        <v>6</v>
      </c>
      <c r="O891" s="231" t="s">
        <v>359</v>
      </c>
      <c r="P891" s="230" t="s">
        <v>640</v>
      </c>
      <c r="Q891" s="347"/>
      <c r="R891" s="347"/>
      <c r="S891" s="229">
        <v>280</v>
      </c>
      <c r="T891" s="229"/>
      <c r="U891" s="229">
        <v>280</v>
      </c>
      <c r="V891" s="343"/>
      <c r="W891" s="343"/>
      <c r="X891" s="343"/>
      <c r="Y891" s="343"/>
      <c r="Z891" s="343"/>
      <c r="AA891" s="343"/>
      <c r="AB891" s="343"/>
      <c r="AC891" s="170"/>
    </row>
    <row r="892" spans="1:29" ht="12.75" customHeight="1">
      <c r="A892" s="170"/>
      <c r="B892" s="346" t="s">
        <v>210</v>
      </c>
      <c r="C892" s="346"/>
      <c r="D892" s="346"/>
      <c r="E892" s="346"/>
      <c r="F892" s="346"/>
      <c r="G892" s="346"/>
      <c r="H892" s="346"/>
      <c r="I892" s="346"/>
      <c r="J892" s="346"/>
      <c r="K892" s="346"/>
      <c r="L892" s="346"/>
      <c r="M892" s="291">
        <v>10</v>
      </c>
      <c r="N892" s="291">
        <v>6</v>
      </c>
      <c r="O892" s="231" t="s">
        <v>359</v>
      </c>
      <c r="P892" s="230" t="s">
        <v>208</v>
      </c>
      <c r="Q892" s="347"/>
      <c r="R892" s="347"/>
      <c r="S892" s="229">
        <v>173.69</v>
      </c>
      <c r="T892" s="229"/>
      <c r="U892" s="229">
        <v>173.69</v>
      </c>
      <c r="V892" s="343"/>
      <c r="W892" s="343"/>
      <c r="X892" s="343"/>
      <c r="Y892" s="343"/>
      <c r="Z892" s="343"/>
      <c r="AA892" s="343"/>
      <c r="AB892" s="343"/>
      <c r="AC892" s="170"/>
    </row>
    <row r="893" spans="1:29" ht="12.75" customHeight="1">
      <c r="A893" s="170"/>
      <c r="B893" s="346" t="s">
        <v>248</v>
      </c>
      <c r="C893" s="346"/>
      <c r="D893" s="346"/>
      <c r="E893" s="346"/>
      <c r="F893" s="346"/>
      <c r="G893" s="346"/>
      <c r="H893" s="346"/>
      <c r="I893" s="346"/>
      <c r="J893" s="346"/>
      <c r="K893" s="346"/>
      <c r="L893" s="346"/>
      <c r="M893" s="291">
        <v>10</v>
      </c>
      <c r="N893" s="291">
        <v>6</v>
      </c>
      <c r="O893" s="231" t="s">
        <v>359</v>
      </c>
      <c r="P893" s="230" t="s">
        <v>247</v>
      </c>
      <c r="Q893" s="347"/>
      <c r="R893" s="347"/>
      <c r="S893" s="229">
        <v>22.31</v>
      </c>
      <c r="T893" s="229"/>
      <c r="U893" s="229">
        <v>22.31</v>
      </c>
      <c r="V893" s="343"/>
      <c r="W893" s="343"/>
      <c r="X893" s="343"/>
      <c r="Y893" s="343"/>
      <c r="Z893" s="343"/>
      <c r="AA893" s="343"/>
      <c r="AB893" s="343"/>
      <c r="AC893" s="170"/>
    </row>
    <row r="894" spans="1:29" ht="12.75" customHeight="1">
      <c r="A894" s="170"/>
      <c r="B894" s="346" t="s">
        <v>686</v>
      </c>
      <c r="C894" s="346"/>
      <c r="D894" s="346"/>
      <c r="E894" s="346"/>
      <c r="F894" s="346"/>
      <c r="G894" s="346"/>
      <c r="H894" s="346"/>
      <c r="I894" s="346"/>
      <c r="J894" s="346"/>
      <c r="K894" s="346"/>
      <c r="L894" s="346"/>
      <c r="M894" s="291">
        <v>10</v>
      </c>
      <c r="N894" s="291">
        <v>6</v>
      </c>
      <c r="O894" s="231" t="s">
        <v>359</v>
      </c>
      <c r="P894" s="230" t="s">
        <v>685</v>
      </c>
      <c r="Q894" s="347"/>
      <c r="R894" s="347"/>
      <c r="S894" s="229">
        <v>22.31</v>
      </c>
      <c r="T894" s="229"/>
      <c r="U894" s="229">
        <v>22.31</v>
      </c>
      <c r="V894" s="343"/>
      <c r="W894" s="343"/>
      <c r="X894" s="343"/>
      <c r="Y894" s="343"/>
      <c r="Z894" s="343"/>
      <c r="AA894" s="343"/>
      <c r="AB894" s="343"/>
      <c r="AC894" s="170"/>
    </row>
    <row r="895" spans="1:29" ht="21.75" customHeight="1">
      <c r="A895" s="170"/>
      <c r="B895" s="346" t="s">
        <v>684</v>
      </c>
      <c r="C895" s="346"/>
      <c r="D895" s="346"/>
      <c r="E895" s="346"/>
      <c r="F895" s="346"/>
      <c r="G895" s="346"/>
      <c r="H895" s="346"/>
      <c r="I895" s="346"/>
      <c r="J895" s="346"/>
      <c r="K895" s="346"/>
      <c r="L895" s="346"/>
      <c r="M895" s="291">
        <v>10</v>
      </c>
      <c r="N895" s="291">
        <v>6</v>
      </c>
      <c r="O895" s="231" t="s">
        <v>359</v>
      </c>
      <c r="P895" s="230" t="s">
        <v>683</v>
      </c>
      <c r="Q895" s="347"/>
      <c r="R895" s="347"/>
      <c r="S895" s="229">
        <v>16</v>
      </c>
      <c r="T895" s="229"/>
      <c r="U895" s="229">
        <v>16</v>
      </c>
      <c r="V895" s="343"/>
      <c r="W895" s="343"/>
      <c r="X895" s="343"/>
      <c r="Y895" s="343"/>
      <c r="Z895" s="343"/>
      <c r="AA895" s="343"/>
      <c r="AB895" s="343"/>
      <c r="AC895" s="170"/>
    </row>
    <row r="896" spans="1:29" ht="12.75" customHeight="1">
      <c r="A896" s="170"/>
      <c r="B896" s="346" t="s">
        <v>682</v>
      </c>
      <c r="C896" s="346"/>
      <c r="D896" s="346"/>
      <c r="E896" s="346"/>
      <c r="F896" s="346"/>
      <c r="G896" s="346"/>
      <c r="H896" s="346"/>
      <c r="I896" s="346"/>
      <c r="J896" s="346"/>
      <c r="K896" s="346"/>
      <c r="L896" s="346"/>
      <c r="M896" s="291">
        <v>10</v>
      </c>
      <c r="N896" s="291">
        <v>6</v>
      </c>
      <c r="O896" s="231" t="s">
        <v>359</v>
      </c>
      <c r="P896" s="230" t="s">
        <v>681</v>
      </c>
      <c r="Q896" s="347"/>
      <c r="R896" s="347"/>
      <c r="S896" s="229">
        <v>2.31</v>
      </c>
      <c r="T896" s="229"/>
      <c r="U896" s="229">
        <v>2.31</v>
      </c>
      <c r="V896" s="343"/>
      <c r="W896" s="343"/>
      <c r="X896" s="343"/>
      <c r="Y896" s="343"/>
      <c r="Z896" s="343"/>
      <c r="AA896" s="343"/>
      <c r="AB896" s="343"/>
      <c r="AC896" s="170"/>
    </row>
    <row r="897" spans="1:29" ht="12.75" customHeight="1">
      <c r="A897" s="170"/>
      <c r="B897" s="346" t="s">
        <v>680</v>
      </c>
      <c r="C897" s="346"/>
      <c r="D897" s="346"/>
      <c r="E897" s="346"/>
      <c r="F897" s="346"/>
      <c r="G897" s="346"/>
      <c r="H897" s="346"/>
      <c r="I897" s="346"/>
      <c r="J897" s="346"/>
      <c r="K897" s="346"/>
      <c r="L897" s="346"/>
      <c r="M897" s="291">
        <v>10</v>
      </c>
      <c r="N897" s="291">
        <v>6</v>
      </c>
      <c r="O897" s="231" t="s">
        <v>359</v>
      </c>
      <c r="P897" s="230" t="s">
        <v>679</v>
      </c>
      <c r="Q897" s="347"/>
      <c r="R897" s="347"/>
      <c r="S897" s="229">
        <v>4</v>
      </c>
      <c r="T897" s="229"/>
      <c r="U897" s="229">
        <v>4</v>
      </c>
      <c r="V897" s="343"/>
      <c r="W897" s="343"/>
      <c r="X897" s="343"/>
      <c r="Y897" s="343"/>
      <c r="Z897" s="343"/>
      <c r="AA897" s="343"/>
      <c r="AB897" s="343"/>
      <c r="AC897" s="170"/>
    </row>
    <row r="898" spans="1:29" ht="21.75" customHeight="1">
      <c r="A898" s="170"/>
      <c r="B898" s="346" t="s">
        <v>304</v>
      </c>
      <c r="C898" s="346"/>
      <c r="D898" s="346"/>
      <c r="E898" s="346"/>
      <c r="F898" s="346"/>
      <c r="G898" s="346"/>
      <c r="H898" s="346"/>
      <c r="I898" s="346"/>
      <c r="J898" s="346"/>
      <c r="K898" s="346"/>
      <c r="L898" s="346"/>
      <c r="M898" s="291">
        <v>10</v>
      </c>
      <c r="N898" s="291">
        <v>6</v>
      </c>
      <c r="O898" s="231" t="s">
        <v>714</v>
      </c>
      <c r="P898" s="230">
        <v>0</v>
      </c>
      <c r="Q898" s="347"/>
      <c r="R898" s="347"/>
      <c r="S898" s="229">
        <v>58.1</v>
      </c>
      <c r="T898" s="229"/>
      <c r="U898" s="229">
        <v>58.1</v>
      </c>
      <c r="V898" s="343"/>
      <c r="W898" s="343"/>
      <c r="X898" s="343"/>
      <c r="Y898" s="343"/>
      <c r="Z898" s="343"/>
      <c r="AA898" s="343"/>
      <c r="AB898" s="343"/>
      <c r="AC898" s="170"/>
    </row>
    <row r="899" spans="1:29" ht="53.25" customHeight="1">
      <c r="A899" s="170"/>
      <c r="B899" s="346" t="s">
        <v>206</v>
      </c>
      <c r="C899" s="346"/>
      <c r="D899" s="346"/>
      <c r="E899" s="346"/>
      <c r="F899" s="346"/>
      <c r="G899" s="346"/>
      <c r="H899" s="346"/>
      <c r="I899" s="346"/>
      <c r="J899" s="346"/>
      <c r="K899" s="346"/>
      <c r="L899" s="346"/>
      <c r="M899" s="291">
        <v>10</v>
      </c>
      <c r="N899" s="291">
        <v>6</v>
      </c>
      <c r="O899" s="231" t="s">
        <v>714</v>
      </c>
      <c r="P899" s="230" t="s">
        <v>205</v>
      </c>
      <c r="Q899" s="347"/>
      <c r="R899" s="347"/>
      <c r="S899" s="229">
        <v>58.1</v>
      </c>
      <c r="T899" s="229"/>
      <c r="U899" s="229">
        <v>58.1</v>
      </c>
      <c r="V899" s="343"/>
      <c r="W899" s="343"/>
      <c r="X899" s="343"/>
      <c r="Y899" s="343"/>
      <c r="Z899" s="343"/>
      <c r="AA899" s="343"/>
      <c r="AB899" s="343"/>
      <c r="AC899" s="170"/>
    </row>
    <row r="900" spans="1:29" ht="21.75" customHeight="1">
      <c r="A900" s="170"/>
      <c r="B900" s="346" t="s">
        <v>198</v>
      </c>
      <c r="C900" s="346"/>
      <c r="D900" s="346"/>
      <c r="E900" s="346"/>
      <c r="F900" s="346"/>
      <c r="G900" s="346"/>
      <c r="H900" s="346"/>
      <c r="I900" s="346"/>
      <c r="J900" s="346"/>
      <c r="K900" s="346"/>
      <c r="L900" s="346"/>
      <c r="M900" s="291">
        <v>10</v>
      </c>
      <c r="N900" s="291">
        <v>6</v>
      </c>
      <c r="O900" s="231" t="s">
        <v>714</v>
      </c>
      <c r="P900" s="230" t="s">
        <v>197</v>
      </c>
      <c r="Q900" s="347"/>
      <c r="R900" s="347"/>
      <c r="S900" s="229">
        <v>58.1</v>
      </c>
      <c r="T900" s="229"/>
      <c r="U900" s="229">
        <v>58.1</v>
      </c>
      <c r="V900" s="343"/>
      <c r="W900" s="343"/>
      <c r="X900" s="343"/>
      <c r="Y900" s="343"/>
      <c r="Z900" s="343"/>
      <c r="AA900" s="343"/>
      <c r="AB900" s="343"/>
      <c r="AC900" s="170"/>
    </row>
    <row r="901" spans="1:29" ht="32.25" customHeight="1">
      <c r="A901" s="170"/>
      <c r="B901" s="346" t="s">
        <v>196</v>
      </c>
      <c r="C901" s="346"/>
      <c r="D901" s="346"/>
      <c r="E901" s="346"/>
      <c r="F901" s="346"/>
      <c r="G901" s="346"/>
      <c r="H901" s="346"/>
      <c r="I901" s="346"/>
      <c r="J901" s="346"/>
      <c r="K901" s="346"/>
      <c r="L901" s="346"/>
      <c r="M901" s="291">
        <v>10</v>
      </c>
      <c r="N901" s="291">
        <v>6</v>
      </c>
      <c r="O901" s="231" t="s">
        <v>714</v>
      </c>
      <c r="P901" s="230" t="s">
        <v>195</v>
      </c>
      <c r="Q901" s="347"/>
      <c r="R901" s="347"/>
      <c r="S901" s="229">
        <v>58.1</v>
      </c>
      <c r="T901" s="229"/>
      <c r="U901" s="229">
        <v>58.1</v>
      </c>
      <c r="V901" s="343"/>
      <c r="W901" s="343"/>
      <c r="X901" s="343"/>
      <c r="Y901" s="343"/>
      <c r="Z901" s="343"/>
      <c r="AA901" s="343"/>
      <c r="AB901" s="343"/>
      <c r="AC901" s="170"/>
    </row>
    <row r="902" spans="1:29" ht="21.75" customHeight="1">
      <c r="A902" s="170"/>
      <c r="B902" s="346" t="s">
        <v>504</v>
      </c>
      <c r="C902" s="346"/>
      <c r="D902" s="346"/>
      <c r="E902" s="346"/>
      <c r="F902" s="346"/>
      <c r="G902" s="346"/>
      <c r="H902" s="346"/>
      <c r="I902" s="346"/>
      <c r="J902" s="346"/>
      <c r="K902" s="346"/>
      <c r="L902" s="346"/>
      <c r="M902" s="291">
        <v>10</v>
      </c>
      <c r="N902" s="291">
        <v>6</v>
      </c>
      <c r="O902" s="231" t="s">
        <v>503</v>
      </c>
      <c r="P902" s="230">
        <v>0</v>
      </c>
      <c r="Q902" s="347"/>
      <c r="R902" s="347"/>
      <c r="S902" s="229">
        <v>4320.8999999999996</v>
      </c>
      <c r="T902" s="229"/>
      <c r="U902" s="229">
        <v>4320.8999999999996</v>
      </c>
      <c r="V902" s="343"/>
      <c r="W902" s="343"/>
      <c r="X902" s="343"/>
      <c r="Y902" s="343"/>
      <c r="Z902" s="343"/>
      <c r="AA902" s="343"/>
      <c r="AB902" s="343"/>
      <c r="AC902" s="170"/>
    </row>
    <row r="903" spans="1:29" ht="21.75" customHeight="1">
      <c r="A903" s="170"/>
      <c r="B903" s="346" t="s">
        <v>502</v>
      </c>
      <c r="C903" s="346"/>
      <c r="D903" s="346"/>
      <c r="E903" s="346"/>
      <c r="F903" s="346"/>
      <c r="G903" s="346"/>
      <c r="H903" s="346"/>
      <c r="I903" s="346"/>
      <c r="J903" s="346"/>
      <c r="K903" s="346"/>
      <c r="L903" s="346"/>
      <c r="M903" s="291">
        <v>10</v>
      </c>
      <c r="N903" s="291">
        <v>6</v>
      </c>
      <c r="O903" s="231" t="s">
        <v>501</v>
      </c>
      <c r="P903" s="230">
        <v>0</v>
      </c>
      <c r="Q903" s="347"/>
      <c r="R903" s="347"/>
      <c r="S903" s="229">
        <v>4320.8999999999996</v>
      </c>
      <c r="T903" s="229"/>
      <c r="U903" s="229">
        <v>4320.8999999999996</v>
      </c>
      <c r="V903" s="343"/>
      <c r="W903" s="343"/>
      <c r="X903" s="343"/>
      <c r="Y903" s="343"/>
      <c r="Z903" s="343"/>
      <c r="AA903" s="343"/>
      <c r="AB903" s="343"/>
      <c r="AC903" s="170"/>
    </row>
    <row r="904" spans="1:29" ht="21.75" customHeight="1">
      <c r="A904" s="170"/>
      <c r="B904" s="346" t="s">
        <v>358</v>
      </c>
      <c r="C904" s="346"/>
      <c r="D904" s="346"/>
      <c r="E904" s="346"/>
      <c r="F904" s="346"/>
      <c r="G904" s="346"/>
      <c r="H904" s="346"/>
      <c r="I904" s="346"/>
      <c r="J904" s="346"/>
      <c r="K904" s="346"/>
      <c r="L904" s="346"/>
      <c r="M904" s="291">
        <v>10</v>
      </c>
      <c r="N904" s="291">
        <v>6</v>
      </c>
      <c r="O904" s="231" t="s">
        <v>357</v>
      </c>
      <c r="P904" s="230">
        <v>0</v>
      </c>
      <c r="Q904" s="347"/>
      <c r="R904" s="347"/>
      <c r="S904" s="229">
        <v>3027.4</v>
      </c>
      <c r="T904" s="229"/>
      <c r="U904" s="229">
        <v>3027.4</v>
      </c>
      <c r="V904" s="343"/>
      <c r="W904" s="343"/>
      <c r="X904" s="343"/>
      <c r="Y904" s="343"/>
      <c r="Z904" s="343"/>
      <c r="AA904" s="343"/>
      <c r="AB904" s="343"/>
      <c r="AC904" s="170"/>
    </row>
    <row r="905" spans="1:29" ht="53.25" customHeight="1">
      <c r="A905" s="170"/>
      <c r="B905" s="346" t="s">
        <v>206</v>
      </c>
      <c r="C905" s="346"/>
      <c r="D905" s="346"/>
      <c r="E905" s="346"/>
      <c r="F905" s="346"/>
      <c r="G905" s="346"/>
      <c r="H905" s="346"/>
      <c r="I905" s="346"/>
      <c r="J905" s="346"/>
      <c r="K905" s="346"/>
      <c r="L905" s="346"/>
      <c r="M905" s="291">
        <v>10</v>
      </c>
      <c r="N905" s="291">
        <v>6</v>
      </c>
      <c r="O905" s="231" t="s">
        <v>357</v>
      </c>
      <c r="P905" s="230" t="s">
        <v>205</v>
      </c>
      <c r="Q905" s="347"/>
      <c r="R905" s="347"/>
      <c r="S905" s="229">
        <v>3027.4</v>
      </c>
      <c r="T905" s="229"/>
      <c r="U905" s="229">
        <v>3027.4</v>
      </c>
      <c r="V905" s="343"/>
      <c r="W905" s="343"/>
      <c r="X905" s="343"/>
      <c r="Y905" s="343"/>
      <c r="Z905" s="343"/>
      <c r="AA905" s="343"/>
      <c r="AB905" s="343"/>
      <c r="AC905" s="170"/>
    </row>
    <row r="906" spans="1:29" ht="21.75" customHeight="1">
      <c r="A906" s="170"/>
      <c r="B906" s="346" t="s">
        <v>198</v>
      </c>
      <c r="C906" s="346"/>
      <c r="D906" s="346"/>
      <c r="E906" s="346"/>
      <c r="F906" s="346"/>
      <c r="G906" s="346"/>
      <c r="H906" s="346"/>
      <c r="I906" s="346"/>
      <c r="J906" s="346"/>
      <c r="K906" s="346"/>
      <c r="L906" s="346"/>
      <c r="M906" s="291">
        <v>10</v>
      </c>
      <c r="N906" s="291">
        <v>6</v>
      </c>
      <c r="O906" s="231" t="s">
        <v>357</v>
      </c>
      <c r="P906" s="230" t="s">
        <v>197</v>
      </c>
      <c r="Q906" s="347"/>
      <c r="R906" s="347"/>
      <c r="S906" s="229">
        <v>3027.4</v>
      </c>
      <c r="T906" s="229"/>
      <c r="U906" s="229">
        <v>3027.4</v>
      </c>
      <c r="V906" s="343"/>
      <c r="W906" s="343"/>
      <c r="X906" s="343"/>
      <c r="Y906" s="343"/>
      <c r="Z906" s="343"/>
      <c r="AA906" s="343"/>
      <c r="AB906" s="343"/>
      <c r="AC906" s="170"/>
    </row>
    <row r="907" spans="1:29" ht="32.25" customHeight="1">
      <c r="A907" s="170"/>
      <c r="B907" s="346" t="s">
        <v>196</v>
      </c>
      <c r="C907" s="346"/>
      <c r="D907" s="346"/>
      <c r="E907" s="346"/>
      <c r="F907" s="346"/>
      <c r="G907" s="346"/>
      <c r="H907" s="346"/>
      <c r="I907" s="346"/>
      <c r="J907" s="346"/>
      <c r="K907" s="346"/>
      <c r="L907" s="346"/>
      <c r="M907" s="291">
        <v>10</v>
      </c>
      <c r="N907" s="291">
        <v>6</v>
      </c>
      <c r="O907" s="231" t="s">
        <v>357</v>
      </c>
      <c r="P907" s="230" t="s">
        <v>195</v>
      </c>
      <c r="Q907" s="347"/>
      <c r="R907" s="347"/>
      <c r="S907" s="229">
        <v>2311.6999999999998</v>
      </c>
      <c r="T907" s="229"/>
      <c r="U907" s="229">
        <v>2311.6999999999998</v>
      </c>
      <c r="V907" s="343"/>
      <c r="W907" s="343"/>
      <c r="X907" s="343"/>
      <c r="Y907" s="343"/>
      <c r="Z907" s="343"/>
      <c r="AA907" s="343"/>
      <c r="AB907" s="343"/>
      <c r="AC907" s="170"/>
    </row>
    <row r="908" spans="1:29" ht="32.25" customHeight="1">
      <c r="A908" s="170"/>
      <c r="B908" s="346" t="s">
        <v>194</v>
      </c>
      <c r="C908" s="346"/>
      <c r="D908" s="346"/>
      <c r="E908" s="346"/>
      <c r="F908" s="346"/>
      <c r="G908" s="346"/>
      <c r="H908" s="346"/>
      <c r="I908" s="346"/>
      <c r="J908" s="346"/>
      <c r="K908" s="346"/>
      <c r="L908" s="346"/>
      <c r="M908" s="291">
        <v>10</v>
      </c>
      <c r="N908" s="291">
        <v>6</v>
      </c>
      <c r="O908" s="231" t="s">
        <v>357</v>
      </c>
      <c r="P908" s="230" t="s">
        <v>192</v>
      </c>
      <c r="Q908" s="347"/>
      <c r="R908" s="347"/>
      <c r="S908" s="229">
        <v>715.7</v>
      </c>
      <c r="T908" s="229"/>
      <c r="U908" s="229">
        <v>715.7</v>
      </c>
      <c r="V908" s="343"/>
      <c r="W908" s="343"/>
      <c r="X908" s="343"/>
      <c r="Y908" s="343"/>
      <c r="Z908" s="343"/>
      <c r="AA908" s="343"/>
      <c r="AB908" s="343"/>
      <c r="AC908" s="170"/>
    </row>
    <row r="909" spans="1:29" ht="42.75" customHeight="1">
      <c r="A909" s="170"/>
      <c r="B909" s="346" t="s">
        <v>356</v>
      </c>
      <c r="C909" s="346"/>
      <c r="D909" s="346"/>
      <c r="E909" s="346"/>
      <c r="F909" s="346"/>
      <c r="G909" s="346"/>
      <c r="H909" s="346"/>
      <c r="I909" s="346"/>
      <c r="J909" s="346"/>
      <c r="K909" s="346"/>
      <c r="L909" s="346"/>
      <c r="M909" s="291">
        <v>10</v>
      </c>
      <c r="N909" s="291">
        <v>6</v>
      </c>
      <c r="O909" s="231" t="s">
        <v>355</v>
      </c>
      <c r="P909" s="230">
        <v>0</v>
      </c>
      <c r="Q909" s="347"/>
      <c r="R909" s="347"/>
      <c r="S909" s="229">
        <v>1293.5</v>
      </c>
      <c r="T909" s="229"/>
      <c r="U909" s="229">
        <v>1293.5</v>
      </c>
      <c r="V909" s="343"/>
      <c r="W909" s="343"/>
      <c r="X909" s="343"/>
      <c r="Y909" s="343"/>
      <c r="Z909" s="343"/>
      <c r="AA909" s="343"/>
      <c r="AB909" s="343"/>
      <c r="AC909" s="170"/>
    </row>
    <row r="910" spans="1:29" ht="21.75" customHeight="1">
      <c r="A910" s="170"/>
      <c r="B910" s="346" t="s">
        <v>214</v>
      </c>
      <c r="C910" s="346"/>
      <c r="D910" s="346"/>
      <c r="E910" s="346"/>
      <c r="F910" s="346"/>
      <c r="G910" s="346"/>
      <c r="H910" s="346"/>
      <c r="I910" s="346"/>
      <c r="J910" s="346"/>
      <c r="K910" s="346"/>
      <c r="L910" s="346"/>
      <c r="M910" s="291">
        <v>10</v>
      </c>
      <c r="N910" s="291">
        <v>6</v>
      </c>
      <c r="O910" s="231" t="s">
        <v>355</v>
      </c>
      <c r="P910" s="230" t="s">
        <v>213</v>
      </c>
      <c r="Q910" s="347"/>
      <c r="R910" s="347"/>
      <c r="S910" s="229">
        <v>1293.5</v>
      </c>
      <c r="T910" s="229"/>
      <c r="U910" s="229">
        <v>1293.5</v>
      </c>
      <c r="V910" s="343"/>
      <c r="W910" s="343"/>
      <c r="X910" s="343"/>
      <c r="Y910" s="343"/>
      <c r="Z910" s="343"/>
      <c r="AA910" s="343"/>
      <c r="AB910" s="343"/>
      <c r="AC910" s="170"/>
    </row>
    <row r="911" spans="1:29" ht="21.75" customHeight="1">
      <c r="A911" s="170"/>
      <c r="B911" s="346" t="s">
        <v>212</v>
      </c>
      <c r="C911" s="346"/>
      <c r="D911" s="346"/>
      <c r="E911" s="346"/>
      <c r="F911" s="346"/>
      <c r="G911" s="346"/>
      <c r="H911" s="346"/>
      <c r="I911" s="346"/>
      <c r="J911" s="346"/>
      <c r="K911" s="346"/>
      <c r="L911" s="346"/>
      <c r="M911" s="291">
        <v>10</v>
      </c>
      <c r="N911" s="291">
        <v>6</v>
      </c>
      <c r="O911" s="231" t="s">
        <v>355</v>
      </c>
      <c r="P911" s="230" t="s">
        <v>211</v>
      </c>
      <c r="Q911" s="347"/>
      <c r="R911" s="347"/>
      <c r="S911" s="229">
        <v>1293.5</v>
      </c>
      <c r="T911" s="229"/>
      <c r="U911" s="229">
        <v>1293.5</v>
      </c>
      <c r="V911" s="343"/>
      <c r="W911" s="343"/>
      <c r="X911" s="343"/>
      <c r="Y911" s="343"/>
      <c r="Z911" s="343"/>
      <c r="AA911" s="343"/>
      <c r="AB911" s="343"/>
      <c r="AC911" s="170"/>
    </row>
    <row r="912" spans="1:29" ht="12.75" customHeight="1">
      <c r="A912" s="170"/>
      <c r="B912" s="346" t="s">
        <v>210</v>
      </c>
      <c r="C912" s="346"/>
      <c r="D912" s="346"/>
      <c r="E912" s="346"/>
      <c r="F912" s="346"/>
      <c r="G912" s="346"/>
      <c r="H912" s="346"/>
      <c r="I912" s="346"/>
      <c r="J912" s="346"/>
      <c r="K912" s="346"/>
      <c r="L912" s="346"/>
      <c r="M912" s="291">
        <v>10</v>
      </c>
      <c r="N912" s="291">
        <v>6</v>
      </c>
      <c r="O912" s="231" t="s">
        <v>355</v>
      </c>
      <c r="P912" s="230" t="s">
        <v>208</v>
      </c>
      <c r="Q912" s="347"/>
      <c r="R912" s="347"/>
      <c r="S912" s="229">
        <v>1293.5</v>
      </c>
      <c r="T912" s="229"/>
      <c r="U912" s="229">
        <v>1293.5</v>
      </c>
      <c r="V912" s="343"/>
      <c r="W912" s="343"/>
      <c r="X912" s="343"/>
      <c r="Y912" s="343"/>
      <c r="Z912" s="343"/>
      <c r="AA912" s="343"/>
      <c r="AB912" s="343"/>
      <c r="AC912" s="170"/>
    </row>
    <row r="913" spans="1:29" ht="21.75" customHeight="1">
      <c r="A913" s="170"/>
      <c r="B913" s="346" t="s">
        <v>500</v>
      </c>
      <c r="C913" s="346"/>
      <c r="D913" s="346"/>
      <c r="E913" s="346"/>
      <c r="F913" s="346"/>
      <c r="G913" s="346"/>
      <c r="H913" s="346"/>
      <c r="I913" s="346"/>
      <c r="J913" s="346"/>
      <c r="K913" s="346"/>
      <c r="L913" s="346"/>
      <c r="M913" s="291">
        <v>10</v>
      </c>
      <c r="N913" s="291">
        <v>6</v>
      </c>
      <c r="O913" s="231" t="s">
        <v>499</v>
      </c>
      <c r="P913" s="230">
        <v>0</v>
      </c>
      <c r="Q913" s="347"/>
      <c r="R913" s="347"/>
      <c r="S913" s="229">
        <v>150</v>
      </c>
      <c r="T913" s="229"/>
      <c r="U913" s="229">
        <v>150</v>
      </c>
      <c r="V913" s="343"/>
      <c r="W913" s="343"/>
      <c r="X913" s="343"/>
      <c r="Y913" s="343"/>
      <c r="Z913" s="343"/>
      <c r="AA913" s="343"/>
      <c r="AB913" s="343"/>
      <c r="AC913" s="170"/>
    </row>
    <row r="914" spans="1:29" ht="21.75" customHeight="1">
      <c r="A914" s="170"/>
      <c r="B914" s="346" t="s">
        <v>757</v>
      </c>
      <c r="C914" s="346"/>
      <c r="D914" s="346"/>
      <c r="E914" s="346"/>
      <c r="F914" s="346"/>
      <c r="G914" s="346"/>
      <c r="H914" s="346"/>
      <c r="I914" s="346"/>
      <c r="J914" s="346"/>
      <c r="K914" s="346"/>
      <c r="L914" s="346"/>
      <c r="M914" s="291">
        <v>10</v>
      </c>
      <c r="N914" s="291">
        <v>6</v>
      </c>
      <c r="O914" s="231" t="s">
        <v>498</v>
      </c>
      <c r="P914" s="230">
        <v>0</v>
      </c>
      <c r="Q914" s="347"/>
      <c r="R914" s="347"/>
      <c r="S914" s="229">
        <v>150</v>
      </c>
      <c r="T914" s="229"/>
      <c r="U914" s="229">
        <v>150</v>
      </c>
      <c r="V914" s="343"/>
      <c r="W914" s="343"/>
      <c r="X914" s="343"/>
      <c r="Y914" s="343"/>
      <c r="Z914" s="343"/>
      <c r="AA914" s="343"/>
      <c r="AB914" s="343"/>
      <c r="AC914" s="170"/>
    </row>
    <row r="915" spans="1:29" ht="21.75" customHeight="1">
      <c r="A915" s="170"/>
      <c r="B915" s="346" t="s">
        <v>214</v>
      </c>
      <c r="C915" s="346"/>
      <c r="D915" s="346"/>
      <c r="E915" s="346"/>
      <c r="F915" s="346"/>
      <c r="G915" s="346"/>
      <c r="H915" s="346"/>
      <c r="I915" s="346"/>
      <c r="J915" s="346"/>
      <c r="K915" s="346"/>
      <c r="L915" s="346"/>
      <c r="M915" s="291">
        <v>10</v>
      </c>
      <c r="N915" s="291">
        <v>6</v>
      </c>
      <c r="O915" s="231" t="s">
        <v>498</v>
      </c>
      <c r="P915" s="230" t="s">
        <v>213</v>
      </c>
      <c r="Q915" s="347"/>
      <c r="R915" s="347"/>
      <c r="S915" s="229">
        <v>150</v>
      </c>
      <c r="T915" s="229"/>
      <c r="U915" s="229">
        <v>150</v>
      </c>
      <c r="V915" s="343"/>
      <c r="W915" s="343"/>
      <c r="X915" s="343"/>
      <c r="Y915" s="343"/>
      <c r="Z915" s="343"/>
      <c r="AA915" s="343"/>
      <c r="AB915" s="343"/>
      <c r="AC915" s="170"/>
    </row>
    <row r="916" spans="1:29" ht="21.75" customHeight="1">
      <c r="A916" s="170"/>
      <c r="B916" s="346" t="s">
        <v>212</v>
      </c>
      <c r="C916" s="346"/>
      <c r="D916" s="346"/>
      <c r="E916" s="346"/>
      <c r="F916" s="346"/>
      <c r="G916" s="346"/>
      <c r="H916" s="346"/>
      <c r="I916" s="346"/>
      <c r="J916" s="346"/>
      <c r="K916" s="346"/>
      <c r="L916" s="346"/>
      <c r="M916" s="291">
        <v>10</v>
      </c>
      <c r="N916" s="291">
        <v>6</v>
      </c>
      <c r="O916" s="231" t="s">
        <v>498</v>
      </c>
      <c r="P916" s="230" t="s">
        <v>211</v>
      </c>
      <c r="Q916" s="347"/>
      <c r="R916" s="347"/>
      <c r="S916" s="229">
        <v>150</v>
      </c>
      <c r="T916" s="229"/>
      <c r="U916" s="229">
        <v>150</v>
      </c>
      <c r="V916" s="343"/>
      <c r="W916" s="343"/>
      <c r="X916" s="343"/>
      <c r="Y916" s="343"/>
      <c r="Z916" s="343"/>
      <c r="AA916" s="343"/>
      <c r="AB916" s="343"/>
      <c r="AC916" s="170"/>
    </row>
    <row r="917" spans="1:29" ht="12.75" customHeight="1">
      <c r="A917" s="170"/>
      <c r="B917" s="346" t="s">
        <v>210</v>
      </c>
      <c r="C917" s="346"/>
      <c r="D917" s="346"/>
      <c r="E917" s="346"/>
      <c r="F917" s="346"/>
      <c r="G917" s="346"/>
      <c r="H917" s="346"/>
      <c r="I917" s="346"/>
      <c r="J917" s="346"/>
      <c r="K917" s="346"/>
      <c r="L917" s="346"/>
      <c r="M917" s="291">
        <v>10</v>
      </c>
      <c r="N917" s="291">
        <v>6</v>
      </c>
      <c r="O917" s="231" t="s">
        <v>498</v>
      </c>
      <c r="P917" s="230" t="s">
        <v>208</v>
      </c>
      <c r="Q917" s="347"/>
      <c r="R917" s="347"/>
      <c r="S917" s="229">
        <v>150</v>
      </c>
      <c r="T917" s="229"/>
      <c r="U917" s="229">
        <v>150</v>
      </c>
      <c r="V917" s="343"/>
      <c r="W917" s="343"/>
      <c r="X917" s="343"/>
      <c r="Y917" s="343"/>
      <c r="Z917" s="343"/>
      <c r="AA917" s="343"/>
      <c r="AB917" s="343"/>
      <c r="AC917" s="170"/>
    </row>
    <row r="918" spans="1:29" ht="21.75" customHeight="1">
      <c r="A918" s="170"/>
      <c r="B918" s="346" t="s">
        <v>758</v>
      </c>
      <c r="C918" s="346"/>
      <c r="D918" s="346"/>
      <c r="E918" s="346"/>
      <c r="F918" s="346"/>
      <c r="G918" s="346"/>
      <c r="H918" s="346"/>
      <c r="I918" s="346"/>
      <c r="J918" s="346"/>
      <c r="K918" s="346"/>
      <c r="L918" s="346"/>
      <c r="M918" s="291">
        <v>10</v>
      </c>
      <c r="N918" s="291">
        <v>6</v>
      </c>
      <c r="O918" s="231" t="s">
        <v>759</v>
      </c>
      <c r="P918" s="230">
        <v>0</v>
      </c>
      <c r="Q918" s="347"/>
      <c r="R918" s="347"/>
      <c r="S918" s="229">
        <v>50</v>
      </c>
      <c r="T918" s="229"/>
      <c r="U918" s="229">
        <v>50</v>
      </c>
      <c r="V918" s="343"/>
      <c r="W918" s="343"/>
      <c r="X918" s="343"/>
      <c r="Y918" s="343"/>
      <c r="Z918" s="343"/>
      <c r="AA918" s="343"/>
      <c r="AB918" s="343"/>
      <c r="AC918" s="170"/>
    </row>
    <row r="919" spans="1:29" ht="21.75" customHeight="1">
      <c r="A919" s="170"/>
      <c r="B919" s="346" t="s">
        <v>760</v>
      </c>
      <c r="C919" s="346"/>
      <c r="D919" s="346"/>
      <c r="E919" s="346"/>
      <c r="F919" s="346"/>
      <c r="G919" s="346"/>
      <c r="H919" s="346"/>
      <c r="I919" s="346"/>
      <c r="J919" s="346"/>
      <c r="K919" s="346"/>
      <c r="L919" s="346"/>
      <c r="M919" s="291">
        <v>10</v>
      </c>
      <c r="N919" s="291">
        <v>6</v>
      </c>
      <c r="O919" s="231" t="s">
        <v>761</v>
      </c>
      <c r="P919" s="230">
        <v>0</v>
      </c>
      <c r="Q919" s="347"/>
      <c r="R919" s="347"/>
      <c r="S919" s="229">
        <v>50</v>
      </c>
      <c r="T919" s="229"/>
      <c r="U919" s="229">
        <v>50</v>
      </c>
      <c r="V919" s="343"/>
      <c r="W919" s="343"/>
      <c r="X919" s="343"/>
      <c r="Y919" s="343"/>
      <c r="Z919" s="343"/>
      <c r="AA919" s="343"/>
      <c r="AB919" s="343"/>
      <c r="AC919" s="170"/>
    </row>
    <row r="920" spans="1:29" ht="21.75" customHeight="1">
      <c r="A920" s="170"/>
      <c r="B920" s="346" t="s">
        <v>214</v>
      </c>
      <c r="C920" s="346"/>
      <c r="D920" s="346"/>
      <c r="E920" s="346"/>
      <c r="F920" s="346"/>
      <c r="G920" s="346"/>
      <c r="H920" s="346"/>
      <c r="I920" s="346"/>
      <c r="J920" s="346"/>
      <c r="K920" s="346"/>
      <c r="L920" s="346"/>
      <c r="M920" s="291">
        <v>10</v>
      </c>
      <c r="N920" s="291">
        <v>6</v>
      </c>
      <c r="O920" s="231" t="s">
        <v>761</v>
      </c>
      <c r="P920" s="230" t="s">
        <v>213</v>
      </c>
      <c r="Q920" s="347"/>
      <c r="R920" s="347"/>
      <c r="S920" s="229">
        <v>50</v>
      </c>
      <c r="T920" s="229"/>
      <c r="U920" s="229">
        <v>50</v>
      </c>
      <c r="V920" s="343"/>
      <c r="W920" s="343"/>
      <c r="X920" s="343"/>
      <c r="Y920" s="343"/>
      <c r="Z920" s="343"/>
      <c r="AA920" s="343"/>
      <c r="AB920" s="343"/>
      <c r="AC920" s="170"/>
    </row>
    <row r="921" spans="1:29" ht="21.75" customHeight="1">
      <c r="A921" s="170"/>
      <c r="B921" s="346" t="s">
        <v>212</v>
      </c>
      <c r="C921" s="346"/>
      <c r="D921" s="346"/>
      <c r="E921" s="346"/>
      <c r="F921" s="346"/>
      <c r="G921" s="346"/>
      <c r="H921" s="346"/>
      <c r="I921" s="346"/>
      <c r="J921" s="346"/>
      <c r="K921" s="346"/>
      <c r="L921" s="346"/>
      <c r="M921" s="291">
        <v>10</v>
      </c>
      <c r="N921" s="291">
        <v>6</v>
      </c>
      <c r="O921" s="231" t="s">
        <v>761</v>
      </c>
      <c r="P921" s="230" t="s">
        <v>211</v>
      </c>
      <c r="Q921" s="347"/>
      <c r="R921" s="347"/>
      <c r="S921" s="229">
        <v>50</v>
      </c>
      <c r="T921" s="229"/>
      <c r="U921" s="229">
        <v>50</v>
      </c>
      <c r="V921" s="343"/>
      <c r="W921" s="343"/>
      <c r="X921" s="343"/>
      <c r="Y921" s="343"/>
      <c r="Z921" s="343"/>
      <c r="AA921" s="343"/>
      <c r="AB921" s="343"/>
      <c r="AC921" s="170"/>
    </row>
    <row r="922" spans="1:29" ht="12.75" customHeight="1">
      <c r="A922" s="170"/>
      <c r="B922" s="346" t="s">
        <v>210</v>
      </c>
      <c r="C922" s="346"/>
      <c r="D922" s="346"/>
      <c r="E922" s="346"/>
      <c r="F922" s="346"/>
      <c r="G922" s="346"/>
      <c r="H922" s="346"/>
      <c r="I922" s="346"/>
      <c r="J922" s="346"/>
      <c r="K922" s="346"/>
      <c r="L922" s="346"/>
      <c r="M922" s="291">
        <v>10</v>
      </c>
      <c r="N922" s="291">
        <v>6</v>
      </c>
      <c r="O922" s="231" t="s">
        <v>761</v>
      </c>
      <c r="P922" s="230" t="s">
        <v>208</v>
      </c>
      <c r="Q922" s="347"/>
      <c r="R922" s="347"/>
      <c r="S922" s="229">
        <v>50</v>
      </c>
      <c r="T922" s="229"/>
      <c r="U922" s="229">
        <v>50</v>
      </c>
      <c r="V922" s="343"/>
      <c r="W922" s="343"/>
      <c r="X922" s="343"/>
      <c r="Y922" s="343"/>
      <c r="Z922" s="343"/>
      <c r="AA922" s="343"/>
      <c r="AB922" s="343"/>
      <c r="AC922" s="170"/>
    </row>
    <row r="923" spans="1:29" ht="12.75" customHeight="1">
      <c r="A923" s="170"/>
      <c r="B923" s="348" t="s">
        <v>306</v>
      </c>
      <c r="C923" s="348"/>
      <c r="D923" s="348"/>
      <c r="E923" s="348"/>
      <c r="F923" s="348"/>
      <c r="G923" s="348"/>
      <c r="H923" s="348"/>
      <c r="I923" s="348"/>
      <c r="J923" s="348"/>
      <c r="K923" s="348"/>
      <c r="L923" s="348"/>
      <c r="M923" s="293">
        <v>11</v>
      </c>
      <c r="N923" s="293">
        <v>0</v>
      </c>
      <c r="O923" s="237">
        <v>0</v>
      </c>
      <c r="P923" s="236">
        <v>0</v>
      </c>
      <c r="Q923" s="349"/>
      <c r="R923" s="349"/>
      <c r="S923" s="235">
        <v>11006.75</v>
      </c>
      <c r="T923" s="229"/>
      <c r="U923" s="229">
        <v>11006.75</v>
      </c>
      <c r="V923" s="352"/>
      <c r="W923" s="352"/>
      <c r="X923" s="352"/>
      <c r="Y923" s="352"/>
      <c r="Z923" s="352"/>
      <c r="AA923" s="352"/>
      <c r="AB923" s="352"/>
      <c r="AC923" s="170"/>
    </row>
    <row r="924" spans="1:29" ht="12.75" customHeight="1">
      <c r="A924" s="170"/>
      <c r="B924" s="342" t="s">
        <v>305</v>
      </c>
      <c r="C924" s="342"/>
      <c r="D924" s="342"/>
      <c r="E924" s="342"/>
      <c r="F924" s="342"/>
      <c r="G924" s="342"/>
      <c r="H924" s="342"/>
      <c r="I924" s="342"/>
      <c r="J924" s="342"/>
      <c r="K924" s="342"/>
      <c r="L924" s="342"/>
      <c r="M924" s="292">
        <v>11</v>
      </c>
      <c r="N924" s="292">
        <v>1</v>
      </c>
      <c r="O924" s="234">
        <v>0</v>
      </c>
      <c r="P924" s="233">
        <v>0</v>
      </c>
      <c r="Q924" s="344"/>
      <c r="R924" s="344"/>
      <c r="S924" s="232">
        <v>11006.75</v>
      </c>
      <c r="T924" s="229"/>
      <c r="U924" s="229">
        <v>11006.75</v>
      </c>
      <c r="V924" s="345"/>
      <c r="W924" s="345"/>
      <c r="X924" s="345"/>
      <c r="Y924" s="345"/>
      <c r="Z924" s="345"/>
      <c r="AA924" s="345"/>
      <c r="AB924" s="345"/>
      <c r="AC924" s="170"/>
    </row>
    <row r="925" spans="1:29" ht="32.25" customHeight="1">
      <c r="A925" s="170"/>
      <c r="B925" s="346" t="s">
        <v>497</v>
      </c>
      <c r="C925" s="346"/>
      <c r="D925" s="346"/>
      <c r="E925" s="346"/>
      <c r="F925" s="346"/>
      <c r="G925" s="346"/>
      <c r="H925" s="346"/>
      <c r="I925" s="346"/>
      <c r="J925" s="346"/>
      <c r="K925" s="346"/>
      <c r="L925" s="346"/>
      <c r="M925" s="291">
        <v>11</v>
      </c>
      <c r="N925" s="291">
        <v>1</v>
      </c>
      <c r="O925" s="231" t="s">
        <v>496</v>
      </c>
      <c r="P925" s="230">
        <v>0</v>
      </c>
      <c r="Q925" s="347"/>
      <c r="R925" s="347"/>
      <c r="S925" s="229">
        <v>4230.46</v>
      </c>
      <c r="T925" s="229"/>
      <c r="U925" s="229">
        <v>4230.46</v>
      </c>
      <c r="V925" s="343"/>
      <c r="W925" s="343"/>
      <c r="X925" s="343"/>
      <c r="Y925" s="343"/>
      <c r="Z925" s="343"/>
      <c r="AA925" s="343"/>
      <c r="AB925" s="343"/>
      <c r="AC925" s="170"/>
    </row>
    <row r="926" spans="1:29" ht="32.25" customHeight="1">
      <c r="A926" s="170"/>
      <c r="B926" s="346" t="s">
        <v>495</v>
      </c>
      <c r="C926" s="346"/>
      <c r="D926" s="346"/>
      <c r="E926" s="346"/>
      <c r="F926" s="346"/>
      <c r="G926" s="346"/>
      <c r="H926" s="346"/>
      <c r="I926" s="346"/>
      <c r="J926" s="346"/>
      <c r="K926" s="346"/>
      <c r="L926" s="346"/>
      <c r="M926" s="291">
        <v>11</v>
      </c>
      <c r="N926" s="291">
        <v>1</v>
      </c>
      <c r="O926" s="231" t="s">
        <v>494</v>
      </c>
      <c r="P926" s="230">
        <v>0</v>
      </c>
      <c r="Q926" s="347"/>
      <c r="R926" s="347"/>
      <c r="S926" s="229">
        <v>4230.46</v>
      </c>
      <c r="T926" s="229"/>
      <c r="U926" s="229">
        <v>4230.46</v>
      </c>
      <c r="V926" s="343"/>
      <c r="W926" s="343"/>
      <c r="X926" s="343"/>
      <c r="Y926" s="343"/>
      <c r="Z926" s="343"/>
      <c r="AA926" s="343"/>
      <c r="AB926" s="343"/>
      <c r="AC926" s="170"/>
    </row>
    <row r="927" spans="1:29" ht="21.75" customHeight="1">
      <c r="A927" s="170"/>
      <c r="B927" s="346" t="s">
        <v>304</v>
      </c>
      <c r="C927" s="346"/>
      <c r="D927" s="346"/>
      <c r="E927" s="346"/>
      <c r="F927" s="346"/>
      <c r="G927" s="346"/>
      <c r="H927" s="346"/>
      <c r="I927" s="346"/>
      <c r="J927" s="346"/>
      <c r="K927" s="346"/>
      <c r="L927" s="346"/>
      <c r="M927" s="291">
        <v>11</v>
      </c>
      <c r="N927" s="291">
        <v>1</v>
      </c>
      <c r="O927" s="231" t="s">
        <v>303</v>
      </c>
      <c r="P927" s="230">
        <v>0</v>
      </c>
      <c r="Q927" s="347"/>
      <c r="R927" s="347"/>
      <c r="S927" s="229">
        <v>3612.4</v>
      </c>
      <c r="T927" s="229"/>
      <c r="U927" s="229">
        <v>3612.4</v>
      </c>
      <c r="V927" s="343"/>
      <c r="W927" s="343"/>
      <c r="X927" s="343"/>
      <c r="Y927" s="343"/>
      <c r="Z927" s="343"/>
      <c r="AA927" s="343"/>
      <c r="AB927" s="343"/>
      <c r="AC927" s="170"/>
    </row>
    <row r="928" spans="1:29" ht="21.75" customHeight="1">
      <c r="A928" s="170"/>
      <c r="B928" s="346" t="s">
        <v>189</v>
      </c>
      <c r="C928" s="346"/>
      <c r="D928" s="346"/>
      <c r="E928" s="346"/>
      <c r="F928" s="346"/>
      <c r="G928" s="346"/>
      <c r="H928" s="346"/>
      <c r="I928" s="346"/>
      <c r="J928" s="346"/>
      <c r="K928" s="346"/>
      <c r="L928" s="346"/>
      <c r="M928" s="291">
        <v>11</v>
      </c>
      <c r="N928" s="291">
        <v>1</v>
      </c>
      <c r="O928" s="231" t="s">
        <v>303</v>
      </c>
      <c r="P928" s="230" t="s">
        <v>188</v>
      </c>
      <c r="Q928" s="347"/>
      <c r="R928" s="347"/>
      <c r="S928" s="229">
        <v>3612.4</v>
      </c>
      <c r="T928" s="229"/>
      <c r="U928" s="229">
        <v>3612.4</v>
      </c>
      <c r="V928" s="343"/>
      <c r="W928" s="343"/>
      <c r="X928" s="343"/>
      <c r="Y928" s="343"/>
      <c r="Z928" s="343"/>
      <c r="AA928" s="343"/>
      <c r="AB928" s="343"/>
      <c r="AC928" s="170"/>
    </row>
    <row r="929" spans="1:29" ht="12.75" customHeight="1">
      <c r="A929" s="170"/>
      <c r="B929" s="346" t="s">
        <v>275</v>
      </c>
      <c r="C929" s="346"/>
      <c r="D929" s="346"/>
      <c r="E929" s="346"/>
      <c r="F929" s="346"/>
      <c r="G929" s="346"/>
      <c r="H929" s="346"/>
      <c r="I929" s="346"/>
      <c r="J929" s="346"/>
      <c r="K929" s="346"/>
      <c r="L929" s="346"/>
      <c r="M929" s="291">
        <v>11</v>
      </c>
      <c r="N929" s="291">
        <v>1</v>
      </c>
      <c r="O929" s="231" t="s">
        <v>303</v>
      </c>
      <c r="P929" s="230" t="s">
        <v>274</v>
      </c>
      <c r="Q929" s="347"/>
      <c r="R929" s="347"/>
      <c r="S929" s="229">
        <v>3612.4</v>
      </c>
      <c r="T929" s="229"/>
      <c r="U929" s="229">
        <v>3612.4</v>
      </c>
      <c r="V929" s="343"/>
      <c r="W929" s="343"/>
      <c r="X929" s="343"/>
      <c r="Y929" s="343"/>
      <c r="Z929" s="343"/>
      <c r="AA929" s="343"/>
      <c r="AB929" s="343"/>
      <c r="AC929" s="170"/>
    </row>
    <row r="930" spans="1:29" ht="42.75" customHeight="1">
      <c r="A930" s="170"/>
      <c r="B930" s="346" t="s">
        <v>273</v>
      </c>
      <c r="C930" s="346"/>
      <c r="D930" s="346"/>
      <c r="E930" s="346"/>
      <c r="F930" s="346"/>
      <c r="G930" s="346"/>
      <c r="H930" s="346"/>
      <c r="I930" s="346"/>
      <c r="J930" s="346"/>
      <c r="K930" s="346"/>
      <c r="L930" s="346"/>
      <c r="M930" s="291">
        <v>11</v>
      </c>
      <c r="N930" s="291">
        <v>1</v>
      </c>
      <c r="O930" s="231" t="s">
        <v>303</v>
      </c>
      <c r="P930" s="230" t="s">
        <v>271</v>
      </c>
      <c r="Q930" s="347"/>
      <c r="R930" s="347"/>
      <c r="S930" s="229">
        <v>3612.4</v>
      </c>
      <c r="T930" s="229"/>
      <c r="U930" s="229">
        <v>3612.4</v>
      </c>
      <c r="V930" s="343"/>
      <c r="W930" s="343"/>
      <c r="X930" s="343"/>
      <c r="Y930" s="343"/>
      <c r="Z930" s="343"/>
      <c r="AA930" s="343"/>
      <c r="AB930" s="343"/>
      <c r="AC930" s="170"/>
    </row>
    <row r="931" spans="1:29" ht="21.75" customHeight="1">
      <c r="A931" s="170"/>
      <c r="B931" s="346" t="s">
        <v>228</v>
      </c>
      <c r="C931" s="346"/>
      <c r="D931" s="346"/>
      <c r="E931" s="346"/>
      <c r="F931" s="346"/>
      <c r="G931" s="346"/>
      <c r="H931" s="346"/>
      <c r="I931" s="346"/>
      <c r="J931" s="346"/>
      <c r="K931" s="346"/>
      <c r="L931" s="346"/>
      <c r="M931" s="291">
        <v>11</v>
      </c>
      <c r="N931" s="291">
        <v>1</v>
      </c>
      <c r="O931" s="231" t="s">
        <v>302</v>
      </c>
      <c r="P931" s="230">
        <v>0</v>
      </c>
      <c r="Q931" s="347"/>
      <c r="R931" s="347"/>
      <c r="S931" s="229">
        <v>618.05999999999995</v>
      </c>
      <c r="T931" s="229"/>
      <c r="U931" s="229">
        <v>618.05999999999995</v>
      </c>
      <c r="V931" s="343"/>
      <c r="W931" s="343"/>
      <c r="X931" s="343"/>
      <c r="Y931" s="343"/>
      <c r="Z931" s="343"/>
      <c r="AA931" s="343"/>
      <c r="AB931" s="343"/>
      <c r="AC931" s="170"/>
    </row>
    <row r="932" spans="1:29" ht="21.75" customHeight="1">
      <c r="A932" s="170"/>
      <c r="B932" s="346" t="s">
        <v>189</v>
      </c>
      <c r="C932" s="346"/>
      <c r="D932" s="346"/>
      <c r="E932" s="346"/>
      <c r="F932" s="346"/>
      <c r="G932" s="346"/>
      <c r="H932" s="346"/>
      <c r="I932" s="346"/>
      <c r="J932" s="346"/>
      <c r="K932" s="346"/>
      <c r="L932" s="346"/>
      <c r="M932" s="291">
        <v>11</v>
      </c>
      <c r="N932" s="291">
        <v>1</v>
      </c>
      <c r="O932" s="231" t="s">
        <v>302</v>
      </c>
      <c r="P932" s="230" t="s">
        <v>188</v>
      </c>
      <c r="Q932" s="347"/>
      <c r="R932" s="347"/>
      <c r="S932" s="229">
        <v>618.05999999999995</v>
      </c>
      <c r="T932" s="229"/>
      <c r="U932" s="229">
        <v>618.05999999999995</v>
      </c>
      <c r="V932" s="343"/>
      <c r="W932" s="343"/>
      <c r="X932" s="343"/>
      <c r="Y932" s="343"/>
      <c r="Z932" s="343"/>
      <c r="AA932" s="343"/>
      <c r="AB932" s="343"/>
      <c r="AC932" s="170"/>
    </row>
    <row r="933" spans="1:29" ht="12.75" customHeight="1">
      <c r="A933" s="170"/>
      <c r="B933" s="346" t="s">
        <v>275</v>
      </c>
      <c r="C933" s="346"/>
      <c r="D933" s="346"/>
      <c r="E933" s="346"/>
      <c r="F933" s="346"/>
      <c r="G933" s="346"/>
      <c r="H933" s="346"/>
      <c r="I933" s="346"/>
      <c r="J933" s="346"/>
      <c r="K933" s="346"/>
      <c r="L933" s="346"/>
      <c r="M933" s="291">
        <v>11</v>
      </c>
      <c r="N933" s="291">
        <v>1</v>
      </c>
      <c r="O933" s="231" t="s">
        <v>302</v>
      </c>
      <c r="P933" s="230" t="s">
        <v>274</v>
      </c>
      <c r="Q933" s="347"/>
      <c r="R933" s="347"/>
      <c r="S933" s="229">
        <v>618.05999999999995</v>
      </c>
      <c r="T933" s="229"/>
      <c r="U933" s="229">
        <v>618.05999999999995</v>
      </c>
      <c r="V933" s="343"/>
      <c r="W933" s="343"/>
      <c r="X933" s="343"/>
      <c r="Y933" s="343"/>
      <c r="Z933" s="343"/>
      <c r="AA933" s="343"/>
      <c r="AB933" s="343"/>
      <c r="AC933" s="170"/>
    </row>
    <row r="934" spans="1:29" ht="42.75" customHeight="1">
      <c r="A934" s="170"/>
      <c r="B934" s="346" t="s">
        <v>273</v>
      </c>
      <c r="C934" s="346"/>
      <c r="D934" s="346"/>
      <c r="E934" s="346"/>
      <c r="F934" s="346"/>
      <c r="G934" s="346"/>
      <c r="H934" s="346"/>
      <c r="I934" s="346"/>
      <c r="J934" s="346"/>
      <c r="K934" s="346"/>
      <c r="L934" s="346"/>
      <c r="M934" s="291">
        <v>11</v>
      </c>
      <c r="N934" s="291">
        <v>1</v>
      </c>
      <c r="O934" s="231" t="s">
        <v>302</v>
      </c>
      <c r="P934" s="230" t="s">
        <v>271</v>
      </c>
      <c r="Q934" s="347"/>
      <c r="R934" s="347"/>
      <c r="S934" s="229">
        <v>618.05999999999995</v>
      </c>
      <c r="T934" s="229"/>
      <c r="U934" s="229">
        <v>618.05999999999995</v>
      </c>
      <c r="V934" s="343"/>
      <c r="W934" s="343"/>
      <c r="X934" s="343"/>
      <c r="Y934" s="343"/>
      <c r="Z934" s="343"/>
      <c r="AA934" s="343"/>
      <c r="AB934" s="343"/>
      <c r="AC934" s="170"/>
    </row>
    <row r="935" spans="1:29" ht="32.25" customHeight="1">
      <c r="A935" s="170"/>
      <c r="B935" s="346" t="s">
        <v>497</v>
      </c>
      <c r="C935" s="346"/>
      <c r="D935" s="346"/>
      <c r="E935" s="346"/>
      <c r="F935" s="346"/>
      <c r="G935" s="346"/>
      <c r="H935" s="346"/>
      <c r="I935" s="346"/>
      <c r="J935" s="346"/>
      <c r="K935" s="346"/>
      <c r="L935" s="346"/>
      <c r="M935" s="291">
        <v>11</v>
      </c>
      <c r="N935" s="291">
        <v>1</v>
      </c>
      <c r="O935" s="231" t="s">
        <v>496</v>
      </c>
      <c r="P935" s="230">
        <v>0</v>
      </c>
      <c r="Q935" s="347"/>
      <c r="R935" s="347"/>
      <c r="S935" s="229">
        <v>6776.29</v>
      </c>
      <c r="T935" s="229"/>
      <c r="U935" s="229">
        <v>6776.29</v>
      </c>
      <c r="V935" s="343"/>
      <c r="W935" s="343"/>
      <c r="X935" s="343"/>
      <c r="Y935" s="343"/>
      <c r="Z935" s="343"/>
      <c r="AA935" s="343"/>
      <c r="AB935" s="343"/>
      <c r="AC935" s="170"/>
    </row>
    <row r="936" spans="1:29" ht="32.25" customHeight="1">
      <c r="A936" s="170"/>
      <c r="B936" s="346" t="s">
        <v>495</v>
      </c>
      <c r="C936" s="346"/>
      <c r="D936" s="346"/>
      <c r="E936" s="346"/>
      <c r="F936" s="346"/>
      <c r="G936" s="346"/>
      <c r="H936" s="346"/>
      <c r="I936" s="346"/>
      <c r="J936" s="346"/>
      <c r="K936" s="346"/>
      <c r="L936" s="346"/>
      <c r="M936" s="291">
        <v>11</v>
      </c>
      <c r="N936" s="291">
        <v>1</v>
      </c>
      <c r="O936" s="231" t="s">
        <v>494</v>
      </c>
      <c r="P936" s="230">
        <v>0</v>
      </c>
      <c r="Q936" s="347"/>
      <c r="R936" s="347"/>
      <c r="S936" s="229">
        <v>6776.29</v>
      </c>
      <c r="T936" s="229"/>
      <c r="U936" s="229">
        <v>6776.29</v>
      </c>
      <c r="V936" s="343"/>
      <c r="W936" s="343"/>
      <c r="X936" s="343"/>
      <c r="Y936" s="343"/>
      <c r="Z936" s="343"/>
      <c r="AA936" s="343"/>
      <c r="AB936" s="343"/>
      <c r="AC936" s="170"/>
    </row>
    <row r="937" spans="1:29" ht="21.75" customHeight="1">
      <c r="A937" s="170"/>
      <c r="B937" s="346" t="s">
        <v>207</v>
      </c>
      <c r="C937" s="346"/>
      <c r="D937" s="346"/>
      <c r="E937" s="346"/>
      <c r="F937" s="346"/>
      <c r="G937" s="346"/>
      <c r="H937" s="346"/>
      <c r="I937" s="346"/>
      <c r="J937" s="346"/>
      <c r="K937" s="346"/>
      <c r="L937" s="346"/>
      <c r="M937" s="291">
        <v>11</v>
      </c>
      <c r="N937" s="291">
        <v>1</v>
      </c>
      <c r="O937" s="231" t="s">
        <v>849</v>
      </c>
      <c r="P937" s="230">
        <v>0</v>
      </c>
      <c r="Q937" s="347"/>
      <c r="R937" s="347"/>
      <c r="S937" s="229">
        <v>1867.9</v>
      </c>
      <c r="T937" s="229"/>
      <c r="U937" s="229">
        <v>1867.9</v>
      </c>
      <c r="V937" s="343"/>
      <c r="W937" s="343"/>
      <c r="X937" s="343"/>
      <c r="Y937" s="343"/>
      <c r="Z937" s="343"/>
      <c r="AA937" s="343"/>
      <c r="AB937" s="343"/>
      <c r="AC937" s="170"/>
    </row>
    <row r="938" spans="1:29" ht="21.75" customHeight="1">
      <c r="A938" s="170"/>
      <c r="B938" s="346" t="s">
        <v>189</v>
      </c>
      <c r="C938" s="346"/>
      <c r="D938" s="346"/>
      <c r="E938" s="346"/>
      <c r="F938" s="346"/>
      <c r="G938" s="346"/>
      <c r="H938" s="346"/>
      <c r="I938" s="346"/>
      <c r="J938" s="346"/>
      <c r="K938" s="346"/>
      <c r="L938" s="346"/>
      <c r="M938" s="291">
        <v>11</v>
      </c>
      <c r="N938" s="291">
        <v>1</v>
      </c>
      <c r="O938" s="231" t="s">
        <v>849</v>
      </c>
      <c r="P938" s="230" t="s">
        <v>188</v>
      </c>
      <c r="Q938" s="347"/>
      <c r="R938" s="347"/>
      <c r="S938" s="229">
        <v>1867.9</v>
      </c>
      <c r="T938" s="229"/>
      <c r="U938" s="229">
        <v>1867.9</v>
      </c>
      <c r="V938" s="343"/>
      <c r="W938" s="343"/>
      <c r="X938" s="343"/>
      <c r="Y938" s="343"/>
      <c r="Z938" s="343"/>
      <c r="AA938" s="343"/>
      <c r="AB938" s="343"/>
      <c r="AC938" s="170"/>
    </row>
    <row r="939" spans="1:29" ht="12.75" customHeight="1">
      <c r="A939" s="170"/>
      <c r="B939" s="346" t="s">
        <v>275</v>
      </c>
      <c r="C939" s="346"/>
      <c r="D939" s="346"/>
      <c r="E939" s="346"/>
      <c r="F939" s="346"/>
      <c r="G939" s="346"/>
      <c r="H939" s="346"/>
      <c r="I939" s="346"/>
      <c r="J939" s="346"/>
      <c r="K939" s="346"/>
      <c r="L939" s="346"/>
      <c r="M939" s="291">
        <v>11</v>
      </c>
      <c r="N939" s="291">
        <v>1</v>
      </c>
      <c r="O939" s="231" t="s">
        <v>849</v>
      </c>
      <c r="P939" s="230" t="s">
        <v>274</v>
      </c>
      <c r="Q939" s="347"/>
      <c r="R939" s="347"/>
      <c r="S939" s="229">
        <v>1867.9</v>
      </c>
      <c r="T939" s="229"/>
      <c r="U939" s="229">
        <v>1867.9</v>
      </c>
      <c r="V939" s="343"/>
      <c r="W939" s="343"/>
      <c r="X939" s="343"/>
      <c r="Y939" s="343"/>
      <c r="Z939" s="343"/>
      <c r="AA939" s="343"/>
      <c r="AB939" s="343"/>
      <c r="AC939" s="170"/>
    </row>
    <row r="940" spans="1:29" ht="42.75" customHeight="1">
      <c r="A940" s="170"/>
      <c r="B940" s="346" t="s">
        <v>273</v>
      </c>
      <c r="C940" s="346"/>
      <c r="D940" s="346"/>
      <c r="E940" s="346"/>
      <c r="F940" s="346"/>
      <c r="G940" s="346"/>
      <c r="H940" s="346"/>
      <c r="I940" s="346"/>
      <c r="J940" s="346"/>
      <c r="K940" s="346"/>
      <c r="L940" s="346"/>
      <c r="M940" s="291">
        <v>11</v>
      </c>
      <c r="N940" s="291">
        <v>1</v>
      </c>
      <c r="O940" s="231" t="s">
        <v>849</v>
      </c>
      <c r="P940" s="230" t="s">
        <v>271</v>
      </c>
      <c r="Q940" s="347"/>
      <c r="R940" s="347"/>
      <c r="S940" s="229">
        <v>1867.9</v>
      </c>
      <c r="T940" s="229"/>
      <c r="U940" s="229">
        <v>1867.9</v>
      </c>
      <c r="V940" s="343"/>
      <c r="W940" s="343"/>
      <c r="X940" s="343"/>
      <c r="Y940" s="343"/>
      <c r="Z940" s="343"/>
      <c r="AA940" s="343"/>
      <c r="AB940" s="343"/>
      <c r="AC940" s="170"/>
    </row>
    <row r="941" spans="1:29" ht="21.75" customHeight="1">
      <c r="A941" s="170"/>
      <c r="B941" s="346" t="s">
        <v>225</v>
      </c>
      <c r="C941" s="346"/>
      <c r="D941" s="346"/>
      <c r="E941" s="346"/>
      <c r="F941" s="346"/>
      <c r="G941" s="346"/>
      <c r="H941" s="346"/>
      <c r="I941" s="346"/>
      <c r="J941" s="346"/>
      <c r="K941" s="346"/>
      <c r="L941" s="346"/>
      <c r="M941" s="291">
        <v>11</v>
      </c>
      <c r="N941" s="291">
        <v>1</v>
      </c>
      <c r="O941" s="231" t="s">
        <v>301</v>
      </c>
      <c r="P941" s="230">
        <v>0</v>
      </c>
      <c r="Q941" s="347"/>
      <c r="R941" s="347"/>
      <c r="S941" s="229">
        <v>3408.39</v>
      </c>
      <c r="T941" s="229"/>
      <c r="U941" s="229">
        <v>3408.39</v>
      </c>
      <c r="V941" s="343"/>
      <c r="W941" s="343"/>
      <c r="X941" s="343"/>
      <c r="Y941" s="343"/>
      <c r="Z941" s="343"/>
      <c r="AA941" s="343"/>
      <c r="AB941" s="343"/>
      <c r="AC941" s="170"/>
    </row>
    <row r="942" spans="1:29" ht="21.75" customHeight="1">
      <c r="A942" s="170"/>
      <c r="B942" s="346" t="s">
        <v>189</v>
      </c>
      <c r="C942" s="346"/>
      <c r="D942" s="346"/>
      <c r="E942" s="346"/>
      <c r="F942" s="346"/>
      <c r="G942" s="346"/>
      <c r="H942" s="346"/>
      <c r="I942" s="346"/>
      <c r="J942" s="346"/>
      <c r="K942" s="346"/>
      <c r="L942" s="346"/>
      <c r="M942" s="291">
        <v>11</v>
      </c>
      <c r="N942" s="291">
        <v>1</v>
      </c>
      <c r="O942" s="231" t="s">
        <v>301</v>
      </c>
      <c r="P942" s="230" t="s">
        <v>188</v>
      </c>
      <c r="Q942" s="347"/>
      <c r="R942" s="347"/>
      <c r="S942" s="229">
        <v>3408.39</v>
      </c>
      <c r="T942" s="229"/>
      <c r="U942" s="229">
        <v>3408.39</v>
      </c>
      <c r="V942" s="343"/>
      <c r="W942" s="343"/>
      <c r="X942" s="343"/>
      <c r="Y942" s="343"/>
      <c r="Z942" s="343"/>
      <c r="AA942" s="343"/>
      <c r="AB942" s="343"/>
      <c r="AC942" s="170"/>
    </row>
    <row r="943" spans="1:29" ht="12.75" customHeight="1">
      <c r="A943" s="170"/>
      <c r="B943" s="346" t="s">
        <v>275</v>
      </c>
      <c r="C943" s="346"/>
      <c r="D943" s="346"/>
      <c r="E943" s="346"/>
      <c r="F943" s="346"/>
      <c r="G943" s="346"/>
      <c r="H943" s="346"/>
      <c r="I943" s="346"/>
      <c r="J943" s="346"/>
      <c r="K943" s="346"/>
      <c r="L943" s="346"/>
      <c r="M943" s="291">
        <v>11</v>
      </c>
      <c r="N943" s="291">
        <v>1</v>
      </c>
      <c r="O943" s="231" t="s">
        <v>301</v>
      </c>
      <c r="P943" s="230" t="s">
        <v>274</v>
      </c>
      <c r="Q943" s="347"/>
      <c r="R943" s="347"/>
      <c r="S943" s="229">
        <v>3408.39</v>
      </c>
      <c r="T943" s="229"/>
      <c r="U943" s="229">
        <v>3408.39</v>
      </c>
      <c r="V943" s="343"/>
      <c r="W943" s="343"/>
      <c r="X943" s="343"/>
      <c r="Y943" s="343"/>
      <c r="Z943" s="343"/>
      <c r="AA943" s="343"/>
      <c r="AB943" s="343"/>
      <c r="AC943" s="170"/>
    </row>
    <row r="944" spans="1:29" ht="42.75" customHeight="1">
      <c r="A944" s="170"/>
      <c r="B944" s="346" t="s">
        <v>273</v>
      </c>
      <c r="C944" s="346"/>
      <c r="D944" s="346"/>
      <c r="E944" s="346"/>
      <c r="F944" s="346"/>
      <c r="G944" s="346"/>
      <c r="H944" s="346"/>
      <c r="I944" s="346"/>
      <c r="J944" s="346"/>
      <c r="K944" s="346"/>
      <c r="L944" s="346"/>
      <c r="M944" s="291">
        <v>11</v>
      </c>
      <c r="N944" s="291">
        <v>1</v>
      </c>
      <c r="O944" s="231" t="s">
        <v>301</v>
      </c>
      <c r="P944" s="230" t="s">
        <v>271</v>
      </c>
      <c r="Q944" s="347"/>
      <c r="R944" s="347"/>
      <c r="S944" s="229">
        <v>3408.39</v>
      </c>
      <c r="T944" s="229"/>
      <c r="U944" s="229">
        <v>3408.39</v>
      </c>
      <c r="V944" s="343"/>
      <c r="W944" s="343"/>
      <c r="X944" s="343"/>
      <c r="Y944" s="343"/>
      <c r="Z944" s="343"/>
      <c r="AA944" s="343"/>
      <c r="AB944" s="343"/>
      <c r="AC944" s="170"/>
    </row>
    <row r="945" spans="1:29" ht="32.25" customHeight="1">
      <c r="A945" s="170"/>
      <c r="B945" s="346" t="s">
        <v>762</v>
      </c>
      <c r="C945" s="346"/>
      <c r="D945" s="346"/>
      <c r="E945" s="346"/>
      <c r="F945" s="346"/>
      <c r="G945" s="346"/>
      <c r="H945" s="346"/>
      <c r="I945" s="346"/>
      <c r="J945" s="346"/>
      <c r="K945" s="346"/>
      <c r="L945" s="346"/>
      <c r="M945" s="291">
        <v>11</v>
      </c>
      <c r="N945" s="291">
        <v>1</v>
      </c>
      <c r="O945" s="231" t="s">
        <v>300</v>
      </c>
      <c r="P945" s="230">
        <v>0</v>
      </c>
      <c r="Q945" s="347"/>
      <c r="R945" s="347"/>
      <c r="S945" s="229">
        <v>1500</v>
      </c>
      <c r="T945" s="229"/>
      <c r="U945" s="229">
        <v>1500</v>
      </c>
      <c r="V945" s="343"/>
      <c r="W945" s="343"/>
      <c r="X945" s="343"/>
      <c r="Y945" s="343"/>
      <c r="Z945" s="343"/>
      <c r="AA945" s="343"/>
      <c r="AB945" s="343"/>
      <c r="AC945" s="170"/>
    </row>
    <row r="946" spans="1:29" ht="21.75" customHeight="1">
      <c r="A946" s="170"/>
      <c r="B946" s="346" t="s">
        <v>214</v>
      </c>
      <c r="C946" s="346"/>
      <c r="D946" s="346"/>
      <c r="E946" s="346"/>
      <c r="F946" s="346"/>
      <c r="G946" s="346"/>
      <c r="H946" s="346"/>
      <c r="I946" s="346"/>
      <c r="J946" s="346"/>
      <c r="K946" s="346"/>
      <c r="L946" s="346"/>
      <c r="M946" s="291">
        <v>11</v>
      </c>
      <c r="N946" s="291">
        <v>1</v>
      </c>
      <c r="O946" s="231" t="s">
        <v>300</v>
      </c>
      <c r="P946" s="230" t="s">
        <v>213</v>
      </c>
      <c r="Q946" s="347"/>
      <c r="R946" s="347"/>
      <c r="S946" s="229">
        <v>1500</v>
      </c>
      <c r="T946" s="229"/>
      <c r="U946" s="229">
        <v>1500</v>
      </c>
      <c r="V946" s="343"/>
      <c r="W946" s="343"/>
      <c r="X946" s="343"/>
      <c r="Y946" s="343"/>
      <c r="Z946" s="343"/>
      <c r="AA946" s="343"/>
      <c r="AB946" s="343"/>
      <c r="AC946" s="170"/>
    </row>
    <row r="947" spans="1:29" ht="21.75" customHeight="1">
      <c r="A947" s="170"/>
      <c r="B947" s="346" t="s">
        <v>212</v>
      </c>
      <c r="C947" s="346"/>
      <c r="D947" s="346"/>
      <c r="E947" s="346"/>
      <c r="F947" s="346"/>
      <c r="G947" s="346"/>
      <c r="H947" s="346"/>
      <c r="I947" s="346"/>
      <c r="J947" s="346"/>
      <c r="K947" s="346"/>
      <c r="L947" s="346"/>
      <c r="M947" s="291">
        <v>11</v>
      </c>
      <c r="N947" s="291">
        <v>1</v>
      </c>
      <c r="O947" s="231" t="s">
        <v>300</v>
      </c>
      <c r="P947" s="230" t="s">
        <v>211</v>
      </c>
      <c r="Q947" s="347"/>
      <c r="R947" s="347"/>
      <c r="S947" s="229">
        <v>1500</v>
      </c>
      <c r="T947" s="229"/>
      <c r="U947" s="229">
        <v>1500</v>
      </c>
      <c r="V947" s="343"/>
      <c r="W947" s="343"/>
      <c r="X947" s="343"/>
      <c r="Y947" s="343"/>
      <c r="Z947" s="343"/>
      <c r="AA947" s="343"/>
      <c r="AB947" s="343"/>
      <c r="AC947" s="170"/>
    </row>
    <row r="948" spans="1:29" ht="12.75" customHeight="1">
      <c r="A948" s="170"/>
      <c r="B948" s="346" t="s">
        <v>210</v>
      </c>
      <c r="C948" s="346"/>
      <c r="D948" s="346"/>
      <c r="E948" s="346"/>
      <c r="F948" s="346"/>
      <c r="G948" s="346"/>
      <c r="H948" s="346"/>
      <c r="I948" s="346"/>
      <c r="J948" s="346"/>
      <c r="K948" s="346"/>
      <c r="L948" s="346"/>
      <c r="M948" s="291">
        <v>11</v>
      </c>
      <c r="N948" s="291">
        <v>1</v>
      </c>
      <c r="O948" s="231" t="s">
        <v>300</v>
      </c>
      <c r="P948" s="230" t="s">
        <v>208</v>
      </c>
      <c r="Q948" s="347"/>
      <c r="R948" s="347"/>
      <c r="S948" s="229">
        <v>1500</v>
      </c>
      <c r="T948" s="229"/>
      <c r="U948" s="229">
        <v>1500</v>
      </c>
      <c r="V948" s="343"/>
      <c r="W948" s="343"/>
      <c r="X948" s="343"/>
      <c r="Y948" s="343"/>
      <c r="Z948" s="343"/>
      <c r="AA948" s="343"/>
      <c r="AB948" s="343"/>
      <c r="AC948" s="170"/>
    </row>
    <row r="949" spans="1:29" ht="12.75" customHeight="1">
      <c r="A949" s="170"/>
      <c r="B949" s="348" t="s">
        <v>299</v>
      </c>
      <c r="C949" s="348"/>
      <c r="D949" s="348"/>
      <c r="E949" s="348"/>
      <c r="F949" s="348"/>
      <c r="G949" s="348"/>
      <c r="H949" s="348"/>
      <c r="I949" s="348"/>
      <c r="J949" s="348"/>
      <c r="K949" s="348"/>
      <c r="L949" s="348"/>
      <c r="M949" s="293">
        <v>12</v>
      </c>
      <c r="N949" s="293">
        <v>0</v>
      </c>
      <c r="O949" s="237">
        <v>0</v>
      </c>
      <c r="P949" s="236">
        <v>0</v>
      </c>
      <c r="Q949" s="349"/>
      <c r="R949" s="349"/>
      <c r="S949" s="235">
        <v>2684.3</v>
      </c>
      <c r="T949" s="229"/>
      <c r="U949" s="229">
        <v>2684.3</v>
      </c>
      <c r="V949" s="352"/>
      <c r="W949" s="352"/>
      <c r="X949" s="352"/>
      <c r="Y949" s="352"/>
      <c r="Z949" s="352"/>
      <c r="AA949" s="352"/>
      <c r="AB949" s="352"/>
      <c r="AC949" s="170"/>
    </row>
    <row r="950" spans="1:29" ht="12.75" customHeight="1">
      <c r="A950" s="170"/>
      <c r="B950" s="342" t="s">
        <v>298</v>
      </c>
      <c r="C950" s="342"/>
      <c r="D950" s="342"/>
      <c r="E950" s="342"/>
      <c r="F950" s="342"/>
      <c r="G950" s="342"/>
      <c r="H950" s="342"/>
      <c r="I950" s="342"/>
      <c r="J950" s="342"/>
      <c r="K950" s="342"/>
      <c r="L950" s="342"/>
      <c r="M950" s="292">
        <v>12</v>
      </c>
      <c r="N950" s="292">
        <v>2</v>
      </c>
      <c r="O950" s="234">
        <v>0</v>
      </c>
      <c r="P950" s="233">
        <v>0</v>
      </c>
      <c r="Q950" s="344"/>
      <c r="R950" s="344"/>
      <c r="S950" s="232">
        <v>2684.3</v>
      </c>
      <c r="T950" s="229"/>
      <c r="U950" s="229">
        <v>2684.3</v>
      </c>
      <c r="V950" s="345"/>
      <c r="W950" s="345"/>
      <c r="X950" s="345"/>
      <c r="Y950" s="345"/>
      <c r="Z950" s="345"/>
      <c r="AA950" s="345"/>
      <c r="AB950" s="345"/>
      <c r="AC950" s="170"/>
    </row>
    <row r="951" spans="1:29" ht="21.75" customHeight="1">
      <c r="A951" s="170"/>
      <c r="B951" s="346" t="s">
        <v>230</v>
      </c>
      <c r="C951" s="346"/>
      <c r="D951" s="346"/>
      <c r="E951" s="346"/>
      <c r="F951" s="346"/>
      <c r="G951" s="346"/>
      <c r="H951" s="346"/>
      <c r="I951" s="346"/>
      <c r="J951" s="346"/>
      <c r="K951" s="346"/>
      <c r="L951" s="346"/>
      <c r="M951" s="291">
        <v>12</v>
      </c>
      <c r="N951" s="291">
        <v>2</v>
      </c>
      <c r="O951" s="231" t="s">
        <v>492</v>
      </c>
      <c r="P951" s="230">
        <v>0</v>
      </c>
      <c r="Q951" s="347"/>
      <c r="R951" s="347"/>
      <c r="S951" s="229">
        <v>2684.3</v>
      </c>
      <c r="T951" s="229"/>
      <c r="U951" s="229">
        <v>2684.3</v>
      </c>
      <c r="V951" s="343"/>
      <c r="W951" s="343"/>
      <c r="X951" s="343"/>
      <c r="Y951" s="343"/>
      <c r="Z951" s="343"/>
      <c r="AA951" s="343"/>
      <c r="AB951" s="343"/>
      <c r="AC951" s="170"/>
    </row>
    <row r="952" spans="1:29" ht="21.75" customHeight="1">
      <c r="A952" s="170"/>
      <c r="B952" s="346" t="s">
        <v>230</v>
      </c>
      <c r="C952" s="346"/>
      <c r="D952" s="346"/>
      <c r="E952" s="346"/>
      <c r="F952" s="346"/>
      <c r="G952" s="346"/>
      <c r="H952" s="346"/>
      <c r="I952" s="346"/>
      <c r="J952" s="346"/>
      <c r="K952" s="346"/>
      <c r="L952" s="346"/>
      <c r="M952" s="291">
        <v>12</v>
      </c>
      <c r="N952" s="291">
        <v>2</v>
      </c>
      <c r="O952" s="231" t="s">
        <v>763</v>
      </c>
      <c r="P952" s="230">
        <v>0</v>
      </c>
      <c r="Q952" s="347"/>
      <c r="R952" s="347"/>
      <c r="S952" s="229">
        <v>2684.3</v>
      </c>
      <c r="T952" s="229"/>
      <c r="U952" s="229">
        <v>2684.3</v>
      </c>
      <c r="V952" s="343"/>
      <c r="W952" s="343"/>
      <c r="X952" s="343"/>
      <c r="Y952" s="343"/>
      <c r="Z952" s="343"/>
      <c r="AA952" s="343"/>
      <c r="AB952" s="343"/>
      <c r="AC952" s="170"/>
    </row>
    <row r="953" spans="1:29" ht="21.75" customHeight="1">
      <c r="A953" s="170"/>
      <c r="B953" s="346" t="s">
        <v>189</v>
      </c>
      <c r="C953" s="346"/>
      <c r="D953" s="346"/>
      <c r="E953" s="346"/>
      <c r="F953" s="346"/>
      <c r="G953" s="346"/>
      <c r="H953" s="346"/>
      <c r="I953" s="346"/>
      <c r="J953" s="346"/>
      <c r="K953" s="346"/>
      <c r="L953" s="346"/>
      <c r="M953" s="291">
        <v>12</v>
      </c>
      <c r="N953" s="291">
        <v>2</v>
      </c>
      <c r="O953" s="231" t="s">
        <v>763</v>
      </c>
      <c r="P953" s="230" t="s">
        <v>188</v>
      </c>
      <c r="Q953" s="347"/>
      <c r="R953" s="347"/>
      <c r="S953" s="229">
        <v>2684.3</v>
      </c>
      <c r="T953" s="229"/>
      <c r="U953" s="229">
        <v>2684.3</v>
      </c>
      <c r="V953" s="343"/>
      <c r="W953" s="343"/>
      <c r="X953" s="343"/>
      <c r="Y953" s="343"/>
      <c r="Z953" s="343"/>
      <c r="AA953" s="343"/>
      <c r="AB953" s="343"/>
      <c r="AC953" s="170"/>
    </row>
    <row r="954" spans="1:29" ht="12.75" customHeight="1">
      <c r="A954" s="170"/>
      <c r="B954" s="346" t="s">
        <v>275</v>
      </c>
      <c r="C954" s="346"/>
      <c r="D954" s="346"/>
      <c r="E954" s="346"/>
      <c r="F954" s="346"/>
      <c r="G954" s="346"/>
      <c r="H954" s="346"/>
      <c r="I954" s="346"/>
      <c r="J954" s="346"/>
      <c r="K954" s="346"/>
      <c r="L954" s="346"/>
      <c r="M954" s="291">
        <v>12</v>
      </c>
      <c r="N954" s="291">
        <v>2</v>
      </c>
      <c r="O954" s="231" t="s">
        <v>763</v>
      </c>
      <c r="P954" s="230" t="s">
        <v>274</v>
      </c>
      <c r="Q954" s="347"/>
      <c r="R954" s="347"/>
      <c r="S954" s="229">
        <v>2684.3</v>
      </c>
      <c r="T954" s="229"/>
      <c r="U954" s="229">
        <v>2684.3</v>
      </c>
      <c r="V954" s="343"/>
      <c r="W954" s="343"/>
      <c r="X954" s="343"/>
      <c r="Y954" s="343"/>
      <c r="Z954" s="343"/>
      <c r="AA954" s="343"/>
      <c r="AB954" s="343"/>
      <c r="AC954" s="170"/>
    </row>
    <row r="955" spans="1:29" ht="42.75" customHeight="1">
      <c r="A955" s="170"/>
      <c r="B955" s="346" t="s">
        <v>273</v>
      </c>
      <c r="C955" s="346"/>
      <c r="D955" s="346"/>
      <c r="E955" s="346"/>
      <c r="F955" s="346"/>
      <c r="G955" s="346"/>
      <c r="H955" s="346"/>
      <c r="I955" s="346"/>
      <c r="J955" s="346"/>
      <c r="K955" s="346"/>
      <c r="L955" s="346"/>
      <c r="M955" s="291">
        <v>12</v>
      </c>
      <c r="N955" s="291">
        <v>2</v>
      </c>
      <c r="O955" s="231" t="s">
        <v>763</v>
      </c>
      <c r="P955" s="230" t="s">
        <v>271</v>
      </c>
      <c r="Q955" s="347"/>
      <c r="R955" s="347"/>
      <c r="S955" s="229">
        <v>2684.3</v>
      </c>
      <c r="T955" s="229"/>
      <c r="U955" s="229">
        <v>2684.3</v>
      </c>
      <c r="V955" s="343"/>
      <c r="W955" s="343"/>
      <c r="X955" s="343"/>
      <c r="Y955" s="343"/>
      <c r="Z955" s="343"/>
      <c r="AA955" s="343"/>
      <c r="AB955" s="343"/>
      <c r="AC955" s="170"/>
    </row>
    <row r="956" spans="1:29" ht="34.5" customHeight="1">
      <c r="A956" s="170"/>
      <c r="B956" s="348" t="s">
        <v>346</v>
      </c>
      <c r="C956" s="348"/>
      <c r="D956" s="348"/>
      <c r="E956" s="348"/>
      <c r="F956" s="348"/>
      <c r="G956" s="348"/>
      <c r="H956" s="348"/>
      <c r="I956" s="348"/>
      <c r="J956" s="348"/>
      <c r="K956" s="348"/>
      <c r="L956" s="348"/>
      <c r="M956" s="293">
        <v>14</v>
      </c>
      <c r="N956" s="293">
        <v>0</v>
      </c>
      <c r="O956" s="237">
        <v>0</v>
      </c>
      <c r="P956" s="236">
        <v>0</v>
      </c>
      <c r="Q956" s="349"/>
      <c r="R956" s="349"/>
      <c r="S956" s="235">
        <v>36406.31</v>
      </c>
      <c r="T956" s="229"/>
      <c r="U956" s="229">
        <v>36406.31</v>
      </c>
      <c r="V956" s="352"/>
      <c r="W956" s="352"/>
      <c r="X956" s="352"/>
      <c r="Y956" s="352"/>
      <c r="Z956" s="352"/>
      <c r="AA956" s="352"/>
      <c r="AB956" s="352"/>
      <c r="AC956" s="170"/>
    </row>
    <row r="957" spans="1:29" ht="30" customHeight="1">
      <c r="A957" s="170"/>
      <c r="B957" s="342" t="s">
        <v>345</v>
      </c>
      <c r="C957" s="342"/>
      <c r="D957" s="342"/>
      <c r="E957" s="342"/>
      <c r="F957" s="342"/>
      <c r="G957" s="342"/>
      <c r="H957" s="342"/>
      <c r="I957" s="342"/>
      <c r="J957" s="342"/>
      <c r="K957" s="342"/>
      <c r="L957" s="342"/>
      <c r="M957" s="292">
        <v>14</v>
      </c>
      <c r="N957" s="292">
        <v>1</v>
      </c>
      <c r="O957" s="234">
        <v>0</v>
      </c>
      <c r="P957" s="233">
        <v>0</v>
      </c>
      <c r="Q957" s="344"/>
      <c r="R957" s="344"/>
      <c r="S957" s="232">
        <v>22890.799999999999</v>
      </c>
      <c r="T957" s="229"/>
      <c r="U957" s="229">
        <v>22890.799999999999</v>
      </c>
      <c r="V957" s="345"/>
      <c r="W957" s="345"/>
      <c r="X957" s="345"/>
      <c r="Y957" s="345"/>
      <c r="Z957" s="345"/>
      <c r="AA957" s="345"/>
      <c r="AB957" s="345"/>
      <c r="AC957" s="170"/>
    </row>
    <row r="958" spans="1:29" ht="21.75" customHeight="1">
      <c r="A958" s="170"/>
      <c r="B958" s="346" t="s">
        <v>486</v>
      </c>
      <c r="C958" s="346"/>
      <c r="D958" s="346"/>
      <c r="E958" s="346"/>
      <c r="F958" s="346"/>
      <c r="G958" s="346"/>
      <c r="H958" s="346"/>
      <c r="I958" s="346"/>
      <c r="J958" s="346"/>
      <c r="K958" s="346"/>
      <c r="L958" s="346"/>
      <c r="M958" s="291">
        <v>14</v>
      </c>
      <c r="N958" s="291">
        <v>1</v>
      </c>
      <c r="O958" s="231" t="s">
        <v>485</v>
      </c>
      <c r="P958" s="230">
        <v>0</v>
      </c>
      <c r="Q958" s="347"/>
      <c r="R958" s="347"/>
      <c r="S958" s="229">
        <v>9031.5</v>
      </c>
      <c r="T958" s="229"/>
      <c r="U958" s="229">
        <v>9031.5</v>
      </c>
      <c r="V958" s="343"/>
      <c r="W958" s="343"/>
      <c r="X958" s="343"/>
      <c r="Y958" s="343"/>
      <c r="Z958" s="343"/>
      <c r="AA958" s="343"/>
      <c r="AB958" s="343"/>
      <c r="AC958" s="170"/>
    </row>
    <row r="959" spans="1:29" ht="21.75" customHeight="1">
      <c r="A959" s="170"/>
      <c r="B959" s="346" t="s">
        <v>828</v>
      </c>
      <c r="C959" s="346"/>
      <c r="D959" s="346"/>
      <c r="E959" s="346"/>
      <c r="F959" s="346"/>
      <c r="G959" s="346"/>
      <c r="H959" s="346"/>
      <c r="I959" s="346"/>
      <c r="J959" s="346"/>
      <c r="K959" s="346"/>
      <c r="L959" s="346"/>
      <c r="M959" s="291">
        <v>14</v>
      </c>
      <c r="N959" s="291">
        <v>1</v>
      </c>
      <c r="O959" s="231" t="s">
        <v>827</v>
      </c>
      <c r="P959" s="230">
        <v>0</v>
      </c>
      <c r="Q959" s="347"/>
      <c r="R959" s="347"/>
      <c r="S959" s="229">
        <v>50</v>
      </c>
      <c r="T959" s="229"/>
      <c r="U959" s="229">
        <v>50</v>
      </c>
      <c r="V959" s="343"/>
      <c r="W959" s="343"/>
      <c r="X959" s="343"/>
      <c r="Y959" s="343"/>
      <c r="Z959" s="343"/>
      <c r="AA959" s="343"/>
      <c r="AB959" s="343"/>
      <c r="AC959" s="170"/>
    </row>
    <row r="960" spans="1:29" ht="12.75" customHeight="1">
      <c r="A960" s="170"/>
      <c r="B960" s="346" t="s">
        <v>332</v>
      </c>
      <c r="C960" s="346"/>
      <c r="D960" s="346"/>
      <c r="E960" s="346"/>
      <c r="F960" s="346"/>
      <c r="G960" s="346"/>
      <c r="H960" s="346"/>
      <c r="I960" s="346"/>
      <c r="J960" s="346"/>
      <c r="K960" s="346"/>
      <c r="L960" s="346"/>
      <c r="M960" s="291">
        <v>14</v>
      </c>
      <c r="N960" s="291">
        <v>1</v>
      </c>
      <c r="O960" s="231" t="s">
        <v>827</v>
      </c>
      <c r="P960" s="230" t="s">
        <v>331</v>
      </c>
      <c r="Q960" s="347"/>
      <c r="R960" s="347"/>
      <c r="S960" s="229">
        <v>50</v>
      </c>
      <c r="T960" s="229"/>
      <c r="U960" s="229">
        <v>50</v>
      </c>
      <c r="V960" s="343"/>
      <c r="W960" s="343"/>
      <c r="X960" s="343"/>
      <c r="Y960" s="343"/>
      <c r="Z960" s="343"/>
      <c r="AA960" s="343"/>
      <c r="AB960" s="343"/>
      <c r="AC960" s="170"/>
    </row>
    <row r="961" spans="1:29" ht="12.75" customHeight="1">
      <c r="A961" s="170"/>
      <c r="B961" s="346" t="s">
        <v>343</v>
      </c>
      <c r="C961" s="346"/>
      <c r="D961" s="346"/>
      <c r="E961" s="346"/>
      <c r="F961" s="346"/>
      <c r="G961" s="346"/>
      <c r="H961" s="346"/>
      <c r="I961" s="346"/>
      <c r="J961" s="346"/>
      <c r="K961" s="346"/>
      <c r="L961" s="346"/>
      <c r="M961" s="291">
        <v>14</v>
      </c>
      <c r="N961" s="291">
        <v>1</v>
      </c>
      <c r="O961" s="231" t="s">
        <v>827</v>
      </c>
      <c r="P961" s="230" t="s">
        <v>342</v>
      </c>
      <c r="Q961" s="347"/>
      <c r="R961" s="347"/>
      <c r="S961" s="229">
        <v>50</v>
      </c>
      <c r="T961" s="229"/>
      <c r="U961" s="229">
        <v>50</v>
      </c>
      <c r="V961" s="343"/>
      <c r="W961" s="343"/>
      <c r="X961" s="343"/>
      <c r="Y961" s="343"/>
      <c r="Z961" s="343"/>
      <c r="AA961" s="343"/>
      <c r="AB961" s="343"/>
      <c r="AC961" s="170"/>
    </row>
    <row r="962" spans="1:29" ht="12.75" customHeight="1">
      <c r="A962" s="170"/>
      <c r="B962" s="346" t="s">
        <v>341</v>
      </c>
      <c r="C962" s="346"/>
      <c r="D962" s="346"/>
      <c r="E962" s="346"/>
      <c r="F962" s="346"/>
      <c r="G962" s="346"/>
      <c r="H962" s="346"/>
      <c r="I962" s="346"/>
      <c r="J962" s="346"/>
      <c r="K962" s="346"/>
      <c r="L962" s="346"/>
      <c r="M962" s="291">
        <v>14</v>
      </c>
      <c r="N962" s="291">
        <v>1</v>
      </c>
      <c r="O962" s="231" t="s">
        <v>827</v>
      </c>
      <c r="P962" s="230" t="s">
        <v>339</v>
      </c>
      <c r="Q962" s="347"/>
      <c r="R962" s="347"/>
      <c r="S962" s="229">
        <v>50</v>
      </c>
      <c r="T962" s="229"/>
      <c r="U962" s="229">
        <v>50</v>
      </c>
      <c r="V962" s="343"/>
      <c r="W962" s="343"/>
      <c r="X962" s="343"/>
      <c r="Y962" s="343"/>
      <c r="Z962" s="343"/>
      <c r="AA962" s="343"/>
      <c r="AB962" s="343"/>
      <c r="AC962" s="170"/>
    </row>
    <row r="963" spans="1:29" ht="21.75" customHeight="1">
      <c r="A963" s="170"/>
      <c r="B963" s="346" t="s">
        <v>344</v>
      </c>
      <c r="C963" s="346"/>
      <c r="D963" s="346"/>
      <c r="E963" s="346"/>
      <c r="F963" s="346"/>
      <c r="G963" s="346"/>
      <c r="H963" s="346"/>
      <c r="I963" s="346"/>
      <c r="J963" s="346"/>
      <c r="K963" s="346"/>
      <c r="L963" s="346"/>
      <c r="M963" s="291">
        <v>14</v>
      </c>
      <c r="N963" s="291">
        <v>1</v>
      </c>
      <c r="O963" s="231" t="s">
        <v>340</v>
      </c>
      <c r="P963" s="230">
        <v>0</v>
      </c>
      <c r="Q963" s="347"/>
      <c r="R963" s="347"/>
      <c r="S963" s="229">
        <v>8981.5</v>
      </c>
      <c r="T963" s="229"/>
      <c r="U963" s="229">
        <v>8981.5</v>
      </c>
      <c r="V963" s="343"/>
      <c r="W963" s="343"/>
      <c r="X963" s="343"/>
      <c r="Y963" s="343"/>
      <c r="Z963" s="343"/>
      <c r="AA963" s="343"/>
      <c r="AB963" s="343"/>
      <c r="AC963" s="170"/>
    </row>
    <row r="964" spans="1:29" ht="12.75" customHeight="1">
      <c r="A964" s="170"/>
      <c r="B964" s="346" t="s">
        <v>332</v>
      </c>
      <c r="C964" s="346"/>
      <c r="D964" s="346"/>
      <c r="E964" s="346"/>
      <c r="F964" s="346"/>
      <c r="G964" s="346"/>
      <c r="H964" s="346"/>
      <c r="I964" s="346"/>
      <c r="J964" s="346"/>
      <c r="K964" s="346"/>
      <c r="L964" s="346"/>
      <c r="M964" s="291">
        <v>14</v>
      </c>
      <c r="N964" s="291">
        <v>1</v>
      </c>
      <c r="O964" s="231" t="s">
        <v>340</v>
      </c>
      <c r="P964" s="230" t="s">
        <v>331</v>
      </c>
      <c r="Q964" s="347"/>
      <c r="R964" s="347"/>
      <c r="S964" s="229">
        <v>8981.5</v>
      </c>
      <c r="T964" s="229"/>
      <c r="U964" s="229">
        <v>8981.5</v>
      </c>
      <c r="V964" s="343"/>
      <c r="W964" s="343"/>
      <c r="X964" s="343"/>
      <c r="Y964" s="343"/>
      <c r="Z964" s="343"/>
      <c r="AA964" s="343"/>
      <c r="AB964" s="343"/>
      <c r="AC964" s="170"/>
    </row>
    <row r="965" spans="1:29" ht="12.75" customHeight="1">
      <c r="A965" s="170"/>
      <c r="B965" s="346" t="s">
        <v>343</v>
      </c>
      <c r="C965" s="346"/>
      <c r="D965" s="346"/>
      <c r="E965" s="346"/>
      <c r="F965" s="346"/>
      <c r="G965" s="346"/>
      <c r="H965" s="346"/>
      <c r="I965" s="346"/>
      <c r="J965" s="346"/>
      <c r="K965" s="346"/>
      <c r="L965" s="346"/>
      <c r="M965" s="291">
        <v>14</v>
      </c>
      <c r="N965" s="291">
        <v>1</v>
      </c>
      <c r="O965" s="231" t="s">
        <v>340</v>
      </c>
      <c r="P965" s="230" t="s">
        <v>342</v>
      </c>
      <c r="Q965" s="347"/>
      <c r="R965" s="347"/>
      <c r="S965" s="229">
        <v>8981.5</v>
      </c>
      <c r="T965" s="229"/>
      <c r="U965" s="229">
        <v>8981.5</v>
      </c>
      <c r="V965" s="343"/>
      <c r="W965" s="343"/>
      <c r="X965" s="343"/>
      <c r="Y965" s="343"/>
      <c r="Z965" s="343"/>
      <c r="AA965" s="343"/>
      <c r="AB965" s="343"/>
      <c r="AC965" s="170"/>
    </row>
    <row r="966" spans="1:29" ht="12.75" customHeight="1">
      <c r="A966" s="170"/>
      <c r="B966" s="346" t="s">
        <v>341</v>
      </c>
      <c r="C966" s="346"/>
      <c r="D966" s="346"/>
      <c r="E966" s="346"/>
      <c r="F966" s="346"/>
      <c r="G966" s="346"/>
      <c r="H966" s="346"/>
      <c r="I966" s="346"/>
      <c r="J966" s="346"/>
      <c r="K966" s="346"/>
      <c r="L966" s="346"/>
      <c r="M966" s="291">
        <v>14</v>
      </c>
      <c r="N966" s="291">
        <v>1</v>
      </c>
      <c r="O966" s="231" t="s">
        <v>340</v>
      </c>
      <c r="P966" s="230" t="s">
        <v>339</v>
      </c>
      <c r="Q966" s="347"/>
      <c r="R966" s="347"/>
      <c r="S966" s="229">
        <v>8981.5</v>
      </c>
      <c r="T966" s="229"/>
      <c r="U966" s="229">
        <v>8981.5</v>
      </c>
      <c r="V966" s="343"/>
      <c r="W966" s="343"/>
      <c r="X966" s="343"/>
      <c r="Y966" s="343"/>
      <c r="Z966" s="343"/>
      <c r="AA966" s="343"/>
      <c r="AB966" s="343"/>
      <c r="AC966" s="170"/>
    </row>
    <row r="967" spans="1:29" ht="21.75" customHeight="1">
      <c r="A967" s="170"/>
      <c r="B967" s="346" t="s">
        <v>486</v>
      </c>
      <c r="C967" s="346"/>
      <c r="D967" s="346"/>
      <c r="E967" s="346"/>
      <c r="F967" s="346"/>
      <c r="G967" s="346"/>
      <c r="H967" s="346"/>
      <c r="I967" s="346"/>
      <c r="J967" s="346"/>
      <c r="K967" s="346"/>
      <c r="L967" s="346"/>
      <c r="M967" s="291">
        <v>14</v>
      </c>
      <c r="N967" s="291">
        <v>1</v>
      </c>
      <c r="O967" s="231" t="s">
        <v>485</v>
      </c>
      <c r="P967" s="230">
        <v>0</v>
      </c>
      <c r="Q967" s="347"/>
      <c r="R967" s="347"/>
      <c r="S967" s="229">
        <v>13859.3</v>
      </c>
      <c r="T967" s="229"/>
      <c r="U967" s="229">
        <v>13859.3</v>
      </c>
      <c r="V967" s="343"/>
      <c r="W967" s="343"/>
      <c r="X967" s="343"/>
      <c r="Y967" s="343"/>
      <c r="Z967" s="343"/>
      <c r="AA967" s="343"/>
      <c r="AB967" s="343"/>
      <c r="AC967" s="170"/>
    </row>
    <row r="968" spans="1:29" ht="32.25" customHeight="1">
      <c r="A968" s="170"/>
      <c r="B968" s="346" t="s">
        <v>491</v>
      </c>
      <c r="C968" s="346"/>
      <c r="D968" s="346"/>
      <c r="E968" s="346"/>
      <c r="F968" s="346"/>
      <c r="G968" s="346"/>
      <c r="H968" s="346"/>
      <c r="I968" s="346"/>
      <c r="J968" s="346"/>
      <c r="K968" s="346"/>
      <c r="L968" s="346"/>
      <c r="M968" s="291">
        <v>14</v>
      </c>
      <c r="N968" s="291">
        <v>1</v>
      </c>
      <c r="O968" s="231" t="s">
        <v>490</v>
      </c>
      <c r="P968" s="230">
        <v>0</v>
      </c>
      <c r="Q968" s="347"/>
      <c r="R968" s="347"/>
      <c r="S968" s="229">
        <v>13859.3</v>
      </c>
      <c r="T968" s="229"/>
      <c r="U968" s="229">
        <v>13859.3</v>
      </c>
      <c r="V968" s="343"/>
      <c r="W968" s="343"/>
      <c r="X968" s="343"/>
      <c r="Y968" s="343"/>
      <c r="Z968" s="343"/>
      <c r="AA968" s="343"/>
      <c r="AB968" s="343"/>
      <c r="AC968" s="170"/>
    </row>
    <row r="969" spans="1:29" ht="12.75" customHeight="1">
      <c r="A969" s="170"/>
      <c r="B969" s="346" t="s">
        <v>332</v>
      </c>
      <c r="C969" s="346"/>
      <c r="D969" s="346"/>
      <c r="E969" s="346"/>
      <c r="F969" s="346"/>
      <c r="G969" s="346"/>
      <c r="H969" s="346"/>
      <c r="I969" s="346"/>
      <c r="J969" s="346"/>
      <c r="K969" s="346"/>
      <c r="L969" s="346"/>
      <c r="M969" s="291">
        <v>14</v>
      </c>
      <c r="N969" s="291">
        <v>1</v>
      </c>
      <c r="O969" s="231" t="s">
        <v>490</v>
      </c>
      <c r="P969" s="230" t="s">
        <v>331</v>
      </c>
      <c r="Q969" s="347"/>
      <c r="R969" s="347"/>
      <c r="S969" s="229">
        <v>13859.3</v>
      </c>
      <c r="T969" s="229"/>
      <c r="U969" s="229">
        <v>13859.3</v>
      </c>
      <c r="V969" s="343"/>
      <c r="W969" s="343"/>
      <c r="X969" s="343"/>
      <c r="Y969" s="343"/>
      <c r="Z969" s="343"/>
      <c r="AA969" s="343"/>
      <c r="AB969" s="343"/>
      <c r="AC969" s="170"/>
    </row>
    <row r="970" spans="1:29" ht="12.75" customHeight="1">
      <c r="A970" s="170"/>
      <c r="B970" s="346" t="s">
        <v>343</v>
      </c>
      <c r="C970" s="346"/>
      <c r="D970" s="346"/>
      <c r="E970" s="346"/>
      <c r="F970" s="346"/>
      <c r="G970" s="346"/>
      <c r="H970" s="346"/>
      <c r="I970" s="346"/>
      <c r="J970" s="346"/>
      <c r="K970" s="346"/>
      <c r="L970" s="346"/>
      <c r="M970" s="291">
        <v>14</v>
      </c>
      <c r="N970" s="291">
        <v>1</v>
      </c>
      <c r="O970" s="231" t="s">
        <v>490</v>
      </c>
      <c r="P970" s="230" t="s">
        <v>342</v>
      </c>
      <c r="Q970" s="347"/>
      <c r="R970" s="347"/>
      <c r="S970" s="229">
        <v>13859.3</v>
      </c>
      <c r="T970" s="229"/>
      <c r="U970" s="229">
        <v>13859.3</v>
      </c>
      <c r="V970" s="343"/>
      <c r="W970" s="343"/>
      <c r="X970" s="343"/>
      <c r="Y970" s="343"/>
      <c r="Z970" s="343"/>
      <c r="AA970" s="343"/>
      <c r="AB970" s="343"/>
      <c r="AC970" s="170"/>
    </row>
    <row r="971" spans="1:29" ht="12.75" customHeight="1">
      <c r="A971" s="170"/>
      <c r="B971" s="346" t="s">
        <v>341</v>
      </c>
      <c r="C971" s="346"/>
      <c r="D971" s="346"/>
      <c r="E971" s="346"/>
      <c r="F971" s="346"/>
      <c r="G971" s="346"/>
      <c r="H971" s="346"/>
      <c r="I971" s="346"/>
      <c r="J971" s="346"/>
      <c r="K971" s="346"/>
      <c r="L971" s="346"/>
      <c r="M971" s="291">
        <v>14</v>
      </c>
      <c r="N971" s="291">
        <v>1</v>
      </c>
      <c r="O971" s="231" t="s">
        <v>490</v>
      </c>
      <c r="P971" s="230" t="s">
        <v>339</v>
      </c>
      <c r="Q971" s="347"/>
      <c r="R971" s="347"/>
      <c r="S971" s="229">
        <v>13859.3</v>
      </c>
      <c r="T971" s="229"/>
      <c r="U971" s="229">
        <v>13859.3</v>
      </c>
      <c r="V971" s="343"/>
      <c r="W971" s="343"/>
      <c r="X971" s="343"/>
      <c r="Y971" s="343"/>
      <c r="Z971" s="343"/>
      <c r="AA971" s="343"/>
      <c r="AB971" s="343"/>
      <c r="AC971" s="170"/>
    </row>
    <row r="972" spans="1:29" ht="20.25" customHeight="1">
      <c r="A972" s="170"/>
      <c r="B972" s="342" t="s">
        <v>338</v>
      </c>
      <c r="C972" s="342"/>
      <c r="D972" s="342"/>
      <c r="E972" s="342"/>
      <c r="F972" s="342"/>
      <c r="G972" s="342"/>
      <c r="H972" s="342"/>
      <c r="I972" s="342"/>
      <c r="J972" s="342"/>
      <c r="K972" s="342"/>
      <c r="L972" s="342"/>
      <c r="M972" s="292">
        <v>14</v>
      </c>
      <c r="N972" s="292">
        <v>3</v>
      </c>
      <c r="O972" s="234">
        <v>0</v>
      </c>
      <c r="P972" s="233">
        <v>0</v>
      </c>
      <c r="Q972" s="344"/>
      <c r="R972" s="344"/>
      <c r="S972" s="232">
        <v>13515.51</v>
      </c>
      <c r="T972" s="229"/>
      <c r="U972" s="229">
        <v>13515.51</v>
      </c>
      <c r="V972" s="345"/>
      <c r="W972" s="345"/>
      <c r="X972" s="345"/>
      <c r="Y972" s="345"/>
      <c r="Z972" s="345"/>
      <c r="AA972" s="345"/>
      <c r="AB972" s="345"/>
      <c r="AC972" s="170"/>
    </row>
    <row r="973" spans="1:29" ht="21.75" customHeight="1">
      <c r="A973" s="170"/>
      <c r="B973" s="346" t="s">
        <v>486</v>
      </c>
      <c r="C973" s="346"/>
      <c r="D973" s="346"/>
      <c r="E973" s="346"/>
      <c r="F973" s="346"/>
      <c r="G973" s="346"/>
      <c r="H973" s="346"/>
      <c r="I973" s="346"/>
      <c r="J973" s="346"/>
      <c r="K973" s="346"/>
      <c r="L973" s="346"/>
      <c r="M973" s="291">
        <v>14</v>
      </c>
      <c r="N973" s="291">
        <v>3</v>
      </c>
      <c r="O973" s="231" t="s">
        <v>485</v>
      </c>
      <c r="P973" s="230">
        <v>0</v>
      </c>
      <c r="Q973" s="347"/>
      <c r="R973" s="347"/>
      <c r="S973" s="229">
        <v>521.51</v>
      </c>
      <c r="T973" s="229"/>
      <c r="U973" s="229">
        <v>521.51</v>
      </c>
      <c r="V973" s="343"/>
      <c r="W973" s="343"/>
      <c r="X973" s="343"/>
      <c r="Y973" s="343"/>
      <c r="Z973" s="343"/>
      <c r="AA973" s="343"/>
      <c r="AB973" s="343"/>
      <c r="AC973" s="170"/>
    </row>
    <row r="974" spans="1:29" ht="21.75" customHeight="1">
      <c r="A974" s="170"/>
      <c r="B974" s="346" t="s">
        <v>489</v>
      </c>
      <c r="C974" s="346"/>
      <c r="D974" s="346"/>
      <c r="E974" s="346"/>
      <c r="F974" s="346"/>
      <c r="G974" s="346"/>
      <c r="H974" s="346"/>
      <c r="I974" s="346"/>
      <c r="J974" s="346"/>
      <c r="K974" s="346"/>
      <c r="L974" s="346"/>
      <c r="M974" s="291">
        <v>14</v>
      </c>
      <c r="N974" s="291">
        <v>3</v>
      </c>
      <c r="O974" s="231" t="s">
        <v>488</v>
      </c>
      <c r="P974" s="230">
        <v>0</v>
      </c>
      <c r="Q974" s="347"/>
      <c r="R974" s="347"/>
      <c r="S974" s="229">
        <v>521.51</v>
      </c>
      <c r="T974" s="229"/>
      <c r="U974" s="229">
        <v>521.51</v>
      </c>
      <c r="V974" s="343"/>
      <c r="W974" s="343"/>
      <c r="X974" s="343"/>
      <c r="Y974" s="343"/>
      <c r="Z974" s="343"/>
      <c r="AA974" s="343"/>
      <c r="AB974" s="343"/>
      <c r="AC974" s="170"/>
    </row>
    <row r="975" spans="1:29" ht="12.75" customHeight="1">
      <c r="A975" s="170"/>
      <c r="B975" s="346" t="s">
        <v>332</v>
      </c>
      <c r="C975" s="346"/>
      <c r="D975" s="346"/>
      <c r="E975" s="346"/>
      <c r="F975" s="346"/>
      <c r="G975" s="346"/>
      <c r="H975" s="346"/>
      <c r="I975" s="346"/>
      <c r="J975" s="346"/>
      <c r="K975" s="346"/>
      <c r="L975" s="346"/>
      <c r="M975" s="291">
        <v>14</v>
      </c>
      <c r="N975" s="291">
        <v>3</v>
      </c>
      <c r="O975" s="231" t="s">
        <v>488</v>
      </c>
      <c r="P975" s="230" t="s">
        <v>331</v>
      </c>
      <c r="Q975" s="347"/>
      <c r="R975" s="347"/>
      <c r="S975" s="229">
        <v>521.51</v>
      </c>
      <c r="T975" s="229"/>
      <c r="U975" s="229">
        <v>521.51</v>
      </c>
      <c r="V975" s="343"/>
      <c r="W975" s="343"/>
      <c r="X975" s="343"/>
      <c r="Y975" s="343"/>
      <c r="Z975" s="343"/>
      <c r="AA975" s="343"/>
      <c r="AB975" s="343"/>
      <c r="AC975" s="170"/>
    </row>
    <row r="976" spans="1:29" ht="12.75" customHeight="1">
      <c r="A976" s="170"/>
      <c r="B976" s="346" t="s">
        <v>336</v>
      </c>
      <c r="C976" s="346"/>
      <c r="D976" s="346"/>
      <c r="E976" s="346"/>
      <c r="F976" s="346"/>
      <c r="G976" s="346"/>
      <c r="H976" s="346"/>
      <c r="I976" s="346"/>
      <c r="J976" s="346"/>
      <c r="K976" s="346"/>
      <c r="L976" s="346"/>
      <c r="M976" s="291">
        <v>14</v>
      </c>
      <c r="N976" s="291">
        <v>3</v>
      </c>
      <c r="O976" s="231" t="s">
        <v>488</v>
      </c>
      <c r="P976" s="230" t="s">
        <v>334</v>
      </c>
      <c r="Q976" s="347"/>
      <c r="R976" s="347"/>
      <c r="S976" s="229">
        <v>521.51</v>
      </c>
      <c r="T976" s="229"/>
      <c r="U976" s="229">
        <v>521.51</v>
      </c>
      <c r="V976" s="343"/>
      <c r="W976" s="343"/>
      <c r="X976" s="343"/>
      <c r="Y976" s="343"/>
      <c r="Z976" s="343"/>
      <c r="AA976" s="343"/>
      <c r="AB976" s="343"/>
      <c r="AC976" s="170"/>
    </row>
    <row r="977" spans="1:29" ht="21.75" customHeight="1">
      <c r="A977" s="170"/>
      <c r="B977" s="346" t="s">
        <v>486</v>
      </c>
      <c r="C977" s="346"/>
      <c r="D977" s="346"/>
      <c r="E977" s="346"/>
      <c r="F977" s="346"/>
      <c r="G977" s="346"/>
      <c r="H977" s="346"/>
      <c r="I977" s="346"/>
      <c r="J977" s="346"/>
      <c r="K977" s="346"/>
      <c r="L977" s="346"/>
      <c r="M977" s="291">
        <v>14</v>
      </c>
      <c r="N977" s="291">
        <v>3</v>
      </c>
      <c r="O977" s="231" t="s">
        <v>485</v>
      </c>
      <c r="P977" s="230">
        <v>0</v>
      </c>
      <c r="Q977" s="347"/>
      <c r="R977" s="347"/>
      <c r="S977" s="229">
        <v>12994</v>
      </c>
      <c r="T977" s="229"/>
      <c r="U977" s="229">
        <v>12994</v>
      </c>
      <c r="V977" s="343"/>
      <c r="W977" s="343"/>
      <c r="X977" s="343"/>
      <c r="Y977" s="343"/>
      <c r="Z977" s="343"/>
      <c r="AA977" s="343"/>
      <c r="AB977" s="343"/>
      <c r="AC977" s="170"/>
    </row>
    <row r="978" spans="1:29" ht="53.25" customHeight="1">
      <c r="A978" s="170"/>
      <c r="B978" s="346" t="s">
        <v>177</v>
      </c>
      <c r="C978" s="346"/>
      <c r="D978" s="346"/>
      <c r="E978" s="346"/>
      <c r="F978" s="346"/>
      <c r="G978" s="346"/>
      <c r="H978" s="346"/>
      <c r="I978" s="346"/>
      <c r="J978" s="346"/>
      <c r="K978" s="346"/>
      <c r="L978" s="346"/>
      <c r="M978" s="291">
        <v>14</v>
      </c>
      <c r="N978" s="291">
        <v>3</v>
      </c>
      <c r="O978" s="231" t="s">
        <v>487</v>
      </c>
      <c r="P978" s="230">
        <v>0</v>
      </c>
      <c r="Q978" s="347"/>
      <c r="R978" s="347"/>
      <c r="S978" s="229">
        <v>11573.8</v>
      </c>
      <c r="T978" s="229"/>
      <c r="U978" s="229">
        <v>11573.8</v>
      </c>
      <c r="V978" s="343"/>
      <c r="W978" s="343"/>
      <c r="X978" s="343"/>
      <c r="Y978" s="343"/>
      <c r="Z978" s="343"/>
      <c r="AA978" s="343"/>
      <c r="AB978" s="343"/>
      <c r="AC978" s="170"/>
    </row>
    <row r="979" spans="1:29" ht="12.75" customHeight="1">
      <c r="A979" s="170"/>
      <c r="B979" s="346" t="s">
        <v>332</v>
      </c>
      <c r="C979" s="346"/>
      <c r="D979" s="346"/>
      <c r="E979" s="346"/>
      <c r="F979" s="346"/>
      <c r="G979" s="346"/>
      <c r="H979" s="346"/>
      <c r="I979" s="346"/>
      <c r="J979" s="346"/>
      <c r="K979" s="346"/>
      <c r="L979" s="346"/>
      <c r="M979" s="291">
        <v>14</v>
      </c>
      <c r="N979" s="291">
        <v>3</v>
      </c>
      <c r="O979" s="231" t="s">
        <v>487</v>
      </c>
      <c r="P979" s="230" t="s">
        <v>331</v>
      </c>
      <c r="Q979" s="347"/>
      <c r="R979" s="347"/>
      <c r="S979" s="229">
        <v>11573.8</v>
      </c>
      <c r="T979" s="229"/>
      <c r="U979" s="229">
        <v>11573.8</v>
      </c>
      <c r="V979" s="343"/>
      <c r="W979" s="343"/>
      <c r="X979" s="343"/>
      <c r="Y979" s="343"/>
      <c r="Z979" s="343"/>
      <c r="AA979" s="343"/>
      <c r="AB979" s="343"/>
      <c r="AC979" s="170"/>
    </row>
    <row r="980" spans="1:29" ht="12.75" customHeight="1">
      <c r="A980" s="170"/>
      <c r="B980" s="346" t="s">
        <v>336</v>
      </c>
      <c r="C980" s="346"/>
      <c r="D980" s="346"/>
      <c r="E980" s="346"/>
      <c r="F980" s="346"/>
      <c r="G980" s="346"/>
      <c r="H980" s="346"/>
      <c r="I980" s="346"/>
      <c r="J980" s="346"/>
      <c r="K980" s="346"/>
      <c r="L980" s="346"/>
      <c r="M980" s="291">
        <v>14</v>
      </c>
      <c r="N980" s="291">
        <v>3</v>
      </c>
      <c r="O980" s="231" t="s">
        <v>487</v>
      </c>
      <c r="P980" s="230" t="s">
        <v>334</v>
      </c>
      <c r="Q980" s="347"/>
      <c r="R980" s="347"/>
      <c r="S980" s="229">
        <v>11573.8</v>
      </c>
      <c r="T980" s="229"/>
      <c r="U980" s="229">
        <v>11573.8</v>
      </c>
      <c r="V980" s="343"/>
      <c r="W980" s="343"/>
      <c r="X980" s="343"/>
      <c r="Y980" s="343"/>
      <c r="Z980" s="343"/>
      <c r="AA980" s="343"/>
      <c r="AB980" s="343"/>
      <c r="AC980" s="170"/>
    </row>
    <row r="981" spans="1:29" ht="32.25" customHeight="1">
      <c r="A981" s="170"/>
      <c r="B981" s="346" t="s">
        <v>337</v>
      </c>
      <c r="C981" s="346"/>
      <c r="D981" s="346"/>
      <c r="E981" s="346"/>
      <c r="F981" s="346"/>
      <c r="G981" s="346"/>
      <c r="H981" s="346"/>
      <c r="I981" s="346"/>
      <c r="J981" s="346"/>
      <c r="K981" s="346"/>
      <c r="L981" s="346"/>
      <c r="M981" s="291">
        <v>14</v>
      </c>
      <c r="N981" s="291">
        <v>3</v>
      </c>
      <c r="O981" s="231" t="s">
        <v>335</v>
      </c>
      <c r="P981" s="230">
        <v>0</v>
      </c>
      <c r="Q981" s="347"/>
      <c r="R981" s="347"/>
      <c r="S981" s="229">
        <v>1410.2</v>
      </c>
      <c r="T981" s="229"/>
      <c r="U981" s="229">
        <v>1410.2</v>
      </c>
      <c r="V981" s="343"/>
      <c r="W981" s="343"/>
      <c r="X981" s="343"/>
      <c r="Y981" s="343"/>
      <c r="Z981" s="343"/>
      <c r="AA981" s="343"/>
      <c r="AB981" s="343"/>
      <c r="AC981" s="170"/>
    </row>
    <row r="982" spans="1:29" ht="12.75" customHeight="1">
      <c r="A982" s="170"/>
      <c r="B982" s="346" t="s">
        <v>332</v>
      </c>
      <c r="C982" s="346"/>
      <c r="D982" s="346"/>
      <c r="E982" s="346"/>
      <c r="F982" s="346"/>
      <c r="G982" s="346"/>
      <c r="H982" s="346"/>
      <c r="I982" s="346"/>
      <c r="J982" s="346"/>
      <c r="K982" s="346"/>
      <c r="L982" s="346"/>
      <c r="M982" s="291">
        <v>14</v>
      </c>
      <c r="N982" s="291">
        <v>3</v>
      </c>
      <c r="O982" s="231" t="s">
        <v>335</v>
      </c>
      <c r="P982" s="230" t="s">
        <v>331</v>
      </c>
      <c r="Q982" s="347"/>
      <c r="R982" s="347"/>
      <c r="S982" s="229">
        <v>1410.2</v>
      </c>
      <c r="T982" s="229"/>
      <c r="U982" s="229">
        <v>1410.2</v>
      </c>
      <c r="V982" s="343"/>
      <c r="W982" s="343"/>
      <c r="X982" s="343"/>
      <c r="Y982" s="343"/>
      <c r="Z982" s="343"/>
      <c r="AA982" s="343"/>
      <c r="AB982" s="343"/>
      <c r="AC982" s="170"/>
    </row>
    <row r="983" spans="1:29" ht="12.75" customHeight="1">
      <c r="A983" s="170"/>
      <c r="B983" s="346" t="s">
        <v>336</v>
      </c>
      <c r="C983" s="346"/>
      <c r="D983" s="346"/>
      <c r="E983" s="346"/>
      <c r="F983" s="346"/>
      <c r="G983" s="346"/>
      <c r="H983" s="346"/>
      <c r="I983" s="346"/>
      <c r="J983" s="346"/>
      <c r="K983" s="346"/>
      <c r="L983" s="346"/>
      <c r="M983" s="291">
        <v>14</v>
      </c>
      <c r="N983" s="291">
        <v>3</v>
      </c>
      <c r="O983" s="231" t="s">
        <v>335</v>
      </c>
      <c r="P983" s="230" t="s">
        <v>334</v>
      </c>
      <c r="Q983" s="347"/>
      <c r="R983" s="347"/>
      <c r="S983" s="229">
        <v>1410.2</v>
      </c>
      <c r="T983" s="229"/>
      <c r="U983" s="229">
        <v>1410.2</v>
      </c>
      <c r="V983" s="343"/>
      <c r="W983" s="343"/>
      <c r="X983" s="343"/>
      <c r="Y983" s="343"/>
      <c r="Z983" s="343"/>
      <c r="AA983" s="343"/>
      <c r="AB983" s="343"/>
      <c r="AC983" s="170"/>
    </row>
    <row r="984" spans="1:29" ht="42.75" customHeight="1">
      <c r="A984" s="170"/>
      <c r="B984" s="346" t="s">
        <v>333</v>
      </c>
      <c r="C984" s="346"/>
      <c r="D984" s="346"/>
      <c r="E984" s="346"/>
      <c r="F984" s="346"/>
      <c r="G984" s="346"/>
      <c r="H984" s="346"/>
      <c r="I984" s="346"/>
      <c r="J984" s="346"/>
      <c r="K984" s="346"/>
      <c r="L984" s="346"/>
      <c r="M984" s="291">
        <v>14</v>
      </c>
      <c r="N984" s="291">
        <v>3</v>
      </c>
      <c r="O984" s="231" t="s">
        <v>329</v>
      </c>
      <c r="P984" s="230">
        <v>0</v>
      </c>
      <c r="Q984" s="347"/>
      <c r="R984" s="347"/>
      <c r="S984" s="229">
        <v>10</v>
      </c>
      <c r="T984" s="229"/>
      <c r="U984" s="229">
        <v>10</v>
      </c>
      <c r="V984" s="343"/>
      <c r="W984" s="343"/>
      <c r="X984" s="343"/>
      <c r="Y984" s="343"/>
      <c r="Z984" s="343"/>
      <c r="AA984" s="343"/>
      <c r="AB984" s="343"/>
      <c r="AC984" s="170"/>
    </row>
    <row r="985" spans="1:29" ht="12.75" customHeight="1">
      <c r="A985" s="170"/>
      <c r="B985" s="346" t="s">
        <v>332</v>
      </c>
      <c r="C985" s="346"/>
      <c r="D985" s="346"/>
      <c r="E985" s="346"/>
      <c r="F985" s="346"/>
      <c r="G985" s="346"/>
      <c r="H985" s="346"/>
      <c r="I985" s="346"/>
      <c r="J985" s="346"/>
      <c r="K985" s="346"/>
      <c r="L985" s="346"/>
      <c r="M985" s="291">
        <v>14</v>
      </c>
      <c r="N985" s="291">
        <v>3</v>
      </c>
      <c r="O985" s="231" t="s">
        <v>329</v>
      </c>
      <c r="P985" s="230" t="s">
        <v>331</v>
      </c>
      <c r="Q985" s="347"/>
      <c r="R985" s="347"/>
      <c r="S985" s="229">
        <v>10</v>
      </c>
      <c r="T985" s="229"/>
      <c r="U985" s="229">
        <v>10</v>
      </c>
      <c r="V985" s="343"/>
      <c r="W985" s="343"/>
      <c r="X985" s="343"/>
      <c r="Y985" s="343"/>
      <c r="Z985" s="343"/>
      <c r="AA985" s="343"/>
      <c r="AB985" s="343"/>
      <c r="AC985" s="170"/>
    </row>
    <row r="986" spans="1:29" ht="12.75" customHeight="1">
      <c r="A986" s="170"/>
      <c r="B986" s="346" t="s">
        <v>330</v>
      </c>
      <c r="C986" s="346"/>
      <c r="D986" s="346"/>
      <c r="E986" s="346"/>
      <c r="F986" s="346"/>
      <c r="G986" s="346"/>
      <c r="H986" s="346"/>
      <c r="I986" s="346"/>
      <c r="J986" s="346"/>
      <c r="K986" s="346"/>
      <c r="L986" s="346"/>
      <c r="M986" s="291">
        <v>14</v>
      </c>
      <c r="N986" s="291">
        <v>3</v>
      </c>
      <c r="O986" s="231" t="s">
        <v>329</v>
      </c>
      <c r="P986" s="230" t="s">
        <v>328</v>
      </c>
      <c r="Q986" s="347"/>
      <c r="R986" s="347"/>
      <c r="S986" s="229">
        <v>10</v>
      </c>
      <c r="T986" s="229"/>
      <c r="U986" s="229">
        <v>10</v>
      </c>
      <c r="V986" s="343"/>
      <c r="W986" s="343"/>
      <c r="X986" s="343"/>
      <c r="Y986" s="343"/>
      <c r="Z986" s="343"/>
      <c r="AA986" s="343"/>
      <c r="AB986" s="343"/>
      <c r="AC986" s="170"/>
    </row>
    <row r="987" spans="1:29" ht="25.5" customHeight="1">
      <c r="A987" s="170"/>
      <c r="B987" s="227"/>
      <c r="C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</row>
    <row r="988" spans="1:29" ht="11.25" customHeight="1">
      <c r="A988" s="170"/>
      <c r="B988" s="227"/>
      <c r="C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</row>
    <row r="989" spans="1:29" ht="12.75" customHeight="1">
      <c r="A989" s="201" t="s">
        <v>484</v>
      </c>
      <c r="B989" s="201"/>
      <c r="C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</row>
  </sheetData>
  <mergeCells count="2921">
    <mergeCell ref="V971:AB971"/>
    <mergeCell ref="Q948:R948"/>
    <mergeCell ref="V948:AB948"/>
    <mergeCell ref="B955:L955"/>
    <mergeCell ref="Q955:R955"/>
    <mergeCell ref="Q930:R930"/>
    <mergeCell ref="V930:AB930"/>
    <mergeCell ref="B928:L928"/>
    <mergeCell ref="Q928:R928"/>
    <mergeCell ref="V928:AB928"/>
    <mergeCell ref="V908:AB908"/>
    <mergeCell ref="B912:L912"/>
    <mergeCell ref="Q912:R912"/>
    <mergeCell ref="V912:AB912"/>
    <mergeCell ref="Q911:R911"/>
    <mergeCell ref="V911:AB911"/>
    <mergeCell ref="V955:AB955"/>
    <mergeCell ref="B962:L962"/>
    <mergeCell ref="Q962:R962"/>
    <mergeCell ref="V962:AB962"/>
    <mergeCell ref="Q970:R970"/>
    <mergeCell ref="Q900:R900"/>
    <mergeCell ref="Q907:R907"/>
    <mergeCell ref="V907:AB907"/>
    <mergeCell ref="B908:L908"/>
    <mergeCell ref="Q908:R908"/>
    <mergeCell ref="B944:L944"/>
    <mergeCell ref="Q944:R944"/>
    <mergeCell ref="V944:AB944"/>
    <mergeCell ref="V939:AB939"/>
    <mergeCell ref="B941:L941"/>
    <mergeCell ref="V858:AB858"/>
    <mergeCell ref="B855:L855"/>
    <mergeCell ref="Q855:R855"/>
    <mergeCell ref="V855:AB855"/>
    <mergeCell ref="B856:L856"/>
    <mergeCell ref="B827:L827"/>
    <mergeCell ref="Q827:R827"/>
    <mergeCell ref="V827:AB827"/>
    <mergeCell ref="V826:AB826"/>
    <mergeCell ref="Q846:R846"/>
    <mergeCell ref="V846:AB846"/>
    <mergeCell ref="B839:L839"/>
    <mergeCell ref="Q839:R839"/>
    <mergeCell ref="V839:AB839"/>
    <mergeCell ref="B835:L835"/>
    <mergeCell ref="V917:AB917"/>
    <mergeCell ref="B922:L922"/>
    <mergeCell ref="Q922:R922"/>
    <mergeCell ref="V922:AB922"/>
    <mergeCell ref="V785:AB785"/>
    <mergeCell ref="B776:L776"/>
    <mergeCell ref="Q776:R776"/>
    <mergeCell ref="V776:AB776"/>
    <mergeCell ref="B775:L775"/>
    <mergeCell ref="Q775:R775"/>
    <mergeCell ref="V775:AB775"/>
    <mergeCell ref="V771:AB771"/>
    <mergeCell ref="V764:AB764"/>
    <mergeCell ref="B769:L769"/>
    <mergeCell ref="B772:L772"/>
    <mergeCell ref="Q772:R772"/>
    <mergeCell ref="V772:AB772"/>
    <mergeCell ref="Q769:R769"/>
    <mergeCell ref="V769:AB769"/>
    <mergeCell ref="B766:L766"/>
    <mergeCell ref="Q766:R766"/>
    <mergeCell ref="Q732:R732"/>
    <mergeCell ref="V732:AB732"/>
    <mergeCell ref="B737:L737"/>
    <mergeCell ref="Q737:R737"/>
    <mergeCell ref="V737:AB737"/>
    <mergeCell ref="V735:AB735"/>
    <mergeCell ref="B734:L734"/>
    <mergeCell ref="Q734:R734"/>
    <mergeCell ref="V734:AB734"/>
    <mergeCell ref="Q723:R723"/>
    <mergeCell ref="V723:AB723"/>
    <mergeCell ref="B721:L721"/>
    <mergeCell ref="Q721:R721"/>
    <mergeCell ref="V721:AB721"/>
    <mergeCell ref="Q724:R724"/>
    <mergeCell ref="V724:AB724"/>
    <mergeCell ref="B723:L723"/>
    <mergeCell ref="B630:L630"/>
    <mergeCell ref="Q630:R630"/>
    <mergeCell ref="V630:AB630"/>
    <mergeCell ref="B637:L637"/>
    <mergeCell ref="B706:L706"/>
    <mergeCell ref="Q625:R625"/>
    <mergeCell ref="V625:AB625"/>
    <mergeCell ref="B631:L631"/>
    <mergeCell ref="Q631:R631"/>
    <mergeCell ref="V631:AB631"/>
    <mergeCell ref="B632:L632"/>
    <mergeCell ref="Q632:R632"/>
    <mergeCell ref="V632:AB632"/>
    <mergeCell ref="Q629:R629"/>
    <mergeCell ref="Q671:R671"/>
    <mergeCell ref="V671:AB671"/>
    <mergeCell ref="B677:L677"/>
    <mergeCell ref="V695:AB695"/>
    <mergeCell ref="B701:L701"/>
    <mergeCell ref="Q701:R701"/>
    <mergeCell ref="V701:AB701"/>
    <mergeCell ref="Q699:R699"/>
    <mergeCell ref="V699:AB699"/>
    <mergeCell ref="V683:AB683"/>
    <mergeCell ref="V673:AB673"/>
    <mergeCell ref="B679:L679"/>
    <mergeCell ref="Q679:R679"/>
    <mergeCell ref="V679:AB679"/>
    <mergeCell ref="V596:AB596"/>
    <mergeCell ref="B593:L593"/>
    <mergeCell ref="Q593:R593"/>
    <mergeCell ref="B594:L594"/>
    <mergeCell ref="Q594:R594"/>
    <mergeCell ref="V594:AB594"/>
    <mergeCell ref="B573:L573"/>
    <mergeCell ref="Q573:R573"/>
    <mergeCell ref="B581:L581"/>
    <mergeCell ref="Q581:R581"/>
    <mergeCell ref="V581:AB581"/>
    <mergeCell ref="B585:L585"/>
    <mergeCell ref="Q585:R585"/>
    <mergeCell ref="V585:AB585"/>
    <mergeCell ref="V573:AB573"/>
    <mergeCell ref="B579:L579"/>
    <mergeCell ref="B645:L645"/>
    <mergeCell ref="Q645:R645"/>
    <mergeCell ref="V645:AB645"/>
    <mergeCell ref="V644:AB644"/>
    <mergeCell ref="B574:L574"/>
    <mergeCell ref="Q574:R574"/>
    <mergeCell ref="V574:AB574"/>
    <mergeCell ref="B580:L580"/>
    <mergeCell ref="Q580:R580"/>
    <mergeCell ref="V580:AB580"/>
    <mergeCell ref="V629:AB629"/>
    <mergeCell ref="Q638:R638"/>
    <mergeCell ref="V638:AB638"/>
    <mergeCell ref="B641:L641"/>
    <mergeCell ref="Q641:R641"/>
    <mergeCell ref="V641:AB641"/>
    <mergeCell ref="B497:L497"/>
    <mergeCell ref="Q497:R497"/>
    <mergeCell ref="V497:AB497"/>
    <mergeCell ref="B542:L542"/>
    <mergeCell ref="Q542:R542"/>
    <mergeCell ref="V542:AB542"/>
    <mergeCell ref="Q552:R552"/>
    <mergeCell ref="V552:AB552"/>
    <mergeCell ref="B559:L559"/>
    <mergeCell ref="Q559:R559"/>
    <mergeCell ref="V559:AB559"/>
    <mergeCell ref="B549:L549"/>
    <mergeCell ref="Q549:R549"/>
    <mergeCell ref="V532:AB532"/>
    <mergeCell ref="B534:L534"/>
    <mergeCell ref="Q534:R534"/>
    <mergeCell ref="V534:AB534"/>
    <mergeCell ref="B540:L540"/>
    <mergeCell ref="Q540:R540"/>
    <mergeCell ref="V540:AB540"/>
    <mergeCell ref="V533:AB533"/>
    <mergeCell ref="B539:L539"/>
    <mergeCell ref="Q539:R539"/>
    <mergeCell ref="B509:L509"/>
    <mergeCell ref="Q509:R509"/>
    <mergeCell ref="V509:AB509"/>
    <mergeCell ref="V507:AB507"/>
    <mergeCell ref="B508:L508"/>
    <mergeCell ref="Q508:R508"/>
    <mergeCell ref="V508:AB508"/>
    <mergeCell ref="B507:L507"/>
    <mergeCell ref="Q507:R507"/>
    <mergeCell ref="B501:L501"/>
    <mergeCell ref="Q501:R501"/>
    <mergeCell ref="V501:AB501"/>
    <mergeCell ref="B505:L505"/>
    <mergeCell ref="Q505:R505"/>
    <mergeCell ref="V505:AB505"/>
    <mergeCell ref="B561:L561"/>
    <mergeCell ref="Q561:R561"/>
    <mergeCell ref="V561:AB561"/>
    <mergeCell ref="B557:L557"/>
    <mergeCell ref="Q557:R557"/>
    <mergeCell ref="B450:L450"/>
    <mergeCell ref="Q450:R450"/>
    <mergeCell ref="V450:AB450"/>
    <mergeCell ref="B395:L395"/>
    <mergeCell ref="Q395:R395"/>
    <mergeCell ref="V395:AB395"/>
    <mergeCell ref="B399:L399"/>
    <mergeCell ref="Q399:R399"/>
    <mergeCell ref="B442:L442"/>
    <mergeCell ref="Q442:R442"/>
    <mergeCell ref="V442:AB442"/>
    <mergeCell ref="B441:L441"/>
    <mergeCell ref="Q441:R441"/>
    <mergeCell ref="V441:AB441"/>
    <mergeCell ref="V432:AB432"/>
    <mergeCell ref="Q429:R429"/>
    <mergeCell ref="V429:AB429"/>
    <mergeCell ref="B438:L438"/>
    <mergeCell ref="Q438:R438"/>
    <mergeCell ref="V438:AB438"/>
    <mergeCell ref="B435:L435"/>
    <mergeCell ref="Q435:R435"/>
    <mergeCell ref="V435:AB435"/>
    <mergeCell ref="B436:L436"/>
    <mergeCell ref="B409:L409"/>
    <mergeCell ref="Q409:R409"/>
    <mergeCell ref="V409:AB409"/>
    <mergeCell ref="B408:L408"/>
    <mergeCell ref="Q408:R408"/>
    <mergeCell ref="B411:L411"/>
    <mergeCell ref="Q411:R411"/>
    <mergeCell ref="V411:AB411"/>
    <mergeCell ref="V408:AB408"/>
    <mergeCell ref="B410:L410"/>
    <mergeCell ref="V399:AB399"/>
    <mergeCell ref="Q403:R403"/>
    <mergeCell ref="V403:AB403"/>
    <mergeCell ref="B405:L405"/>
    <mergeCell ref="Q405:R405"/>
    <mergeCell ref="V405:AB405"/>
    <mergeCell ref="B403:L403"/>
    <mergeCell ref="Q400:R400"/>
    <mergeCell ref="V400:AB400"/>
    <mergeCell ref="B383:L383"/>
    <mergeCell ref="Q383:R383"/>
    <mergeCell ref="V383:AB383"/>
    <mergeCell ref="B380:L380"/>
    <mergeCell ref="Q380:R380"/>
    <mergeCell ref="V380:AB380"/>
    <mergeCell ref="B382:L382"/>
    <mergeCell ref="B354:L354"/>
    <mergeCell ref="Q354:R354"/>
    <mergeCell ref="V354:AB354"/>
    <mergeCell ref="B355:L355"/>
    <mergeCell ref="Q355:R355"/>
    <mergeCell ref="V355:AB355"/>
    <mergeCell ref="B338:L338"/>
    <mergeCell ref="Q338:R338"/>
    <mergeCell ref="Q350:R350"/>
    <mergeCell ref="V350:AB350"/>
    <mergeCell ref="B351:L351"/>
    <mergeCell ref="Q351:R351"/>
    <mergeCell ref="V351:AB351"/>
    <mergeCell ref="Q343:R343"/>
    <mergeCell ref="V343:AB343"/>
    <mergeCell ref="Q341:R341"/>
    <mergeCell ref="B318:L318"/>
    <mergeCell ref="Q318:R318"/>
    <mergeCell ref="V318:AB318"/>
    <mergeCell ref="Q237:R237"/>
    <mergeCell ref="V237:AB237"/>
    <mergeCell ref="Q231:R231"/>
    <mergeCell ref="B244:L244"/>
    <mergeCell ref="Q244:R244"/>
    <mergeCell ref="V244:AB244"/>
    <mergeCell ref="B251:L251"/>
    <mergeCell ref="B307:L307"/>
    <mergeCell ref="Q307:R307"/>
    <mergeCell ref="V307:AB307"/>
    <mergeCell ref="B308:L308"/>
    <mergeCell ref="Q308:R308"/>
    <mergeCell ref="V308:AB308"/>
    <mergeCell ref="Q295:R295"/>
    <mergeCell ref="V295:AB295"/>
    <mergeCell ref="B296:L296"/>
    <mergeCell ref="Q296:R296"/>
    <mergeCell ref="V296:AB296"/>
    <mergeCell ref="B300:L300"/>
    <mergeCell ref="Q300:R300"/>
    <mergeCell ref="V300:AB300"/>
    <mergeCell ref="Q297:R297"/>
    <mergeCell ref="V297:AB297"/>
    <mergeCell ref="Q173:R173"/>
    <mergeCell ref="Q183:R183"/>
    <mergeCell ref="V183:AB183"/>
    <mergeCell ref="B189:L189"/>
    <mergeCell ref="Q189:R189"/>
    <mergeCell ref="V189:AB189"/>
    <mergeCell ref="B188:L188"/>
    <mergeCell ref="Q188:R188"/>
    <mergeCell ref="B185:L185"/>
    <mergeCell ref="B269:L269"/>
    <mergeCell ref="Q269:R269"/>
    <mergeCell ref="V269:AB269"/>
    <mergeCell ref="B265:L265"/>
    <mergeCell ref="Q265:R265"/>
    <mergeCell ref="B179:L179"/>
    <mergeCell ref="Q179:R179"/>
    <mergeCell ref="V179:AB179"/>
    <mergeCell ref="B190:L190"/>
    <mergeCell ref="Q190:R190"/>
    <mergeCell ref="Q251:R251"/>
    <mergeCell ref="V251:AB251"/>
    <mergeCell ref="V250:AB250"/>
    <mergeCell ref="Q246:R246"/>
    <mergeCell ref="V246:AB246"/>
    <mergeCell ref="Q263:R263"/>
    <mergeCell ref="V263:AB263"/>
    <mergeCell ref="Q249:R249"/>
    <mergeCell ref="V249:AB249"/>
    <mergeCell ref="Q261:R261"/>
    <mergeCell ref="V138:AB138"/>
    <mergeCell ref="B137:L137"/>
    <mergeCell ref="V149:AB149"/>
    <mergeCell ref="B152:L152"/>
    <mergeCell ref="Q152:R152"/>
    <mergeCell ref="V152:AB152"/>
    <mergeCell ref="V151:AB151"/>
    <mergeCell ref="B149:L149"/>
    <mergeCell ref="Q149:R149"/>
    <mergeCell ref="B132:L132"/>
    <mergeCell ref="Q132:R132"/>
    <mergeCell ref="Q136:R136"/>
    <mergeCell ref="V136:AB136"/>
    <mergeCell ref="B142:L142"/>
    <mergeCell ref="Q142:R142"/>
    <mergeCell ref="V142:AB142"/>
    <mergeCell ref="B133:L133"/>
    <mergeCell ref="Q133:R133"/>
    <mergeCell ref="V133:AB133"/>
    <mergeCell ref="B135:L135"/>
    <mergeCell ref="Q135:R135"/>
    <mergeCell ref="V135:AB135"/>
    <mergeCell ref="B143:L143"/>
    <mergeCell ref="Q143:R143"/>
    <mergeCell ref="Q122:R122"/>
    <mergeCell ref="V122:AB122"/>
    <mergeCell ref="B125:L125"/>
    <mergeCell ref="Q125:R125"/>
    <mergeCell ref="V125:AB125"/>
    <mergeCell ref="B126:L126"/>
    <mergeCell ref="Q126:R126"/>
    <mergeCell ref="V126:AB126"/>
    <mergeCell ref="B124:L124"/>
    <mergeCell ref="Q124:R124"/>
    <mergeCell ref="V105:AB105"/>
    <mergeCell ref="B109:L109"/>
    <mergeCell ref="Q109:R109"/>
    <mergeCell ref="V109:AB109"/>
    <mergeCell ref="B115:L115"/>
    <mergeCell ref="Q115:R115"/>
    <mergeCell ref="V115:AB115"/>
    <mergeCell ref="Q114:R114"/>
    <mergeCell ref="V114:AB114"/>
    <mergeCell ref="B105:L105"/>
    <mergeCell ref="Q59:R59"/>
    <mergeCell ref="V59:AB59"/>
    <mergeCell ref="B98:L98"/>
    <mergeCell ref="Q98:R98"/>
    <mergeCell ref="V98:AB98"/>
    <mergeCell ref="B104:L104"/>
    <mergeCell ref="Q104:R104"/>
    <mergeCell ref="V104:AB104"/>
    <mergeCell ref="B99:L99"/>
    <mergeCell ref="Q99:R99"/>
    <mergeCell ref="V99:AB99"/>
    <mergeCell ref="B103:L103"/>
    <mergeCell ref="B87:L87"/>
    <mergeCell ref="Q87:R87"/>
    <mergeCell ref="B93:L93"/>
    <mergeCell ref="Q93:R93"/>
    <mergeCell ref="V93:AB93"/>
    <mergeCell ref="B94:L94"/>
    <mergeCell ref="Q94:R94"/>
    <mergeCell ref="V94:AB94"/>
    <mergeCell ref="B89:L89"/>
    <mergeCell ref="Q89:R89"/>
    <mergeCell ref="V45:AB45"/>
    <mergeCell ref="V42:AB42"/>
    <mergeCell ref="B44:L44"/>
    <mergeCell ref="Q46:R46"/>
    <mergeCell ref="V46:AB46"/>
    <mergeCell ref="B47:L47"/>
    <mergeCell ref="Q47:R47"/>
    <mergeCell ref="V47:AB47"/>
    <mergeCell ref="B74:L74"/>
    <mergeCell ref="Q74:R74"/>
    <mergeCell ref="V74:AB74"/>
    <mergeCell ref="Q40:R40"/>
    <mergeCell ref="V40:AB40"/>
    <mergeCell ref="B43:L43"/>
    <mergeCell ref="Q43:R43"/>
    <mergeCell ref="V43:AB43"/>
    <mergeCell ref="B45:L45"/>
    <mergeCell ref="Q45:R45"/>
    <mergeCell ref="B67:L67"/>
    <mergeCell ref="Q67:R67"/>
    <mergeCell ref="V67:AB67"/>
    <mergeCell ref="B68:L68"/>
    <mergeCell ref="Q68:R68"/>
    <mergeCell ref="V68:AB68"/>
    <mergeCell ref="V54:AB54"/>
    <mergeCell ref="B60:L60"/>
    <mergeCell ref="Q60:R60"/>
    <mergeCell ref="V60:AB60"/>
    <mergeCell ref="B61:L61"/>
    <mergeCell ref="Q61:R61"/>
    <mergeCell ref="V61:AB61"/>
    <mergeCell ref="B59:L59"/>
    <mergeCell ref="B36:L36"/>
    <mergeCell ref="Q36:R36"/>
    <mergeCell ref="V36:AB36"/>
    <mergeCell ref="B35:L35"/>
    <mergeCell ref="V35:AB35"/>
    <mergeCell ref="B986:L986"/>
    <mergeCell ref="Q986:R986"/>
    <mergeCell ref="V986:AB986"/>
    <mergeCell ref="B21:L21"/>
    <mergeCell ref="Q21:R21"/>
    <mergeCell ref="V21:AB21"/>
    <mergeCell ref="B22:L22"/>
    <mergeCell ref="Q22:R22"/>
    <mergeCell ref="V22:AB22"/>
    <mergeCell ref="B28:L28"/>
    <mergeCell ref="V970:AB970"/>
    <mergeCell ref="B976:L976"/>
    <mergeCell ref="Q976:R976"/>
    <mergeCell ref="V976:AB976"/>
    <mergeCell ref="B980:L980"/>
    <mergeCell ref="Q980:R980"/>
    <mergeCell ref="V980:AB980"/>
    <mergeCell ref="B971:L971"/>
    <mergeCell ref="Q971:R971"/>
    <mergeCell ref="B974:L974"/>
    <mergeCell ref="B53:L53"/>
    <mergeCell ref="Q53:R53"/>
    <mergeCell ref="V53:AB53"/>
    <mergeCell ref="Q52:R52"/>
    <mergeCell ref="V52:AB52"/>
    <mergeCell ref="B959:L959"/>
    <mergeCell ref="Q959:R959"/>
    <mergeCell ref="B921:L921"/>
    <mergeCell ref="Q921:R921"/>
    <mergeCell ref="V921:AB921"/>
    <mergeCell ref="B929:L929"/>
    <mergeCell ref="Q929:R929"/>
    <mergeCell ref="V929:AB929"/>
    <mergeCell ref="B917:L917"/>
    <mergeCell ref="Q917:R917"/>
    <mergeCell ref="V906:AB906"/>
    <mergeCell ref="B890:L890"/>
    <mergeCell ref="Q890:R890"/>
    <mergeCell ref="V890:AB890"/>
    <mergeCell ref="B894:L894"/>
    <mergeCell ref="Q894:R894"/>
    <mergeCell ref="V894:AB894"/>
    <mergeCell ref="B891:L891"/>
    <mergeCell ref="Q891:R891"/>
    <mergeCell ref="V891:AB891"/>
    <mergeCell ref="V900:AB900"/>
    <mergeCell ref="B906:L906"/>
    <mergeCell ref="Q906:R906"/>
    <mergeCell ref="Q850:R850"/>
    <mergeCell ref="V850:AB850"/>
    <mergeCell ref="B857:L857"/>
    <mergeCell ref="Q857:R857"/>
    <mergeCell ref="V857:AB857"/>
    <mergeCell ref="B863:L863"/>
    <mergeCell ref="Q863:R863"/>
    <mergeCell ref="V863:AB863"/>
    <mergeCell ref="B879:L879"/>
    <mergeCell ref="Q896:R896"/>
    <mergeCell ref="V896:AB896"/>
    <mergeCell ref="B897:L897"/>
    <mergeCell ref="Q897:R897"/>
    <mergeCell ref="V897:AB897"/>
    <mergeCell ref="B901:L901"/>
    <mergeCell ref="Q901:R901"/>
    <mergeCell ref="V901:AB901"/>
    <mergeCell ref="B900:L900"/>
    <mergeCell ref="Q864:R864"/>
    <mergeCell ref="V864:AB864"/>
    <mergeCell ref="B869:L869"/>
    <mergeCell ref="Q869:R869"/>
    <mergeCell ref="V869:AB869"/>
    <mergeCell ref="B866:L866"/>
    <mergeCell ref="Q866:R866"/>
    <mergeCell ref="B867:L867"/>
    <mergeCell ref="Q867:R867"/>
    <mergeCell ref="B851:L851"/>
    <mergeCell ref="Q851:R851"/>
    <mergeCell ref="V851:AB851"/>
    <mergeCell ref="B858:L858"/>
    <mergeCell ref="Q858:R858"/>
    <mergeCell ref="B876:L876"/>
    <mergeCell ref="Q876:R876"/>
    <mergeCell ref="V876:AB876"/>
    <mergeCell ref="Q882:R882"/>
    <mergeCell ref="V882:AB882"/>
    <mergeCell ref="B888:L888"/>
    <mergeCell ref="Q888:R888"/>
    <mergeCell ref="V888:AB888"/>
    <mergeCell ref="B886:L886"/>
    <mergeCell ref="Q886:R886"/>
    <mergeCell ref="B892:L892"/>
    <mergeCell ref="Q892:R892"/>
    <mergeCell ref="V892:AB892"/>
    <mergeCell ref="Q868:R868"/>
    <mergeCell ref="V868:AB868"/>
    <mergeCell ref="B875:L875"/>
    <mergeCell ref="Q875:R875"/>
    <mergeCell ref="V875:AB875"/>
    <mergeCell ref="B881:L881"/>
    <mergeCell ref="Q881:R881"/>
    <mergeCell ref="V881:AB881"/>
    <mergeCell ref="B719:L719"/>
    <mergeCell ref="Q719:R719"/>
    <mergeCell ref="V719:AB719"/>
    <mergeCell ref="B782:L782"/>
    <mergeCell ref="Q782:R782"/>
    <mergeCell ref="V782:AB782"/>
    <mergeCell ref="B760:L760"/>
    <mergeCell ref="Q760:R760"/>
    <mergeCell ref="V760:AB760"/>
    <mergeCell ref="B765:L765"/>
    <mergeCell ref="Q765:R765"/>
    <mergeCell ref="V765:AB765"/>
    <mergeCell ref="B761:L761"/>
    <mergeCell ref="B741:L741"/>
    <mergeCell ref="Q741:R741"/>
    <mergeCell ref="V741:AB741"/>
    <mergeCell ref="B749:L749"/>
    <mergeCell ref="Q749:R749"/>
    <mergeCell ref="V749:AB749"/>
    <mergeCell ref="B742:L742"/>
    <mergeCell ref="Q742:R742"/>
    <mergeCell ref="V742:AB742"/>
    <mergeCell ref="B744:L744"/>
    <mergeCell ref="B735:L735"/>
    <mergeCell ref="Q735:R735"/>
    <mergeCell ref="Q761:R761"/>
    <mergeCell ref="V761:AB761"/>
    <mergeCell ref="B762:L762"/>
    <mergeCell ref="B730:L730"/>
    <mergeCell ref="Q750:R750"/>
    <mergeCell ref="V750:AB750"/>
    <mergeCell ref="B732:L732"/>
    <mergeCell ref="B678:L678"/>
    <mergeCell ref="Q678:R678"/>
    <mergeCell ref="V678:AB678"/>
    <mergeCell ref="B667:L667"/>
    <mergeCell ref="Q667:R667"/>
    <mergeCell ref="B652:L652"/>
    <mergeCell ref="Q652:R652"/>
    <mergeCell ref="V652:AB652"/>
    <mergeCell ref="B656:L656"/>
    <mergeCell ref="Q656:R656"/>
    <mergeCell ref="V656:AB656"/>
    <mergeCell ref="B653:L653"/>
    <mergeCell ref="Q653:R653"/>
    <mergeCell ref="V653:AB653"/>
    <mergeCell ref="B718:L718"/>
    <mergeCell ref="Q718:R718"/>
    <mergeCell ref="V718:AB718"/>
    <mergeCell ref="B717:L717"/>
    <mergeCell ref="Q717:R717"/>
    <mergeCell ref="V717:AB717"/>
    <mergeCell ref="B708:L708"/>
    <mergeCell ref="Q708:R708"/>
    <mergeCell ref="V708:AB708"/>
    <mergeCell ref="V634:AB634"/>
    <mergeCell ref="B625:L625"/>
    <mergeCell ref="Q628:R628"/>
    <mergeCell ref="V667:AB667"/>
    <mergeCell ref="B673:L673"/>
    <mergeCell ref="Q673:R673"/>
    <mergeCell ref="B591:L591"/>
    <mergeCell ref="Q591:R591"/>
    <mergeCell ref="V591:AB591"/>
    <mergeCell ref="B592:L592"/>
    <mergeCell ref="B623:L623"/>
    <mergeCell ref="Q623:R623"/>
    <mergeCell ref="V623:AB623"/>
    <mergeCell ref="B657:L657"/>
    <mergeCell ref="Q657:R657"/>
    <mergeCell ref="V657:AB657"/>
    <mergeCell ref="B663:L663"/>
    <mergeCell ref="Q663:R663"/>
    <mergeCell ref="V663:AB663"/>
    <mergeCell ref="B659:L659"/>
    <mergeCell ref="Q659:R659"/>
    <mergeCell ref="V659:AB659"/>
    <mergeCell ref="V658:AB658"/>
    <mergeCell ref="Q666:R666"/>
    <mergeCell ref="V666:AB666"/>
    <mergeCell ref="B672:L672"/>
    <mergeCell ref="Q672:R672"/>
    <mergeCell ref="V672:AB672"/>
    <mergeCell ref="Q592:R592"/>
    <mergeCell ref="V592:AB592"/>
    <mergeCell ref="B596:L596"/>
    <mergeCell ref="Q596:R596"/>
    <mergeCell ref="Q611:R611"/>
    <mergeCell ref="V611:AB611"/>
    <mergeCell ref="Q607:R607"/>
    <mergeCell ref="V607:AB607"/>
    <mergeCell ref="B597:L597"/>
    <mergeCell ref="Q597:R597"/>
    <mergeCell ref="V597:AB597"/>
    <mergeCell ref="Q603:R603"/>
    <mergeCell ref="V603:AB603"/>
    <mergeCell ref="B604:L604"/>
    <mergeCell ref="Q604:R604"/>
    <mergeCell ref="V604:AB604"/>
    <mergeCell ref="Q600:R600"/>
    <mergeCell ref="V600:AB600"/>
    <mergeCell ref="B624:L624"/>
    <mergeCell ref="Q624:R624"/>
    <mergeCell ref="V624:AB624"/>
    <mergeCell ref="B502:L502"/>
    <mergeCell ref="Q502:R502"/>
    <mergeCell ref="V502:AB502"/>
    <mergeCell ref="B564:L564"/>
    <mergeCell ref="Q570:R570"/>
    <mergeCell ref="V570:AB570"/>
    <mergeCell ref="V520:AB520"/>
    <mergeCell ref="B524:L524"/>
    <mergeCell ref="Q524:R524"/>
    <mergeCell ref="V524:AB524"/>
    <mergeCell ref="Q547:R547"/>
    <mergeCell ref="B533:L533"/>
    <mergeCell ref="Q533:R533"/>
    <mergeCell ref="Q565:R565"/>
    <mergeCell ref="V565:AB565"/>
    <mergeCell ref="B568:L568"/>
    <mergeCell ref="Q568:R568"/>
    <mergeCell ref="V568:AB568"/>
    <mergeCell ref="Q567:R567"/>
    <mergeCell ref="V567:AB567"/>
    <mergeCell ref="Q560:R560"/>
    <mergeCell ref="V560:AB560"/>
    <mergeCell ref="B563:L563"/>
    <mergeCell ref="Q563:R563"/>
    <mergeCell ref="V563:AB563"/>
    <mergeCell ref="B567:L567"/>
    <mergeCell ref="V564:AB564"/>
    <mergeCell ref="B565:L565"/>
    <mergeCell ref="Q564:R564"/>
    <mergeCell ref="Q541:R541"/>
    <mergeCell ref="V541:AB541"/>
    <mergeCell ref="B546:L546"/>
    <mergeCell ref="B398:L398"/>
    <mergeCell ref="Q398:R398"/>
    <mergeCell ref="V398:AB398"/>
    <mergeCell ref="B402:L402"/>
    <mergeCell ref="Q402:R402"/>
    <mergeCell ref="V402:AB402"/>
    <mergeCell ref="B401:L401"/>
    <mergeCell ref="Q401:R401"/>
    <mergeCell ref="V401:AB401"/>
    <mergeCell ref="B400:L400"/>
    <mergeCell ref="Q525:R525"/>
    <mergeCell ref="V525:AB525"/>
    <mergeCell ref="B520:L520"/>
    <mergeCell ref="Q520:R520"/>
    <mergeCell ref="B532:L532"/>
    <mergeCell ref="Q532:R532"/>
    <mergeCell ref="V531:AB531"/>
    <mergeCell ref="Q531:R531"/>
    <mergeCell ref="Q528:R528"/>
    <mergeCell ref="B526:L526"/>
    <mergeCell ref="Q515:R515"/>
    <mergeCell ref="V515:AB515"/>
    <mergeCell ref="B521:L521"/>
    <mergeCell ref="Q521:R521"/>
    <mergeCell ref="V521:AB521"/>
    <mergeCell ref="B525:L525"/>
    <mergeCell ref="B500:L500"/>
    <mergeCell ref="Q500:R500"/>
    <mergeCell ref="V500:AB500"/>
    <mergeCell ref="B504:L504"/>
    <mergeCell ref="Q504:R504"/>
    <mergeCell ref="V504:AB504"/>
    <mergeCell ref="V388:AB388"/>
    <mergeCell ref="B387:L387"/>
    <mergeCell ref="Q387:R387"/>
    <mergeCell ref="V421:AB421"/>
    <mergeCell ref="B428:L428"/>
    <mergeCell ref="Q428:R428"/>
    <mergeCell ref="V428:AB428"/>
    <mergeCell ref="B432:L432"/>
    <mergeCell ref="Q432:R432"/>
    <mergeCell ref="B423:L423"/>
    <mergeCell ref="Q423:R423"/>
    <mergeCell ref="V423:AB423"/>
    <mergeCell ref="Q461:R461"/>
    <mergeCell ref="V461:AB461"/>
    <mergeCell ref="B415:L415"/>
    <mergeCell ref="Q415:R415"/>
    <mergeCell ref="V415:AB415"/>
    <mergeCell ref="V413:AB413"/>
    <mergeCell ref="B414:L414"/>
    <mergeCell ref="Q414:R414"/>
    <mergeCell ref="V414:AB414"/>
    <mergeCell ref="Q421:R421"/>
    <mergeCell ref="B445:L445"/>
    <mergeCell ref="Q445:R445"/>
    <mergeCell ref="V445:AB445"/>
    <mergeCell ref="B427:L427"/>
    <mergeCell ref="Q427:R427"/>
    <mergeCell ref="V427:AB427"/>
    <mergeCell ref="B431:L431"/>
    <mergeCell ref="Q431:R431"/>
    <mergeCell ref="V431:AB431"/>
    <mergeCell ref="V430:AB430"/>
    <mergeCell ref="B311:L311"/>
    <mergeCell ref="Q311:R311"/>
    <mergeCell ref="V311:AB311"/>
    <mergeCell ref="B317:L317"/>
    <mergeCell ref="Q317:R317"/>
    <mergeCell ref="V317:AB317"/>
    <mergeCell ref="B316:L316"/>
    <mergeCell ref="Q316:R316"/>
    <mergeCell ref="V316:AB316"/>
    <mergeCell ref="B299:L299"/>
    <mergeCell ref="Q299:R299"/>
    <mergeCell ref="V299:AB299"/>
    <mergeCell ref="B306:L306"/>
    <mergeCell ref="Q306:R306"/>
    <mergeCell ref="V306:AB306"/>
    <mergeCell ref="B301:L301"/>
    <mergeCell ref="Q301:R301"/>
    <mergeCell ref="V301:AB301"/>
    <mergeCell ref="B303:L303"/>
    <mergeCell ref="B312:L312"/>
    <mergeCell ref="Q312:R312"/>
    <mergeCell ref="V312:AB312"/>
    <mergeCell ref="Q319:R319"/>
    <mergeCell ref="Q333:R333"/>
    <mergeCell ref="V333:AB333"/>
    <mergeCell ref="B339:L339"/>
    <mergeCell ref="Q339:R339"/>
    <mergeCell ref="V339:AB339"/>
    <mergeCell ref="V331:AB331"/>
    <mergeCell ref="B337:L337"/>
    <mergeCell ref="Q337:R337"/>
    <mergeCell ref="V337:AB337"/>
    <mergeCell ref="B324:L324"/>
    <mergeCell ref="Q324:R324"/>
    <mergeCell ref="V324:AB324"/>
    <mergeCell ref="B321:L321"/>
    <mergeCell ref="Q321:R321"/>
    <mergeCell ref="V321:AB321"/>
    <mergeCell ref="B322:L322"/>
    <mergeCell ref="V338:AB338"/>
    <mergeCell ref="B293:L293"/>
    <mergeCell ref="Q293:R293"/>
    <mergeCell ref="V293:AB293"/>
    <mergeCell ref="B291:L291"/>
    <mergeCell ref="Q291:R291"/>
    <mergeCell ref="B290:L290"/>
    <mergeCell ref="Q290:R290"/>
    <mergeCell ref="V291:AB291"/>
    <mergeCell ref="V268:AB268"/>
    <mergeCell ref="B274:L274"/>
    <mergeCell ref="Q274:R274"/>
    <mergeCell ref="V274:AB274"/>
    <mergeCell ref="B280:L280"/>
    <mergeCell ref="Q280:R280"/>
    <mergeCell ref="V280:AB280"/>
    <mergeCell ref="B285:L285"/>
    <mergeCell ref="Q285:R285"/>
    <mergeCell ref="V290:AB290"/>
    <mergeCell ref="V285:AB285"/>
    <mergeCell ref="V188:AB188"/>
    <mergeCell ref="B195:L195"/>
    <mergeCell ref="Q195:R195"/>
    <mergeCell ref="V195:AB195"/>
    <mergeCell ref="B203:L203"/>
    <mergeCell ref="Q203:R203"/>
    <mergeCell ref="V203:AB203"/>
    <mergeCell ref="B243:L243"/>
    <mergeCell ref="B275:L275"/>
    <mergeCell ref="Q275:R275"/>
    <mergeCell ref="V275:AB275"/>
    <mergeCell ref="Q281:R281"/>
    <mergeCell ref="V281:AB281"/>
    <mergeCell ref="B287:L287"/>
    <mergeCell ref="Q287:R287"/>
    <mergeCell ref="V287:AB287"/>
    <mergeCell ref="B277:L277"/>
    <mergeCell ref="Q277:R277"/>
    <mergeCell ref="B289:L289"/>
    <mergeCell ref="Q289:R289"/>
    <mergeCell ref="V289:AB289"/>
    <mergeCell ref="V190:AB190"/>
    <mergeCell ref="Q197:R197"/>
    <mergeCell ref="V197:AB197"/>
    <mergeCell ref="B156:L156"/>
    <mergeCell ref="Q156:R156"/>
    <mergeCell ref="V156:AB156"/>
    <mergeCell ref="Q141:R141"/>
    <mergeCell ref="V141:AB141"/>
    <mergeCell ref="B148:L148"/>
    <mergeCell ref="B218:L218"/>
    <mergeCell ref="Q218:R218"/>
    <mergeCell ref="V218:AB218"/>
    <mergeCell ref="B224:L224"/>
    <mergeCell ref="Q224:R224"/>
    <mergeCell ref="V224:AB224"/>
    <mergeCell ref="Q222:R222"/>
    <mergeCell ref="Q210:R210"/>
    <mergeCell ref="V210:AB210"/>
    <mergeCell ref="B211:L211"/>
    <mergeCell ref="Q211:R211"/>
    <mergeCell ref="V211:AB211"/>
    <mergeCell ref="B209:L209"/>
    <mergeCell ref="Q209:R209"/>
    <mergeCell ref="V209:AB209"/>
    <mergeCell ref="B216:L216"/>
    <mergeCell ref="Q216:R216"/>
    <mergeCell ref="V216:AB216"/>
    <mergeCell ref="B223:L223"/>
    <mergeCell ref="Q223:R223"/>
    <mergeCell ref="V223:AB223"/>
    <mergeCell ref="B210:L210"/>
    <mergeCell ref="V143:AB143"/>
    <mergeCell ref="Q187:R187"/>
    <mergeCell ref="V187:AB187"/>
    <mergeCell ref="B173:L173"/>
    <mergeCell ref="B985:L985"/>
    <mergeCell ref="Q985:R985"/>
    <mergeCell ref="V985:AB985"/>
    <mergeCell ref="B979:L979"/>
    <mergeCell ref="Q979:R979"/>
    <mergeCell ref="V979:AB979"/>
    <mergeCell ref="B981:L981"/>
    <mergeCell ref="Q981:R981"/>
    <mergeCell ref="V981:AB981"/>
    <mergeCell ref="B984:L984"/>
    <mergeCell ref="Q130:R130"/>
    <mergeCell ref="V130:AB130"/>
    <mergeCell ref="B131:L131"/>
    <mergeCell ref="Q131:R131"/>
    <mergeCell ref="B39:L39"/>
    <mergeCell ref="Q39:R39"/>
    <mergeCell ref="V39:AB39"/>
    <mergeCell ref="B40:L40"/>
    <mergeCell ref="B66:L66"/>
    <mergeCell ref="Q66:R66"/>
    <mergeCell ref="V161:AB161"/>
    <mergeCell ref="B168:L168"/>
    <mergeCell ref="Q168:R168"/>
    <mergeCell ref="V168:AB168"/>
    <mergeCell ref="V173:AB173"/>
    <mergeCell ref="B178:L178"/>
    <mergeCell ref="Q178:R178"/>
    <mergeCell ref="V178:AB178"/>
    <mergeCell ref="B166:L166"/>
    <mergeCell ref="Q166:R166"/>
    <mergeCell ref="Q148:R148"/>
    <mergeCell ref="V148:AB148"/>
    <mergeCell ref="V124:AB124"/>
    <mergeCell ref="B128:L128"/>
    <mergeCell ref="B915:L915"/>
    <mergeCell ref="Q915:R915"/>
    <mergeCell ref="V915:AB915"/>
    <mergeCell ref="B911:L911"/>
    <mergeCell ref="B826:L826"/>
    <mergeCell ref="Q826:R826"/>
    <mergeCell ref="Q833:R833"/>
    <mergeCell ref="V833:AB833"/>
    <mergeCell ref="Q105:R105"/>
    <mergeCell ref="Q80:R80"/>
    <mergeCell ref="V80:AB80"/>
    <mergeCell ref="B88:L88"/>
    <mergeCell ref="Q88:R88"/>
    <mergeCell ref="V88:AB88"/>
    <mergeCell ref="B92:L92"/>
    <mergeCell ref="Q92:R92"/>
    <mergeCell ref="V92:AB92"/>
    <mergeCell ref="B81:L81"/>
    <mergeCell ref="B151:L151"/>
    <mergeCell ref="Q151:R151"/>
    <mergeCell ref="B180:L180"/>
    <mergeCell ref="Q180:R180"/>
    <mergeCell ref="V180:AB180"/>
    <mergeCell ref="V155:AB155"/>
    <mergeCell ref="B161:L161"/>
    <mergeCell ref="Q161:R161"/>
    <mergeCell ref="B108:L108"/>
    <mergeCell ref="Q108:R108"/>
    <mergeCell ref="V108:AB108"/>
    <mergeCell ref="B114:L114"/>
    <mergeCell ref="B889:L889"/>
    <mergeCell ref="Q889:R889"/>
    <mergeCell ref="V889:AB889"/>
    <mergeCell ref="B887:L887"/>
    <mergeCell ref="Q887:R887"/>
    <mergeCell ref="B964:L964"/>
    <mergeCell ref="Q964:R964"/>
    <mergeCell ref="V964:AB964"/>
    <mergeCell ref="B966:L966"/>
    <mergeCell ref="Q954:R954"/>
    <mergeCell ref="V954:AB954"/>
    <mergeCell ref="B961:L961"/>
    <mergeCell ref="Q961:R961"/>
    <mergeCell ref="V960:AB960"/>
    <mergeCell ref="B960:L960"/>
    <mergeCell ref="Q966:R966"/>
    <mergeCell ref="V966:AB966"/>
    <mergeCell ref="B946:L946"/>
    <mergeCell ref="Q946:R946"/>
    <mergeCell ref="V946:AB946"/>
    <mergeCell ref="B953:L953"/>
    <mergeCell ref="Q953:R953"/>
    <mergeCell ref="V953:AB953"/>
    <mergeCell ref="B947:L947"/>
    <mergeCell ref="Q947:R947"/>
    <mergeCell ref="V947:AB947"/>
    <mergeCell ref="B948:L948"/>
    <mergeCell ref="B938:L938"/>
    <mergeCell ref="Q938:R938"/>
    <mergeCell ref="V938:AB938"/>
    <mergeCell ref="B942:L942"/>
    <mergeCell ref="Q942:R942"/>
    <mergeCell ref="B833:L833"/>
    <mergeCell ref="B840:L840"/>
    <mergeCell ref="Q840:R840"/>
    <mergeCell ref="V840:AB840"/>
    <mergeCell ref="V797:AB797"/>
    <mergeCell ref="B800:L800"/>
    <mergeCell ref="Q800:R800"/>
    <mergeCell ref="V800:AB800"/>
    <mergeCell ref="B798:L798"/>
    <mergeCell ref="Q798:R798"/>
    <mergeCell ref="V887:AB887"/>
    <mergeCell ref="B830:L830"/>
    <mergeCell ref="Q830:R830"/>
    <mergeCell ref="V830:AB830"/>
    <mergeCell ref="B834:L834"/>
    <mergeCell ref="Q834:R834"/>
    <mergeCell ref="V834:AB834"/>
    <mergeCell ref="B831:L831"/>
    <mergeCell ref="Q831:R831"/>
    <mergeCell ref="V831:AB831"/>
    <mergeCell ref="Q835:R835"/>
    <mergeCell ref="V835:AB835"/>
    <mergeCell ref="Q838:R838"/>
    <mergeCell ref="V838:AB838"/>
    <mergeCell ref="V886:AB886"/>
    <mergeCell ref="V802:AB802"/>
    <mergeCell ref="B797:L797"/>
    <mergeCell ref="B815:L815"/>
    <mergeCell ref="Q815:R815"/>
    <mergeCell ref="V815:AB815"/>
    <mergeCell ref="B799:L799"/>
    <mergeCell ref="Q799:R799"/>
    <mergeCell ref="Q821:R821"/>
    <mergeCell ref="V821:AB821"/>
    <mergeCell ref="B825:L825"/>
    <mergeCell ref="Q825:R825"/>
    <mergeCell ref="V825:AB825"/>
    <mergeCell ref="Q797:R797"/>
    <mergeCell ref="B806:L806"/>
    <mergeCell ref="Q806:R806"/>
    <mergeCell ref="V806:AB806"/>
    <mergeCell ref="B809:L809"/>
    <mergeCell ref="V798:AB798"/>
    <mergeCell ref="B811:L811"/>
    <mergeCell ref="Q811:R811"/>
    <mergeCell ref="V811:AB811"/>
    <mergeCell ref="B814:L814"/>
    <mergeCell ref="Q814:R814"/>
    <mergeCell ref="V814:AB814"/>
    <mergeCell ref="Q809:R809"/>
    <mergeCell ref="V809:AB809"/>
    <mergeCell ref="V807:AB807"/>
    <mergeCell ref="V799:AB799"/>
    <mergeCell ref="B802:L802"/>
    <mergeCell ref="Q802:R802"/>
    <mergeCell ref="Q805:R805"/>
    <mergeCell ref="V805:AB805"/>
    <mergeCell ref="Q807:R807"/>
    <mergeCell ref="B822:L822"/>
    <mergeCell ref="Q822:R822"/>
    <mergeCell ref="V822:AB822"/>
    <mergeCell ref="V808:AB808"/>
    <mergeCell ref="B812:L812"/>
    <mergeCell ref="Q812:R812"/>
    <mergeCell ref="B759:L759"/>
    <mergeCell ref="Q759:R759"/>
    <mergeCell ref="V759:AB759"/>
    <mergeCell ref="B755:L755"/>
    <mergeCell ref="Q755:R755"/>
    <mergeCell ref="V755:AB755"/>
    <mergeCell ref="B754:L754"/>
    <mergeCell ref="Q754:R754"/>
    <mergeCell ref="V758:AB758"/>
    <mergeCell ref="B808:L808"/>
    <mergeCell ref="Q808:R808"/>
    <mergeCell ref="B816:L816"/>
    <mergeCell ref="Q816:R816"/>
    <mergeCell ref="V816:AB816"/>
    <mergeCell ref="B820:L820"/>
    <mergeCell ref="Q817:R817"/>
    <mergeCell ref="V817:AB817"/>
    <mergeCell ref="Q819:R819"/>
    <mergeCell ref="V819:AB819"/>
    <mergeCell ref="Q795:R795"/>
    <mergeCell ref="V795:AB795"/>
    <mergeCell ref="V812:AB812"/>
    <mergeCell ref="B792:L792"/>
    <mergeCell ref="Q792:R792"/>
    <mergeCell ref="V792:AB792"/>
    <mergeCell ref="B813:L813"/>
    <mergeCell ref="Q813:R813"/>
    <mergeCell ref="V813:AB813"/>
    <mergeCell ref="B801:L801"/>
    <mergeCell ref="Q801:R801"/>
    <mergeCell ref="V801:AB801"/>
    <mergeCell ref="B805:L805"/>
    <mergeCell ref="B709:L709"/>
    <mergeCell ref="Q709:R709"/>
    <mergeCell ref="Q730:R730"/>
    <mergeCell ref="V730:AB730"/>
    <mergeCell ref="B722:L722"/>
    <mergeCell ref="Q722:R722"/>
    <mergeCell ref="V722:AB722"/>
    <mergeCell ref="B724:L724"/>
    <mergeCell ref="B729:L729"/>
    <mergeCell ref="Q729:R729"/>
    <mergeCell ref="V766:AB766"/>
    <mergeCell ref="B771:L771"/>
    <mergeCell ref="Q771:R771"/>
    <mergeCell ref="V661:AB661"/>
    <mergeCell ref="B665:L665"/>
    <mergeCell ref="Q706:R706"/>
    <mergeCell ref="V706:AB706"/>
    <mergeCell ref="B710:L710"/>
    <mergeCell ref="Q710:R710"/>
    <mergeCell ref="V710:AB710"/>
    <mergeCell ref="B756:L756"/>
    <mergeCell ref="Q756:R756"/>
    <mergeCell ref="V756:AB756"/>
    <mergeCell ref="B757:L757"/>
    <mergeCell ref="Q757:R757"/>
    <mergeCell ref="V757:AB757"/>
    <mergeCell ref="Q762:R762"/>
    <mergeCell ref="V762:AB762"/>
    <mergeCell ref="B770:L770"/>
    <mergeCell ref="Q770:R770"/>
    <mergeCell ref="V770:AB770"/>
    <mergeCell ref="V754:AB754"/>
    <mergeCell ref="Q589:R589"/>
    <mergeCell ref="V589:AB589"/>
    <mergeCell ref="B584:L584"/>
    <mergeCell ref="Q584:R584"/>
    <mergeCell ref="V584:AB584"/>
    <mergeCell ref="B588:L588"/>
    <mergeCell ref="Q588:R588"/>
    <mergeCell ref="Q694:R694"/>
    <mergeCell ref="V694:AB694"/>
    <mergeCell ref="B700:L700"/>
    <mergeCell ref="Q700:R700"/>
    <mergeCell ref="B569:L569"/>
    <mergeCell ref="Q569:R569"/>
    <mergeCell ref="V569:AB569"/>
    <mergeCell ref="B570:L570"/>
    <mergeCell ref="V578:AB578"/>
    <mergeCell ref="B583:L583"/>
    <mergeCell ref="B682:L682"/>
    <mergeCell ref="Q682:R682"/>
    <mergeCell ref="V682:AB682"/>
    <mergeCell ref="B688:L688"/>
    <mergeCell ref="Q688:R688"/>
    <mergeCell ref="V688:AB688"/>
    <mergeCell ref="B683:L683"/>
    <mergeCell ref="Q683:R683"/>
    <mergeCell ref="Q579:R579"/>
    <mergeCell ref="V579:AB579"/>
    <mergeCell ref="B610:L610"/>
    <mergeCell ref="Q610:R610"/>
    <mergeCell ref="V610:AB610"/>
    <mergeCell ref="B603:L603"/>
    <mergeCell ref="B607:L607"/>
    <mergeCell ref="Q466:R466"/>
    <mergeCell ref="V466:AB466"/>
    <mergeCell ref="B472:L472"/>
    <mergeCell ref="Q472:R472"/>
    <mergeCell ref="V472:AB472"/>
    <mergeCell ref="B478:L478"/>
    <mergeCell ref="Q478:R478"/>
    <mergeCell ref="B454:L454"/>
    <mergeCell ref="Q454:R454"/>
    <mergeCell ref="V454:AB454"/>
    <mergeCell ref="B449:L449"/>
    <mergeCell ref="Q449:R449"/>
    <mergeCell ref="V449:AB449"/>
    <mergeCell ref="V453:AB453"/>
    <mergeCell ref="B452:L452"/>
    <mergeCell ref="Q615:R615"/>
    <mergeCell ref="V615:AB615"/>
    <mergeCell ref="B590:L590"/>
    <mergeCell ref="Q590:R590"/>
    <mergeCell ref="V590:AB590"/>
    <mergeCell ref="B595:L595"/>
    <mergeCell ref="Q595:R595"/>
    <mergeCell ref="V595:AB595"/>
    <mergeCell ref="V593:AB593"/>
    <mergeCell ref="B600:L600"/>
    <mergeCell ref="B601:L601"/>
    <mergeCell ref="Q601:R601"/>
    <mergeCell ref="V601:AB601"/>
    <mergeCell ref="B608:L608"/>
    <mergeCell ref="Q608:R608"/>
    <mergeCell ref="V608:AB608"/>
    <mergeCell ref="B602:L602"/>
    <mergeCell ref="V479:AB479"/>
    <mergeCell ref="B486:L486"/>
    <mergeCell ref="Q486:R486"/>
    <mergeCell ref="V486:AB486"/>
    <mergeCell ref="V478:AB478"/>
    <mergeCell ref="Q483:R483"/>
    <mergeCell ref="V483:AB483"/>
    <mergeCell ref="V495:AB495"/>
    <mergeCell ref="B467:L467"/>
    <mergeCell ref="Q467:R467"/>
    <mergeCell ref="V467:AB467"/>
    <mergeCell ref="B473:L473"/>
    <mergeCell ref="Q473:R473"/>
    <mergeCell ref="V473:AB473"/>
    <mergeCell ref="B490:L490"/>
    <mergeCell ref="Q490:R490"/>
    <mergeCell ref="Q494:R494"/>
    <mergeCell ref="B489:L489"/>
    <mergeCell ref="Q489:R489"/>
    <mergeCell ref="V489:AB489"/>
    <mergeCell ref="Q485:R485"/>
    <mergeCell ref="V485:AB485"/>
    <mergeCell ref="B365:L365"/>
    <mergeCell ref="Q365:R365"/>
    <mergeCell ref="V365:AB365"/>
    <mergeCell ref="B360:L360"/>
    <mergeCell ref="Q360:R360"/>
    <mergeCell ref="V360:AB360"/>
    <mergeCell ref="B363:L363"/>
    <mergeCell ref="V368:AB368"/>
    <mergeCell ref="B419:L419"/>
    <mergeCell ref="Q419:R419"/>
    <mergeCell ref="V419:AB419"/>
    <mergeCell ref="B426:L426"/>
    <mergeCell ref="Q426:R426"/>
    <mergeCell ref="V426:AB426"/>
    <mergeCell ref="B424:L424"/>
    <mergeCell ref="Q424:R424"/>
    <mergeCell ref="V424:AB424"/>
    <mergeCell ref="V420:AB420"/>
    <mergeCell ref="B407:L407"/>
    <mergeCell ref="Q407:R407"/>
    <mergeCell ref="V407:AB407"/>
    <mergeCell ref="B404:L404"/>
    <mergeCell ref="Q404:R404"/>
    <mergeCell ref="V404:AB404"/>
    <mergeCell ref="Q406:R406"/>
    <mergeCell ref="V406:AB406"/>
    <mergeCell ref="B406:L406"/>
    <mergeCell ref="V387:AB387"/>
    <mergeCell ref="V385:AB385"/>
    <mergeCell ref="B385:L385"/>
    <mergeCell ref="Q385:R385"/>
    <mergeCell ref="B384:L384"/>
    <mergeCell ref="B369:L369"/>
    <mergeCell ref="Q369:R369"/>
    <mergeCell ref="V369:AB369"/>
    <mergeCell ref="B367:L367"/>
    <mergeCell ref="Q367:R367"/>
    <mergeCell ref="V367:AB367"/>
    <mergeCell ref="B372:L372"/>
    <mergeCell ref="Q372:R372"/>
    <mergeCell ref="V372:AB372"/>
    <mergeCell ref="B379:L379"/>
    <mergeCell ref="Q379:R379"/>
    <mergeCell ref="V379:AB379"/>
    <mergeCell ref="B373:L373"/>
    <mergeCell ref="Q373:R373"/>
    <mergeCell ref="B376:L376"/>
    <mergeCell ref="Q376:R376"/>
    <mergeCell ref="Q410:R410"/>
    <mergeCell ref="V410:AB410"/>
    <mergeCell ref="B394:L394"/>
    <mergeCell ref="Q394:R394"/>
    <mergeCell ref="V394:AB394"/>
    <mergeCell ref="B389:L389"/>
    <mergeCell ref="Q389:R389"/>
    <mergeCell ref="V389:AB389"/>
    <mergeCell ref="B393:L393"/>
    <mergeCell ref="Q382:R382"/>
    <mergeCell ref="V382:AB382"/>
    <mergeCell ref="B381:L381"/>
    <mergeCell ref="Q381:R381"/>
    <mergeCell ref="V381:AB381"/>
    <mergeCell ref="B388:L388"/>
    <mergeCell ref="Q388:R388"/>
    <mergeCell ref="Q262:R262"/>
    <mergeCell ref="V262:AB262"/>
    <mergeCell ref="B257:L257"/>
    <mergeCell ref="Q257:R257"/>
    <mergeCell ref="V257:AB257"/>
    <mergeCell ref="B261:L261"/>
    <mergeCell ref="B255:L255"/>
    <mergeCell ref="Q255:R255"/>
    <mergeCell ref="V255:AB255"/>
    <mergeCell ref="Q288:R288"/>
    <mergeCell ref="V288:AB288"/>
    <mergeCell ref="B286:L286"/>
    <mergeCell ref="Q286:R286"/>
    <mergeCell ref="V286:AB286"/>
    <mergeCell ref="Q267:R267"/>
    <mergeCell ref="V267:AB267"/>
    <mergeCell ref="B332:L332"/>
    <mergeCell ref="Q332:R332"/>
    <mergeCell ref="V332:AB332"/>
    <mergeCell ref="B268:L268"/>
    <mergeCell ref="Q268:R268"/>
    <mergeCell ref="B273:L273"/>
    <mergeCell ref="Q273:R273"/>
    <mergeCell ref="V273:AB273"/>
    <mergeCell ref="B288:L288"/>
    <mergeCell ref="Q322:R322"/>
    <mergeCell ref="V322:AB322"/>
    <mergeCell ref="B325:L325"/>
    <mergeCell ref="Q325:R325"/>
    <mergeCell ref="V325:AB325"/>
    <mergeCell ref="B323:L323"/>
    <mergeCell ref="Q323:R323"/>
    <mergeCell ref="V123:AB123"/>
    <mergeCell ref="B121:L121"/>
    <mergeCell ref="Q217:R217"/>
    <mergeCell ref="V217:AB217"/>
    <mergeCell ref="V222:AB222"/>
    <mergeCell ref="Q221:R221"/>
    <mergeCell ref="V221:AB221"/>
    <mergeCell ref="B230:L230"/>
    <mergeCell ref="Q230:R230"/>
    <mergeCell ref="V230:AB230"/>
    <mergeCell ref="V226:AB226"/>
    <mergeCell ref="V220:AB220"/>
    <mergeCell ref="V261:AB261"/>
    <mergeCell ref="B250:L250"/>
    <mergeCell ref="Q250:R250"/>
    <mergeCell ref="V228:AB228"/>
    <mergeCell ref="B236:L236"/>
    <mergeCell ref="Q236:R236"/>
    <mergeCell ref="V236:AB236"/>
    <mergeCell ref="B242:L242"/>
    <mergeCell ref="Q242:R242"/>
    <mergeCell ref="B238:L238"/>
    <mergeCell ref="B229:L229"/>
    <mergeCell ref="Q229:R229"/>
    <mergeCell ref="V229:AB229"/>
    <mergeCell ref="Q208:R208"/>
    <mergeCell ref="V208:AB208"/>
    <mergeCell ref="B215:L215"/>
    <mergeCell ref="Q215:R215"/>
    <mergeCell ref="V215:AB215"/>
    <mergeCell ref="B222:L222"/>
    <mergeCell ref="B217:L217"/>
    <mergeCell ref="B107:L107"/>
    <mergeCell ref="Q107:R107"/>
    <mergeCell ref="V107:AB107"/>
    <mergeCell ref="B97:L97"/>
    <mergeCell ref="Q97:R97"/>
    <mergeCell ref="V131:AB131"/>
    <mergeCell ref="V87:AB87"/>
    <mergeCell ref="B91:L91"/>
    <mergeCell ref="Q91:R91"/>
    <mergeCell ref="V91:AB91"/>
    <mergeCell ref="Q65:R65"/>
    <mergeCell ref="V65:AB65"/>
    <mergeCell ref="B72:L72"/>
    <mergeCell ref="Q72:R72"/>
    <mergeCell ref="V72:AB72"/>
    <mergeCell ref="B129:L129"/>
    <mergeCell ref="Q129:R129"/>
    <mergeCell ref="V129:AB129"/>
    <mergeCell ref="B130:L130"/>
    <mergeCell ref="Q128:R128"/>
    <mergeCell ref="V128:AB128"/>
    <mergeCell ref="Q121:R121"/>
    <mergeCell ref="V121:AB121"/>
    <mergeCell ref="B122:L122"/>
    <mergeCell ref="B127:L127"/>
    <mergeCell ref="Q127:R127"/>
    <mergeCell ref="V127:AB127"/>
    <mergeCell ref="B120:L120"/>
    <mergeCell ref="Q120:R120"/>
    <mergeCell ref="V120:AB120"/>
    <mergeCell ref="B123:L123"/>
    <mergeCell ref="Q123:R123"/>
    <mergeCell ref="V89:AB89"/>
    <mergeCell ref="B19:L19"/>
    <mergeCell ref="Q19:R19"/>
    <mergeCell ref="V19:AB19"/>
    <mergeCell ref="B26:L26"/>
    <mergeCell ref="Q26:R26"/>
    <mergeCell ref="V26:AB26"/>
    <mergeCell ref="Q44:R44"/>
    <mergeCell ref="V44:AB44"/>
    <mergeCell ref="B46:L46"/>
    <mergeCell ref="V97:AB97"/>
    <mergeCell ref="Q103:R103"/>
    <mergeCell ref="V103:AB103"/>
    <mergeCell ref="B75:L75"/>
    <mergeCell ref="Q75:R75"/>
    <mergeCell ref="V75:AB75"/>
    <mergeCell ref="V81:AB81"/>
    <mergeCell ref="B82:L82"/>
    <mergeCell ref="Q82:R82"/>
    <mergeCell ref="V82:AB82"/>
    <mergeCell ref="B79:L79"/>
    <mergeCell ref="V96:AB96"/>
    <mergeCell ref="B102:L102"/>
    <mergeCell ref="Q102:R102"/>
    <mergeCell ref="V102:AB102"/>
    <mergeCell ref="V66:AB66"/>
    <mergeCell ref="B54:L54"/>
    <mergeCell ref="Q54:R54"/>
    <mergeCell ref="B38:L38"/>
    <mergeCell ref="Q38:R38"/>
    <mergeCell ref="V38:AB38"/>
    <mergeCell ref="B42:L42"/>
    <mergeCell ref="B20:L20"/>
    <mergeCell ref="Q20:R20"/>
    <mergeCell ref="V20:AB20"/>
    <mergeCell ref="B27:L27"/>
    <mergeCell ref="Q27:R27"/>
    <mergeCell ref="V27:AB27"/>
    <mergeCell ref="V24:AB24"/>
    <mergeCell ref="Q79:R79"/>
    <mergeCell ref="V79:AB79"/>
    <mergeCell ref="B73:L73"/>
    <mergeCell ref="Q73:R73"/>
    <mergeCell ref="B41:L41"/>
    <mergeCell ref="Q41:R41"/>
    <mergeCell ref="V41:AB41"/>
    <mergeCell ref="B51:L51"/>
    <mergeCell ref="Q51:R51"/>
    <mergeCell ref="V51:AB51"/>
    <mergeCell ref="B34:L34"/>
    <mergeCell ref="Q34:R34"/>
    <mergeCell ref="V34:AB34"/>
    <mergeCell ref="B37:L37"/>
    <mergeCell ref="Q37:R37"/>
    <mergeCell ref="V37:AB37"/>
    <mergeCell ref="Q35:R35"/>
    <mergeCell ref="Q42:R42"/>
    <mergeCell ref="B62:L62"/>
    <mergeCell ref="Q50:R50"/>
    <mergeCell ref="Q28:R28"/>
    <mergeCell ref="V28:AB28"/>
    <mergeCell ref="B29:L29"/>
    <mergeCell ref="Q29:R29"/>
    <mergeCell ref="V29:AB29"/>
    <mergeCell ref="Q923:R923"/>
    <mergeCell ref="B969:L969"/>
    <mergeCell ref="Q969:R969"/>
    <mergeCell ref="V969:AB969"/>
    <mergeCell ref="V961:AB961"/>
    <mergeCell ref="B965:L965"/>
    <mergeCell ref="Q965:R965"/>
    <mergeCell ref="V965:AB965"/>
    <mergeCell ref="Q963:R963"/>
    <mergeCell ref="V963:AB963"/>
    <mergeCell ref="Q984:R984"/>
    <mergeCell ref="V984:AB984"/>
    <mergeCell ref="B983:L983"/>
    <mergeCell ref="Q983:R983"/>
    <mergeCell ref="V983:AB983"/>
    <mergeCell ref="B982:L982"/>
    <mergeCell ref="Q982:R982"/>
    <mergeCell ref="V982:AB982"/>
    <mergeCell ref="Q974:R974"/>
    <mergeCell ref="V974:AB974"/>
    <mergeCell ref="B978:L978"/>
    <mergeCell ref="Q978:R978"/>
    <mergeCell ref="V978:AB978"/>
    <mergeCell ref="B975:L975"/>
    <mergeCell ref="Q975:R975"/>
    <mergeCell ref="V975:AB975"/>
    <mergeCell ref="B977:L977"/>
    <mergeCell ref="Q977:R977"/>
    <mergeCell ref="V942:AB942"/>
    <mergeCell ref="B939:L939"/>
    <mergeCell ref="Q939:R939"/>
    <mergeCell ref="B930:L930"/>
    <mergeCell ref="V885:AB885"/>
    <mergeCell ref="B880:L880"/>
    <mergeCell ref="Q880:R880"/>
    <mergeCell ref="V880:AB880"/>
    <mergeCell ref="B882:L882"/>
    <mergeCell ref="V884:AB884"/>
    <mergeCell ref="Q941:R941"/>
    <mergeCell ref="V941:AB941"/>
    <mergeCell ref="B932:L932"/>
    <mergeCell ref="Q932:R932"/>
    <mergeCell ref="V932:AB932"/>
    <mergeCell ref="Q934:R934"/>
    <mergeCell ref="V934:AB934"/>
    <mergeCell ref="B940:L940"/>
    <mergeCell ref="Q940:R940"/>
    <mergeCell ref="V940:AB940"/>
    <mergeCell ref="B931:L931"/>
    <mergeCell ref="Q931:R931"/>
    <mergeCell ref="V931:AB931"/>
    <mergeCell ref="B937:L937"/>
    <mergeCell ref="Q937:R937"/>
    <mergeCell ref="V937:AB937"/>
    <mergeCell ref="B933:L933"/>
    <mergeCell ref="Q933:R933"/>
    <mergeCell ref="V933:AB933"/>
    <mergeCell ref="B934:L934"/>
    <mergeCell ref="B927:L927"/>
    <mergeCell ref="Q927:R927"/>
    <mergeCell ref="V927:AB927"/>
    <mergeCell ref="B920:L920"/>
    <mergeCell ref="Q920:R920"/>
    <mergeCell ref="V920:AB920"/>
    <mergeCell ref="Q895:R895"/>
    <mergeCell ref="V895:AB895"/>
    <mergeCell ref="B896:L896"/>
    <mergeCell ref="B910:L910"/>
    <mergeCell ref="Q910:R910"/>
    <mergeCell ref="V910:AB910"/>
    <mergeCell ref="B919:L919"/>
    <mergeCell ref="Q919:R919"/>
    <mergeCell ref="V919:AB919"/>
    <mergeCell ref="B893:L893"/>
    <mergeCell ref="Q893:R893"/>
    <mergeCell ref="V893:AB893"/>
    <mergeCell ref="B899:L899"/>
    <mergeCell ref="Q899:R899"/>
    <mergeCell ref="V899:AB899"/>
    <mergeCell ref="B895:L895"/>
    <mergeCell ref="B904:L904"/>
    <mergeCell ref="Q904:R904"/>
    <mergeCell ref="V904:AB904"/>
    <mergeCell ref="B909:L909"/>
    <mergeCell ref="Q909:R909"/>
    <mergeCell ref="V909:AB909"/>
    <mergeCell ref="B905:L905"/>
    <mergeCell ref="Q905:R905"/>
    <mergeCell ref="V905:AB905"/>
    <mergeCell ref="B907:L907"/>
    <mergeCell ref="Q916:R916"/>
    <mergeCell ref="V916:AB916"/>
    <mergeCell ref="Q804:R804"/>
    <mergeCell ref="V804:AB804"/>
    <mergeCell ref="B807:L807"/>
    <mergeCell ref="B845:L845"/>
    <mergeCell ref="Q845:R845"/>
    <mergeCell ref="V845:AB845"/>
    <mergeCell ref="B841:L841"/>
    <mergeCell ref="Q841:R841"/>
    <mergeCell ref="V841:AB841"/>
    <mergeCell ref="B843:L843"/>
    <mergeCell ref="B842:L842"/>
    <mergeCell ref="Q842:R842"/>
    <mergeCell ref="V842:AB842"/>
    <mergeCell ref="Q843:R843"/>
    <mergeCell ref="V843:AB843"/>
    <mergeCell ref="B848:L848"/>
    <mergeCell ref="Q848:R848"/>
    <mergeCell ref="V848:AB848"/>
    <mergeCell ref="B844:L844"/>
    <mergeCell ref="Q844:R844"/>
    <mergeCell ref="V844:AB844"/>
    <mergeCell ref="B846:L846"/>
    <mergeCell ref="B847:L847"/>
    <mergeCell ref="B828:L828"/>
    <mergeCell ref="Q828:R828"/>
    <mergeCell ref="V828:AB828"/>
    <mergeCell ref="B832:L832"/>
    <mergeCell ref="Q832:R832"/>
    <mergeCell ref="V832:AB832"/>
    <mergeCell ref="B829:L829"/>
    <mergeCell ref="Q829:R829"/>
    <mergeCell ref="V829:AB829"/>
    <mergeCell ref="B796:L796"/>
    <mergeCell ref="Q796:R796"/>
    <mergeCell ref="V796:AB796"/>
    <mergeCell ref="B793:L793"/>
    <mergeCell ref="Q793:R793"/>
    <mergeCell ref="B817:L817"/>
    <mergeCell ref="B823:L823"/>
    <mergeCell ref="Q823:R823"/>
    <mergeCell ref="V823:AB823"/>
    <mergeCell ref="B768:L768"/>
    <mergeCell ref="Q768:R768"/>
    <mergeCell ref="V768:AB768"/>
    <mergeCell ref="B773:L773"/>
    <mergeCell ref="Q773:R773"/>
    <mergeCell ref="V773:AB773"/>
    <mergeCell ref="B824:L824"/>
    <mergeCell ref="Q824:R824"/>
    <mergeCell ref="V824:AB824"/>
    <mergeCell ref="B818:L818"/>
    <mergeCell ref="Q818:R818"/>
    <mergeCell ref="V818:AB818"/>
    <mergeCell ref="B821:L821"/>
    <mergeCell ref="Q820:R820"/>
    <mergeCell ref="V820:AB820"/>
    <mergeCell ref="B819:L819"/>
    <mergeCell ref="B803:L803"/>
    <mergeCell ref="Q803:R803"/>
    <mergeCell ref="V803:AB803"/>
    <mergeCell ref="B810:L810"/>
    <mergeCell ref="Q810:R810"/>
    <mergeCell ref="V810:AB810"/>
    <mergeCell ref="B804:L804"/>
    <mergeCell ref="B791:L791"/>
    <mergeCell ref="Q791:R791"/>
    <mergeCell ref="V791:AB791"/>
    <mergeCell ref="B794:L794"/>
    <mergeCell ref="Q794:R794"/>
    <mergeCell ref="V794:AB794"/>
    <mergeCell ref="V793:AB793"/>
    <mergeCell ref="B795:L795"/>
    <mergeCell ref="B784:L784"/>
    <mergeCell ref="Q784:R784"/>
    <mergeCell ref="V784:AB784"/>
    <mergeCell ref="B790:L790"/>
    <mergeCell ref="Q790:R790"/>
    <mergeCell ref="V790:AB790"/>
    <mergeCell ref="B785:L785"/>
    <mergeCell ref="Q785:R785"/>
    <mergeCell ref="B764:L764"/>
    <mergeCell ref="Q764:R764"/>
    <mergeCell ref="B789:L789"/>
    <mergeCell ref="Q789:R789"/>
    <mergeCell ref="V789:AB789"/>
    <mergeCell ref="Q781:R781"/>
    <mergeCell ref="V781:AB781"/>
    <mergeCell ref="B774:L774"/>
    <mergeCell ref="Q774:R774"/>
    <mergeCell ref="V774:AB774"/>
    <mergeCell ref="B783:L783"/>
    <mergeCell ref="Q783:R783"/>
    <mergeCell ref="V783:AB783"/>
    <mergeCell ref="B786:L786"/>
    <mergeCell ref="Q786:R786"/>
    <mergeCell ref="V786:AB786"/>
    <mergeCell ref="Q680:R680"/>
    <mergeCell ref="V680:AB680"/>
    <mergeCell ref="B662:L662"/>
    <mergeCell ref="Q662:R662"/>
    <mergeCell ref="V662:AB662"/>
    <mergeCell ref="V740:AB740"/>
    <mergeCell ref="B736:L736"/>
    <mergeCell ref="Q736:R736"/>
    <mergeCell ref="V736:AB736"/>
    <mergeCell ref="V739:AB739"/>
    <mergeCell ref="B738:L738"/>
    <mergeCell ref="Q738:R738"/>
    <mergeCell ref="V738:AB738"/>
    <mergeCell ref="B753:L753"/>
    <mergeCell ref="Q753:R753"/>
    <mergeCell ref="V753:AB753"/>
    <mergeCell ref="B748:L748"/>
    <mergeCell ref="Q748:R748"/>
    <mergeCell ref="V748:AB748"/>
    <mergeCell ref="B752:L752"/>
    <mergeCell ref="B731:L731"/>
    <mergeCell ref="Q731:R731"/>
    <mergeCell ref="V731:AB731"/>
    <mergeCell ref="Q733:R733"/>
    <mergeCell ref="V733:AB733"/>
    <mergeCell ref="B747:L747"/>
    <mergeCell ref="Q747:R747"/>
    <mergeCell ref="V747:AB747"/>
    <mergeCell ref="B740:L740"/>
    <mergeCell ref="Q740:R740"/>
    <mergeCell ref="V729:AB729"/>
    <mergeCell ref="B725:L725"/>
    <mergeCell ref="V681:AB681"/>
    <mergeCell ref="V655:AB655"/>
    <mergeCell ref="B661:L661"/>
    <mergeCell ref="Q661:R661"/>
    <mergeCell ref="Q609:R609"/>
    <mergeCell ref="V609:AB609"/>
    <mergeCell ref="B611:L611"/>
    <mergeCell ref="Q613:R613"/>
    <mergeCell ref="B634:L634"/>
    <mergeCell ref="Q634:R634"/>
    <mergeCell ref="V705:AB705"/>
    <mergeCell ref="B715:L715"/>
    <mergeCell ref="Q715:R715"/>
    <mergeCell ref="V715:AB715"/>
    <mergeCell ref="Q665:R665"/>
    <mergeCell ref="V665:AB665"/>
    <mergeCell ref="Q677:R677"/>
    <mergeCell ref="V677:AB677"/>
    <mergeCell ref="B681:L681"/>
    <mergeCell ref="Q681:R681"/>
    <mergeCell ref="B686:L686"/>
    <mergeCell ref="Q686:R686"/>
    <mergeCell ref="V686:AB686"/>
    <mergeCell ref="B692:L692"/>
    <mergeCell ref="Q692:R692"/>
    <mergeCell ref="V692:AB692"/>
    <mergeCell ref="B687:L687"/>
    <mergeCell ref="Q687:R687"/>
    <mergeCell ref="B691:L691"/>
    <mergeCell ref="Q691:R691"/>
    <mergeCell ref="B660:L660"/>
    <mergeCell ref="Q660:R660"/>
    <mergeCell ref="B512:L512"/>
    <mergeCell ref="Q512:R512"/>
    <mergeCell ref="V512:AB512"/>
    <mergeCell ref="B518:L518"/>
    <mergeCell ref="Q518:R518"/>
    <mergeCell ref="V518:AB518"/>
    <mergeCell ref="B513:L513"/>
    <mergeCell ref="Q513:R513"/>
    <mergeCell ref="V513:AB513"/>
    <mergeCell ref="B644:L644"/>
    <mergeCell ref="Q644:R644"/>
    <mergeCell ref="B622:L622"/>
    <mergeCell ref="Q622:R622"/>
    <mergeCell ref="V622:AB622"/>
    <mergeCell ref="Q639:R639"/>
    <mergeCell ref="V639:AB639"/>
    <mergeCell ref="B643:L643"/>
    <mergeCell ref="Q643:R643"/>
    <mergeCell ref="V643:AB643"/>
    <mergeCell ref="B642:L642"/>
    <mergeCell ref="Q642:R642"/>
    <mergeCell ref="V642:AB642"/>
    <mergeCell ref="B635:L635"/>
    <mergeCell ref="Q635:R635"/>
    <mergeCell ref="V635:AB635"/>
    <mergeCell ref="B639:L639"/>
    <mergeCell ref="B640:L640"/>
    <mergeCell ref="Q640:R640"/>
    <mergeCell ref="V640:AB640"/>
    <mergeCell ref="Q616:R616"/>
    <mergeCell ref="Q602:R602"/>
    <mergeCell ref="V602:AB602"/>
    <mergeCell ref="Q519:R519"/>
    <mergeCell ref="V519:AB519"/>
    <mergeCell ref="Q523:R523"/>
    <mergeCell ref="V523:AB523"/>
    <mergeCell ref="B530:L530"/>
    <mergeCell ref="Q530:R530"/>
    <mergeCell ref="V530:AB530"/>
    <mergeCell ref="V529:AB529"/>
    <mergeCell ref="B528:L528"/>
    <mergeCell ref="V549:AB549"/>
    <mergeCell ref="B545:L545"/>
    <mergeCell ref="Q545:R545"/>
    <mergeCell ref="V545:AB545"/>
    <mergeCell ref="V547:AB547"/>
    <mergeCell ref="Q571:R571"/>
    <mergeCell ref="V571:AB571"/>
    <mergeCell ref="B555:L555"/>
    <mergeCell ref="Q555:R555"/>
    <mergeCell ref="V555:AB555"/>
    <mergeCell ref="V539:AB539"/>
    <mergeCell ref="B544:L544"/>
    <mergeCell ref="Q544:R544"/>
    <mergeCell ref="V544:AB544"/>
    <mergeCell ref="Q546:R546"/>
    <mergeCell ref="V546:AB546"/>
    <mergeCell ref="B551:L551"/>
    <mergeCell ref="Q551:R551"/>
    <mergeCell ref="V551:AB551"/>
    <mergeCell ref="B547:L547"/>
    <mergeCell ref="B456:L456"/>
    <mergeCell ref="Q456:R456"/>
    <mergeCell ref="V456:AB456"/>
    <mergeCell ref="V462:AB462"/>
    <mergeCell ref="B468:L468"/>
    <mergeCell ref="Q468:R468"/>
    <mergeCell ref="B483:L483"/>
    <mergeCell ref="V494:AB494"/>
    <mergeCell ref="B498:L498"/>
    <mergeCell ref="Q498:R498"/>
    <mergeCell ref="V498:AB498"/>
    <mergeCell ref="B495:L495"/>
    <mergeCell ref="Q495:R495"/>
    <mergeCell ref="B496:L496"/>
    <mergeCell ref="Q496:R496"/>
    <mergeCell ref="V496:AB496"/>
    <mergeCell ref="B455:L455"/>
    <mergeCell ref="Q455:R455"/>
    <mergeCell ref="V455:AB455"/>
    <mergeCell ref="B458:L458"/>
    <mergeCell ref="Q458:R458"/>
    <mergeCell ref="V458:AB458"/>
    <mergeCell ref="V457:AB457"/>
    <mergeCell ref="B459:L459"/>
    <mergeCell ref="Q459:R459"/>
    <mergeCell ref="V459:AB459"/>
    <mergeCell ref="Q488:R488"/>
    <mergeCell ref="V488:AB488"/>
    <mergeCell ref="B494:L494"/>
    <mergeCell ref="B462:L462"/>
    <mergeCell ref="Q462:R462"/>
    <mergeCell ref="Q479:R479"/>
    <mergeCell ref="Q448:R448"/>
    <mergeCell ref="V448:AB448"/>
    <mergeCell ref="B453:L453"/>
    <mergeCell ref="Q453:R453"/>
    <mergeCell ref="Q413:R413"/>
    <mergeCell ref="B430:L430"/>
    <mergeCell ref="Q430:R430"/>
    <mergeCell ref="Q452:R452"/>
    <mergeCell ref="V452:AB452"/>
    <mergeCell ref="Q436:R436"/>
    <mergeCell ref="V436:AB436"/>
    <mergeCell ref="B440:L440"/>
    <mergeCell ref="Q440:R440"/>
    <mergeCell ref="V440:AB440"/>
    <mergeCell ref="B437:L437"/>
    <mergeCell ref="Q437:R437"/>
    <mergeCell ref="V437:AB437"/>
    <mergeCell ref="B447:L447"/>
    <mergeCell ref="Q447:R447"/>
    <mergeCell ref="V447:AB447"/>
    <mergeCell ref="B444:L444"/>
    <mergeCell ref="Q444:R444"/>
    <mergeCell ref="V444:AB444"/>
    <mergeCell ref="B446:L446"/>
    <mergeCell ref="B439:L439"/>
    <mergeCell ref="Q439:R439"/>
    <mergeCell ref="V439:AB439"/>
    <mergeCell ref="B443:L443"/>
    <mergeCell ref="Q443:R443"/>
    <mergeCell ref="V443:AB443"/>
    <mergeCell ref="Q446:R446"/>
    <mergeCell ref="V446:AB446"/>
    <mergeCell ref="V330:AB330"/>
    <mergeCell ref="V323:AB323"/>
    <mergeCell ref="B326:L326"/>
    <mergeCell ref="Q326:R326"/>
    <mergeCell ref="V326:AB326"/>
    <mergeCell ref="V328:AB328"/>
    <mergeCell ref="B329:L329"/>
    <mergeCell ref="Q329:R329"/>
    <mergeCell ref="B397:L397"/>
    <mergeCell ref="Q397:R397"/>
    <mergeCell ref="V397:AB397"/>
    <mergeCell ref="B386:L386"/>
    <mergeCell ref="Q386:R386"/>
    <mergeCell ref="V386:AB386"/>
    <mergeCell ref="B391:L391"/>
    <mergeCell ref="Q391:R391"/>
    <mergeCell ref="V391:AB391"/>
    <mergeCell ref="Q384:R384"/>
    <mergeCell ref="V384:AB384"/>
    <mergeCell ref="B392:L392"/>
    <mergeCell ref="Q392:R392"/>
    <mergeCell ref="V392:AB392"/>
    <mergeCell ref="B396:L396"/>
    <mergeCell ref="Q396:R396"/>
    <mergeCell ref="V396:AB396"/>
    <mergeCell ref="Q393:R393"/>
    <mergeCell ref="V393:AB393"/>
    <mergeCell ref="B333:L333"/>
    <mergeCell ref="Q368:R368"/>
    <mergeCell ref="B331:L331"/>
    <mergeCell ref="Q331:R331"/>
    <mergeCell ref="B371:L371"/>
    <mergeCell ref="B169:L169"/>
    <mergeCell ref="B170:L170"/>
    <mergeCell ref="Q170:R170"/>
    <mergeCell ref="B344:L344"/>
    <mergeCell ref="Q344:R344"/>
    <mergeCell ref="V146:AB146"/>
    <mergeCell ref="B159:L159"/>
    <mergeCell ref="Q159:R159"/>
    <mergeCell ref="V159:AB159"/>
    <mergeCell ref="B147:L147"/>
    <mergeCell ref="Q147:R147"/>
    <mergeCell ref="V147:AB147"/>
    <mergeCell ref="B150:L150"/>
    <mergeCell ref="B348:L348"/>
    <mergeCell ref="Q348:R348"/>
    <mergeCell ref="V348:AB348"/>
    <mergeCell ref="B352:L352"/>
    <mergeCell ref="Q352:R352"/>
    <mergeCell ref="V352:AB352"/>
    <mergeCell ref="B349:L349"/>
    <mergeCell ref="Q349:R349"/>
    <mergeCell ref="V349:AB349"/>
    <mergeCell ref="B350:L350"/>
    <mergeCell ref="V341:AB341"/>
    <mergeCell ref="B347:L347"/>
    <mergeCell ref="Q347:R347"/>
    <mergeCell ref="V347:AB347"/>
    <mergeCell ref="B342:L342"/>
    <mergeCell ref="Q342:R342"/>
    <mergeCell ref="V342:AB342"/>
    <mergeCell ref="B330:L330"/>
    <mergeCell ref="Q330:R330"/>
    <mergeCell ref="V33:AB33"/>
    <mergeCell ref="B57:L57"/>
    <mergeCell ref="Q57:R57"/>
    <mergeCell ref="V57:AB57"/>
    <mergeCell ref="B64:L64"/>
    <mergeCell ref="Q64:R64"/>
    <mergeCell ref="V64:AB64"/>
    <mergeCell ref="B58:L58"/>
    <mergeCell ref="Q58:R58"/>
    <mergeCell ref="V58:AB58"/>
    <mergeCell ref="B918:L918"/>
    <mergeCell ref="V936:AB936"/>
    <mergeCell ref="B18:L18"/>
    <mergeCell ref="Q18:R18"/>
    <mergeCell ref="V18:AB18"/>
    <mergeCell ref="B25:L25"/>
    <mergeCell ref="Q25:R25"/>
    <mergeCell ref="V25:AB25"/>
    <mergeCell ref="B33:L33"/>
    <mergeCell ref="Q33:R33"/>
    <mergeCell ref="B153:L153"/>
    <mergeCell ref="Q153:R153"/>
    <mergeCell ref="V153:AB153"/>
    <mergeCell ref="Q162:R162"/>
    <mergeCell ref="B926:L926"/>
    <mergeCell ref="Q926:R926"/>
    <mergeCell ref="V926:AB926"/>
    <mergeCell ref="B913:L913"/>
    <mergeCell ref="Q913:R913"/>
    <mergeCell ref="V913:AB913"/>
    <mergeCell ref="Q150:R150"/>
    <mergeCell ref="V150:AB150"/>
    <mergeCell ref="Q861:R861"/>
    <mergeCell ref="V861:AB861"/>
    <mergeCell ref="B873:L873"/>
    <mergeCell ref="Q873:R873"/>
    <mergeCell ref="V873:AB873"/>
    <mergeCell ref="B860:L860"/>
    <mergeCell ref="Q860:R860"/>
    <mergeCell ref="V860:AB860"/>
    <mergeCell ref="B838:L838"/>
    <mergeCell ref="B898:L898"/>
    <mergeCell ref="Q898:R898"/>
    <mergeCell ref="V898:AB898"/>
    <mergeCell ref="B872:L872"/>
    <mergeCell ref="Q872:R872"/>
    <mergeCell ref="V872:AB872"/>
    <mergeCell ref="Q90:R90"/>
    <mergeCell ref="V90:AB90"/>
    <mergeCell ref="B95:L95"/>
    <mergeCell ref="Q95:R95"/>
    <mergeCell ref="V95:AB95"/>
    <mergeCell ref="B854:L854"/>
    <mergeCell ref="Q854:R854"/>
    <mergeCell ref="V854:AB854"/>
    <mergeCell ref="V676:AB676"/>
    <mergeCell ref="B680:L680"/>
    <mergeCell ref="B154:L154"/>
    <mergeCell ref="Q154:R154"/>
    <mergeCell ref="V154:AB154"/>
    <mergeCell ref="B160:L160"/>
    <mergeCell ref="Q160:R160"/>
    <mergeCell ref="V160:AB160"/>
    <mergeCell ref="B155:L155"/>
    <mergeCell ref="V556:AB556"/>
    <mergeCell ref="B571:L571"/>
    <mergeCell ref="V557:AB557"/>
    <mergeCell ref="B562:L562"/>
    <mergeCell ref="Q562:R562"/>
    <mergeCell ref="B614:L614"/>
    <mergeCell ref="Q614:R614"/>
    <mergeCell ref="V614:AB614"/>
    <mergeCell ref="B609:L609"/>
    <mergeCell ref="V528:AB528"/>
    <mergeCell ref="B536:L536"/>
    <mergeCell ref="Q536:R536"/>
    <mergeCell ref="V536:AB536"/>
    <mergeCell ref="B529:L529"/>
    <mergeCell ref="Q529:R529"/>
    <mergeCell ref="V588:AB588"/>
    <mergeCell ref="B620:L620"/>
    <mergeCell ref="Q620:R620"/>
    <mergeCell ref="V620:AB620"/>
    <mergeCell ref="B599:L599"/>
    <mergeCell ref="Q599:R599"/>
    <mergeCell ref="V599:AB599"/>
    <mergeCell ref="B606:L606"/>
    <mergeCell ref="Q606:R606"/>
    <mergeCell ref="V606:AB606"/>
    <mergeCell ref="B538:L538"/>
    <mergeCell ref="Q538:R538"/>
    <mergeCell ref="V538:AB538"/>
    <mergeCell ref="B531:L531"/>
    <mergeCell ref="Q583:R583"/>
    <mergeCell ref="V583:AB583"/>
    <mergeCell ref="B589:L589"/>
    <mergeCell ref="V314:AB314"/>
    <mergeCell ref="V305:AB305"/>
    <mergeCell ref="B310:L310"/>
    <mergeCell ref="Q310:R310"/>
    <mergeCell ref="V310:AB310"/>
    <mergeCell ref="B304:L304"/>
    <mergeCell ref="V277:AB277"/>
    <mergeCell ref="B283:L283"/>
    <mergeCell ref="Q283:R283"/>
    <mergeCell ref="V283:AB283"/>
    <mergeCell ref="B278:L278"/>
    <mergeCell ref="Q278:R278"/>
    <mergeCell ref="V278:AB278"/>
    <mergeCell ref="B281:L281"/>
    <mergeCell ref="B279:L279"/>
    <mergeCell ref="Q279:R279"/>
    <mergeCell ref="V480:AB480"/>
    <mergeCell ref="V468:AB468"/>
    <mergeCell ref="B474:L474"/>
    <mergeCell ref="Q474:R474"/>
    <mergeCell ref="V474:AB474"/>
    <mergeCell ref="B470:L470"/>
    <mergeCell ref="Q470:R470"/>
    <mergeCell ref="V470:AB470"/>
    <mergeCell ref="V460:AB460"/>
    <mergeCell ref="B461:L461"/>
    <mergeCell ref="B476:L476"/>
    <mergeCell ref="Q476:R476"/>
    <mergeCell ref="V476:AB476"/>
    <mergeCell ref="B471:L471"/>
    <mergeCell ref="Q471:R471"/>
    <mergeCell ref="V471:AB471"/>
    <mergeCell ref="B240:L240"/>
    <mergeCell ref="Q240:R240"/>
    <mergeCell ref="V240:AB240"/>
    <mergeCell ref="B227:L227"/>
    <mergeCell ref="Q227:R227"/>
    <mergeCell ref="V227:AB227"/>
    <mergeCell ref="V242:AB242"/>
    <mergeCell ref="B186:L186"/>
    <mergeCell ref="Q186:R186"/>
    <mergeCell ref="V186:AB186"/>
    <mergeCell ref="B187:L187"/>
    <mergeCell ref="B213:L213"/>
    <mergeCell ref="Q213:R213"/>
    <mergeCell ref="V213:AB213"/>
    <mergeCell ref="B226:L226"/>
    <mergeCell ref="Q226:R226"/>
    <mergeCell ref="Q253:R253"/>
    <mergeCell ref="V253:AB253"/>
    <mergeCell ref="B247:L247"/>
    <mergeCell ref="Q247:R247"/>
    <mergeCell ref="V247:AB247"/>
    <mergeCell ref="B241:L241"/>
    <mergeCell ref="Q241:R241"/>
    <mergeCell ref="V241:AB241"/>
    <mergeCell ref="B246:L246"/>
    <mergeCell ref="B253:L253"/>
    <mergeCell ref="Q238:R238"/>
    <mergeCell ref="V238:AB238"/>
    <mergeCell ref="B237:L237"/>
    <mergeCell ref="Q243:R243"/>
    <mergeCell ref="V243:AB243"/>
    <mergeCell ref="V977:AB977"/>
    <mergeCell ref="B17:L17"/>
    <mergeCell ref="Q17:R17"/>
    <mergeCell ref="V17:AB17"/>
    <mergeCell ref="B24:L24"/>
    <mergeCell ref="Q24:R24"/>
    <mergeCell ref="Q185:R185"/>
    <mergeCell ref="V185:AB185"/>
    <mergeCell ref="B101:L101"/>
    <mergeCell ref="Q101:R101"/>
    <mergeCell ref="V101:AB101"/>
    <mergeCell ref="B96:L96"/>
    <mergeCell ref="Q96:R96"/>
    <mergeCell ref="B112:L112"/>
    <mergeCell ref="Q112:R112"/>
    <mergeCell ref="V112:AB112"/>
    <mergeCell ref="B90:L90"/>
    <mergeCell ref="B145:L145"/>
    <mergeCell ref="Q145:R145"/>
    <mergeCell ref="V145:AB145"/>
    <mergeCell ref="B140:L140"/>
    <mergeCell ref="Q140:R140"/>
    <mergeCell ref="V140:AB140"/>
    <mergeCell ref="B141:L141"/>
    <mergeCell ref="B119:L119"/>
    <mergeCell ref="Q119:R119"/>
    <mergeCell ref="B194:L194"/>
    <mergeCell ref="Q194:R194"/>
    <mergeCell ref="V194:AB194"/>
    <mergeCell ref="V85:AB85"/>
    <mergeCell ref="B100:L100"/>
    <mergeCell ref="Q100:R100"/>
    <mergeCell ref="V50:AB50"/>
    <mergeCell ref="B52:L52"/>
    <mergeCell ref="B70:L70"/>
    <mergeCell ref="Q70:R70"/>
    <mergeCell ref="V70:AB70"/>
    <mergeCell ref="B77:L77"/>
    <mergeCell ref="Q77:R77"/>
    <mergeCell ref="V77:AB77"/>
    <mergeCell ref="B71:L71"/>
    <mergeCell ref="Q71:R71"/>
    <mergeCell ref="B32:L32"/>
    <mergeCell ref="B967:L967"/>
    <mergeCell ref="Q967:R967"/>
    <mergeCell ref="B49:L49"/>
    <mergeCell ref="Q49:R49"/>
    <mergeCell ref="V49:AB49"/>
    <mergeCell ref="B56:L56"/>
    <mergeCell ref="Q56:R56"/>
    <mergeCell ref="V56:AB56"/>
    <mergeCell ref="B50:L50"/>
    <mergeCell ref="V119:AB119"/>
    <mergeCell ref="B113:L113"/>
    <mergeCell ref="Q113:R113"/>
    <mergeCell ref="V113:AB113"/>
    <mergeCell ref="V100:AB100"/>
    <mergeCell ref="B86:L86"/>
    <mergeCell ref="Q86:R86"/>
    <mergeCell ref="V86:AB86"/>
    <mergeCell ref="B235:L235"/>
    <mergeCell ref="Q235:R235"/>
    <mergeCell ref="V235:AB235"/>
    <mergeCell ref="B228:L228"/>
    <mergeCell ref="B973:L973"/>
    <mergeCell ref="Q973:R973"/>
    <mergeCell ref="V973:AB973"/>
    <mergeCell ref="B968:L968"/>
    <mergeCell ref="Q968:R968"/>
    <mergeCell ref="V968:AB968"/>
    <mergeCell ref="B970:L970"/>
    <mergeCell ref="B951:L951"/>
    <mergeCell ref="Q951:R951"/>
    <mergeCell ref="V951:AB951"/>
    <mergeCell ref="B958:L958"/>
    <mergeCell ref="Q958:R958"/>
    <mergeCell ref="V958:AB958"/>
    <mergeCell ref="V956:AB956"/>
    <mergeCell ref="V71:AB71"/>
    <mergeCell ref="V73:AB73"/>
    <mergeCell ref="B85:L85"/>
    <mergeCell ref="Q85:R85"/>
    <mergeCell ref="Q935:R935"/>
    <mergeCell ref="V935:AB935"/>
    <mergeCell ref="Q902:R902"/>
    <mergeCell ref="V902:AB902"/>
    <mergeCell ref="B884:L884"/>
    <mergeCell ref="Q884:R884"/>
    <mergeCell ref="Q228:R228"/>
    <mergeCell ref="V234:AB234"/>
    <mergeCell ref="B231:L231"/>
    <mergeCell ref="V231:AB231"/>
    <mergeCell ref="B214:L214"/>
    <mergeCell ref="Q214:R214"/>
    <mergeCell ref="V214:AB214"/>
    <mergeCell ref="B221:L221"/>
    <mergeCell ref="Q918:R918"/>
    <mergeCell ref="V918:AB918"/>
    <mergeCell ref="B914:L914"/>
    <mergeCell ref="Q914:R914"/>
    <mergeCell ref="V914:AB914"/>
    <mergeCell ref="B916:L916"/>
    <mergeCell ref="Q960:R960"/>
    <mergeCell ref="Q862:R862"/>
    <mergeCell ref="V862:AB862"/>
    <mergeCell ref="B864:L864"/>
    <mergeCell ref="Q877:R877"/>
    <mergeCell ref="V877:AB877"/>
    <mergeCell ref="B883:L883"/>
    <mergeCell ref="Q883:R883"/>
    <mergeCell ref="V883:AB883"/>
    <mergeCell ref="B902:L902"/>
    <mergeCell ref="B972:L972"/>
    <mergeCell ref="Q972:R972"/>
    <mergeCell ref="B945:L945"/>
    <mergeCell ref="Q945:R945"/>
    <mergeCell ref="V945:AB945"/>
    <mergeCell ref="B943:L943"/>
    <mergeCell ref="Q943:R943"/>
    <mergeCell ref="V943:AB943"/>
    <mergeCell ref="V959:AB959"/>
    <mergeCell ref="B963:L963"/>
    <mergeCell ref="B936:L936"/>
    <mergeCell ref="Q936:R936"/>
    <mergeCell ref="V967:AB967"/>
    <mergeCell ref="V866:AB866"/>
    <mergeCell ref="B865:L865"/>
    <mergeCell ref="Q865:R865"/>
    <mergeCell ref="V879:AB879"/>
    <mergeCell ref="B885:L885"/>
    <mergeCell ref="Q885:R885"/>
    <mergeCell ref="Q752:R752"/>
    <mergeCell ref="V752:AB752"/>
    <mergeCell ref="B767:L767"/>
    <mergeCell ref="Q767:R767"/>
    <mergeCell ref="V767:AB767"/>
    <mergeCell ref="B758:L758"/>
    <mergeCell ref="Q758:R758"/>
    <mergeCell ref="Q874:R874"/>
    <mergeCell ref="V874:AB874"/>
    <mergeCell ref="B903:L903"/>
    <mergeCell ref="Q903:R903"/>
    <mergeCell ref="V903:AB903"/>
    <mergeCell ref="V867:AB867"/>
    <mergeCell ref="B868:L868"/>
    <mergeCell ref="B870:L870"/>
    <mergeCell ref="Q870:R870"/>
    <mergeCell ref="Q879:R879"/>
    <mergeCell ref="Q856:R856"/>
    <mergeCell ref="V856:AB856"/>
    <mergeCell ref="B859:L859"/>
    <mergeCell ref="Q859:R859"/>
    <mergeCell ref="V859:AB859"/>
    <mergeCell ref="V865:AB865"/>
    <mergeCell ref="B862:L862"/>
    <mergeCell ref="B878:L878"/>
    <mergeCell ref="Q878:R878"/>
    <mergeCell ref="V878:AB878"/>
    <mergeCell ref="B874:L874"/>
    <mergeCell ref="B861:L861"/>
    <mergeCell ref="V837:AB837"/>
    <mergeCell ref="Q763:R763"/>
    <mergeCell ref="V763:AB763"/>
    <mergeCell ref="V703:AB703"/>
    <mergeCell ref="B698:L698"/>
    <mergeCell ref="Q698:R698"/>
    <mergeCell ref="V698:AB698"/>
    <mergeCell ref="B699:L699"/>
    <mergeCell ref="B703:L703"/>
    <mergeCell ref="Q703:R703"/>
    <mergeCell ref="B837:L837"/>
    <mergeCell ref="Q837:R837"/>
    <mergeCell ref="B779:L779"/>
    <mergeCell ref="Q779:R779"/>
    <mergeCell ref="V779:AB779"/>
    <mergeCell ref="B788:L788"/>
    <mergeCell ref="Q788:R788"/>
    <mergeCell ref="V788:AB788"/>
    <mergeCell ref="B780:L780"/>
    <mergeCell ref="Q780:R780"/>
    <mergeCell ref="B763:L763"/>
    <mergeCell ref="Q787:R787"/>
    <mergeCell ref="V787:AB787"/>
    <mergeCell ref="B836:L836"/>
    <mergeCell ref="Q836:R836"/>
    <mergeCell ref="V836:AB836"/>
    <mergeCell ref="V780:AB780"/>
    <mergeCell ref="B781:L781"/>
    <mergeCell ref="V778:AB778"/>
    <mergeCell ref="B787:L787"/>
    <mergeCell ref="V709:AB709"/>
    <mergeCell ref="B712:L712"/>
    <mergeCell ref="B728:L728"/>
    <mergeCell ref="Q728:R728"/>
    <mergeCell ref="V728:AB728"/>
    <mergeCell ref="B720:L720"/>
    <mergeCell ref="Q720:R720"/>
    <mergeCell ref="V720:AB720"/>
    <mergeCell ref="B716:L716"/>
    <mergeCell ref="B684:L684"/>
    <mergeCell ref="Q684:R684"/>
    <mergeCell ref="V684:AB684"/>
    <mergeCell ref="B690:L690"/>
    <mergeCell ref="Q690:R690"/>
    <mergeCell ref="B745:L745"/>
    <mergeCell ref="Q745:R745"/>
    <mergeCell ref="V745:AB745"/>
    <mergeCell ref="B739:L739"/>
    <mergeCell ref="Q739:R739"/>
    <mergeCell ref="Q712:R712"/>
    <mergeCell ref="V712:AB712"/>
    <mergeCell ref="V700:AB700"/>
    <mergeCell ref="B707:L707"/>
    <mergeCell ref="Q707:R707"/>
    <mergeCell ref="V707:AB707"/>
    <mergeCell ref="B695:L695"/>
    <mergeCell ref="Q695:R695"/>
    <mergeCell ref="B696:L696"/>
    <mergeCell ref="Q696:R696"/>
    <mergeCell ref="V696:AB696"/>
    <mergeCell ref="Q704:R704"/>
    <mergeCell ref="V704:AB704"/>
    <mergeCell ref="B714:L714"/>
    <mergeCell ref="Q714:R714"/>
    <mergeCell ref="V690:AB690"/>
    <mergeCell ref="V687:AB687"/>
    <mergeCell ref="B689:L689"/>
    <mergeCell ref="Q689:R689"/>
    <mergeCell ref="V689:AB689"/>
    <mergeCell ref="Q716:R716"/>
    <mergeCell ref="V716:AB716"/>
    <mergeCell ref="V674:AB674"/>
    <mergeCell ref="B670:L670"/>
    <mergeCell ref="Q670:R670"/>
    <mergeCell ref="V670:AB670"/>
    <mergeCell ref="B671:L671"/>
    <mergeCell ref="B676:L676"/>
    <mergeCell ref="Q676:R676"/>
    <mergeCell ref="B704:L704"/>
    <mergeCell ref="B685:L685"/>
    <mergeCell ref="Q685:R685"/>
    <mergeCell ref="V685:AB685"/>
    <mergeCell ref="V714:AB714"/>
    <mergeCell ref="B705:L705"/>
    <mergeCell ref="Q705:R705"/>
    <mergeCell ref="B711:L711"/>
    <mergeCell ref="Q711:R711"/>
    <mergeCell ref="V711:AB711"/>
    <mergeCell ref="V691:AB691"/>
    <mergeCell ref="B697:L697"/>
    <mergeCell ref="Q697:R697"/>
    <mergeCell ref="V697:AB697"/>
    <mergeCell ref="B693:L693"/>
    <mergeCell ref="Q693:R693"/>
    <mergeCell ref="V693:AB693"/>
    <mergeCell ref="B694:L694"/>
    <mergeCell ref="B664:L664"/>
    <mergeCell ref="Q664:R664"/>
    <mergeCell ref="V664:AB664"/>
    <mergeCell ref="B666:L666"/>
    <mergeCell ref="B675:L675"/>
    <mergeCell ref="Q675:R675"/>
    <mergeCell ref="V675:AB675"/>
    <mergeCell ref="B668:L668"/>
    <mergeCell ref="Q668:R668"/>
    <mergeCell ref="V668:AB668"/>
    <mergeCell ref="B674:L674"/>
    <mergeCell ref="Q674:R674"/>
    <mergeCell ref="B669:L669"/>
    <mergeCell ref="Q669:R669"/>
    <mergeCell ref="V669:AB669"/>
    <mergeCell ref="B648:L648"/>
    <mergeCell ref="Q648:R648"/>
    <mergeCell ref="V648:AB648"/>
    <mergeCell ref="B658:L658"/>
    <mergeCell ref="Q658:R658"/>
    <mergeCell ref="Q650:R650"/>
    <mergeCell ref="V650:AB650"/>
    <mergeCell ref="B654:L654"/>
    <mergeCell ref="Q654:R654"/>
    <mergeCell ref="V654:AB654"/>
    <mergeCell ref="B651:L651"/>
    <mergeCell ref="Q651:R651"/>
    <mergeCell ref="V651:AB651"/>
    <mergeCell ref="V660:AB660"/>
    <mergeCell ref="B655:L655"/>
    <mergeCell ref="Q655:R655"/>
    <mergeCell ref="V618:AB618"/>
    <mergeCell ref="B628:L628"/>
    <mergeCell ref="B649:L649"/>
    <mergeCell ref="Q649:R649"/>
    <mergeCell ref="V649:AB649"/>
    <mergeCell ref="B650:L650"/>
    <mergeCell ref="B626:L626"/>
    <mergeCell ref="Q626:R626"/>
    <mergeCell ref="V626:AB626"/>
    <mergeCell ref="B633:L633"/>
    <mergeCell ref="Q633:R633"/>
    <mergeCell ref="V633:AB633"/>
    <mergeCell ref="B612:L612"/>
    <mergeCell ref="Q612:R612"/>
    <mergeCell ref="V612:AB612"/>
    <mergeCell ref="B619:L619"/>
    <mergeCell ref="Q619:R619"/>
    <mergeCell ref="V619:AB619"/>
    <mergeCell ref="B613:L613"/>
    <mergeCell ref="V616:AB616"/>
    <mergeCell ref="B616:L616"/>
    <mergeCell ref="V613:AB613"/>
    <mergeCell ref="B627:L627"/>
    <mergeCell ref="Q627:R627"/>
    <mergeCell ref="V627:AB627"/>
    <mergeCell ref="B621:L621"/>
    <mergeCell ref="Q621:R621"/>
    <mergeCell ref="V621:AB621"/>
    <mergeCell ref="B629:L629"/>
    <mergeCell ref="B636:L636"/>
    <mergeCell ref="Q636:R636"/>
    <mergeCell ref="V636:AB636"/>
    <mergeCell ref="B582:L582"/>
    <mergeCell ref="Q582:R582"/>
    <mergeCell ref="V582:AB582"/>
    <mergeCell ref="B578:L578"/>
    <mergeCell ref="B587:L587"/>
    <mergeCell ref="Q587:R587"/>
    <mergeCell ref="B548:L548"/>
    <mergeCell ref="Q548:R548"/>
    <mergeCell ref="V548:AB548"/>
    <mergeCell ref="B554:L554"/>
    <mergeCell ref="Q554:R554"/>
    <mergeCell ref="V554:AB554"/>
    <mergeCell ref="B550:L550"/>
    <mergeCell ref="Q550:R550"/>
    <mergeCell ref="V550:AB550"/>
    <mergeCell ref="B552:L552"/>
    <mergeCell ref="B535:L535"/>
    <mergeCell ref="Q535:R535"/>
    <mergeCell ref="V535:AB535"/>
    <mergeCell ref="B543:L543"/>
    <mergeCell ref="Q543:R543"/>
    <mergeCell ref="V543:AB543"/>
    <mergeCell ref="B537:L537"/>
    <mergeCell ref="Q537:R537"/>
    <mergeCell ref="B572:L572"/>
    <mergeCell ref="Q572:R572"/>
    <mergeCell ref="V562:AB562"/>
    <mergeCell ref="B558:L558"/>
    <mergeCell ref="Q558:R558"/>
    <mergeCell ref="V558:AB558"/>
    <mergeCell ref="B560:L560"/>
    <mergeCell ref="B566:L566"/>
    <mergeCell ref="B541:L541"/>
    <mergeCell ref="B516:L516"/>
    <mergeCell ref="Q516:R516"/>
    <mergeCell ref="V516:AB516"/>
    <mergeCell ref="B527:L527"/>
    <mergeCell ref="Q527:R527"/>
    <mergeCell ref="V527:AB527"/>
    <mergeCell ref="B522:L522"/>
    <mergeCell ref="Q522:R522"/>
    <mergeCell ref="Q578:R578"/>
    <mergeCell ref="V572:AB572"/>
    <mergeCell ref="V522:AB522"/>
    <mergeCell ref="B523:L523"/>
    <mergeCell ref="B492:L492"/>
    <mergeCell ref="Q492:R492"/>
    <mergeCell ref="V492:AB492"/>
    <mergeCell ref="B510:L510"/>
    <mergeCell ref="Q510:R510"/>
    <mergeCell ref="V510:AB510"/>
    <mergeCell ref="B577:L577"/>
    <mergeCell ref="Q577:R577"/>
    <mergeCell ref="V577:AB577"/>
    <mergeCell ref="B493:L493"/>
    <mergeCell ref="Q493:R493"/>
    <mergeCell ref="V493:AB493"/>
    <mergeCell ref="Q566:R566"/>
    <mergeCell ref="V566:AB566"/>
    <mergeCell ref="B576:L576"/>
    <mergeCell ref="Q576:R576"/>
    <mergeCell ref="V576:AB576"/>
    <mergeCell ref="B556:L556"/>
    <mergeCell ref="Q556:R556"/>
    <mergeCell ref="V463:AB463"/>
    <mergeCell ref="B469:L469"/>
    <mergeCell ref="Q469:R469"/>
    <mergeCell ref="V469:AB469"/>
    <mergeCell ref="B465:L465"/>
    <mergeCell ref="Q465:R465"/>
    <mergeCell ref="B511:L511"/>
    <mergeCell ref="Q511:R511"/>
    <mergeCell ref="V511:AB511"/>
    <mergeCell ref="B517:L517"/>
    <mergeCell ref="Q517:R517"/>
    <mergeCell ref="V517:AB517"/>
    <mergeCell ref="B514:L514"/>
    <mergeCell ref="Q514:R514"/>
    <mergeCell ref="V514:AB514"/>
    <mergeCell ref="B515:L515"/>
    <mergeCell ref="V537:AB537"/>
    <mergeCell ref="B487:L487"/>
    <mergeCell ref="Q487:R487"/>
    <mergeCell ref="V487:AB487"/>
    <mergeCell ref="B491:L491"/>
    <mergeCell ref="Q491:R491"/>
    <mergeCell ref="V491:AB491"/>
    <mergeCell ref="B485:L485"/>
    <mergeCell ref="B484:L484"/>
    <mergeCell ref="Q484:R484"/>
    <mergeCell ref="V484:AB484"/>
    <mergeCell ref="B488:L488"/>
    <mergeCell ref="V490:AB490"/>
    <mergeCell ref="B480:L480"/>
    <mergeCell ref="Q480:R480"/>
    <mergeCell ref="B519:L519"/>
    <mergeCell ref="V465:AB465"/>
    <mergeCell ref="B466:L466"/>
    <mergeCell ref="V433:AB433"/>
    <mergeCell ref="B451:L451"/>
    <mergeCell ref="Q451:R451"/>
    <mergeCell ref="V451:AB451"/>
    <mergeCell ref="B457:L457"/>
    <mergeCell ref="Q457:R457"/>
    <mergeCell ref="B464:L464"/>
    <mergeCell ref="Q464:R464"/>
    <mergeCell ref="V464:AB464"/>
    <mergeCell ref="Q506:R506"/>
    <mergeCell ref="V506:AB506"/>
    <mergeCell ref="B499:L499"/>
    <mergeCell ref="Q499:R499"/>
    <mergeCell ref="V499:AB499"/>
    <mergeCell ref="B503:L503"/>
    <mergeCell ref="Q503:R503"/>
    <mergeCell ref="B506:L506"/>
    <mergeCell ref="B475:L475"/>
    <mergeCell ref="Q475:R475"/>
    <mergeCell ref="V475:AB475"/>
    <mergeCell ref="B482:L482"/>
    <mergeCell ref="Q482:R482"/>
    <mergeCell ref="V482:AB482"/>
    <mergeCell ref="B477:L477"/>
    <mergeCell ref="Q477:R477"/>
    <mergeCell ref="V503:AB503"/>
    <mergeCell ref="V477:AB477"/>
    <mergeCell ref="B479:L479"/>
    <mergeCell ref="B463:L463"/>
    <mergeCell ref="Q463:R463"/>
    <mergeCell ref="B460:L460"/>
    <mergeCell ref="Q460:R460"/>
    <mergeCell ref="B370:L370"/>
    <mergeCell ref="Q370:R370"/>
    <mergeCell ref="V370:AB370"/>
    <mergeCell ref="B364:L364"/>
    <mergeCell ref="Q364:R364"/>
    <mergeCell ref="V364:AB364"/>
    <mergeCell ref="B368:L368"/>
    <mergeCell ref="B421:L421"/>
    <mergeCell ref="Q417:R417"/>
    <mergeCell ref="V417:AB417"/>
    <mergeCell ref="B434:L434"/>
    <mergeCell ref="Q434:R434"/>
    <mergeCell ref="V434:AB434"/>
    <mergeCell ref="B425:L425"/>
    <mergeCell ref="Q425:R425"/>
    <mergeCell ref="V425:AB425"/>
    <mergeCell ref="B429:L429"/>
    <mergeCell ref="B420:L420"/>
    <mergeCell ref="Q420:R420"/>
    <mergeCell ref="B412:L412"/>
    <mergeCell ref="Q412:R412"/>
    <mergeCell ref="V412:AB412"/>
    <mergeCell ref="B418:L418"/>
    <mergeCell ref="Q418:R418"/>
    <mergeCell ref="V418:AB418"/>
    <mergeCell ref="B416:L416"/>
    <mergeCell ref="Q416:R416"/>
    <mergeCell ref="V416:AB416"/>
    <mergeCell ref="B417:L417"/>
    <mergeCell ref="B448:L448"/>
    <mergeCell ref="B413:L413"/>
    <mergeCell ref="B334:L334"/>
    <mergeCell ref="Q334:R334"/>
    <mergeCell ref="V334:AB334"/>
    <mergeCell ref="B340:L340"/>
    <mergeCell ref="Q340:R340"/>
    <mergeCell ref="V340:AB340"/>
    <mergeCell ref="B345:L345"/>
    <mergeCell ref="Q345:R345"/>
    <mergeCell ref="V345:AB345"/>
    <mergeCell ref="Q371:R371"/>
    <mergeCell ref="V371:AB371"/>
    <mergeCell ref="B378:L378"/>
    <mergeCell ref="Q378:R378"/>
    <mergeCell ref="V378:AB378"/>
    <mergeCell ref="V373:AB373"/>
    <mergeCell ref="B374:L374"/>
    <mergeCell ref="Q374:R374"/>
    <mergeCell ref="V374:AB374"/>
    <mergeCell ref="V376:AB376"/>
    <mergeCell ref="B390:L390"/>
    <mergeCell ref="Q390:R390"/>
    <mergeCell ref="V390:AB390"/>
    <mergeCell ref="B377:L377"/>
    <mergeCell ref="Q377:R377"/>
    <mergeCell ref="V377:AB377"/>
    <mergeCell ref="B358:L358"/>
    <mergeCell ref="Q358:R358"/>
    <mergeCell ref="V358:AB358"/>
    <mergeCell ref="B366:L366"/>
    <mergeCell ref="Q366:R366"/>
    <mergeCell ref="V366:AB366"/>
    <mergeCell ref="V336:AB336"/>
    <mergeCell ref="B341:L341"/>
    <mergeCell ref="B359:L359"/>
    <mergeCell ref="Q359:R359"/>
    <mergeCell ref="V359:AB359"/>
    <mergeCell ref="V344:AB344"/>
    <mergeCell ref="Q363:R363"/>
    <mergeCell ref="V363:AB363"/>
    <mergeCell ref="B335:L335"/>
    <mergeCell ref="Q335:R335"/>
    <mergeCell ref="V335:AB335"/>
    <mergeCell ref="B346:L346"/>
    <mergeCell ref="Q346:R346"/>
    <mergeCell ref="V346:AB346"/>
    <mergeCell ref="B336:L336"/>
    <mergeCell ref="Q336:R336"/>
    <mergeCell ref="B357:L357"/>
    <mergeCell ref="Q357:R357"/>
    <mergeCell ref="V357:AB357"/>
    <mergeCell ref="B353:L353"/>
    <mergeCell ref="Q353:R353"/>
    <mergeCell ref="V353:AB353"/>
    <mergeCell ref="B343:L343"/>
    <mergeCell ref="B356:L356"/>
    <mergeCell ref="Q356:R356"/>
    <mergeCell ref="V356:AB356"/>
    <mergeCell ref="V329:AB329"/>
    <mergeCell ref="B313:L313"/>
    <mergeCell ref="Q313:R313"/>
    <mergeCell ref="V313:AB313"/>
    <mergeCell ref="B320:L320"/>
    <mergeCell ref="Q320:R320"/>
    <mergeCell ref="V320:AB320"/>
    <mergeCell ref="B315:L315"/>
    <mergeCell ref="Q315:R315"/>
    <mergeCell ref="V315:AB315"/>
    <mergeCell ref="B282:L282"/>
    <mergeCell ref="Q282:R282"/>
    <mergeCell ref="V282:AB282"/>
    <mergeCell ref="B302:L302"/>
    <mergeCell ref="Q302:R302"/>
    <mergeCell ref="V302:AB302"/>
    <mergeCell ref="B284:L284"/>
    <mergeCell ref="Q284:R284"/>
    <mergeCell ref="V284:AB284"/>
    <mergeCell ref="Q292:R292"/>
    <mergeCell ref="B292:L292"/>
    <mergeCell ref="Q304:R304"/>
    <mergeCell ref="V304:AB304"/>
    <mergeCell ref="B309:L309"/>
    <mergeCell ref="Q309:R309"/>
    <mergeCell ref="V309:AB309"/>
    <mergeCell ref="B305:L305"/>
    <mergeCell ref="Q305:R305"/>
    <mergeCell ref="Q303:R303"/>
    <mergeCell ref="V303:AB303"/>
    <mergeCell ref="B314:L314"/>
    <mergeCell ref="Q314:R314"/>
    <mergeCell ref="B260:L260"/>
    <mergeCell ref="Q260:R260"/>
    <mergeCell ref="V260:AB260"/>
    <mergeCell ref="B263:L263"/>
    <mergeCell ref="V252:AB252"/>
    <mergeCell ref="B248:L248"/>
    <mergeCell ref="Q248:R248"/>
    <mergeCell ref="V248:AB248"/>
    <mergeCell ref="B249:L249"/>
    <mergeCell ref="Q258:R258"/>
    <mergeCell ref="V258:AB258"/>
    <mergeCell ref="V292:AB292"/>
    <mergeCell ref="B298:L298"/>
    <mergeCell ref="Q298:R298"/>
    <mergeCell ref="V298:AB298"/>
    <mergeCell ref="B294:L294"/>
    <mergeCell ref="Q294:R294"/>
    <mergeCell ref="V294:AB294"/>
    <mergeCell ref="B295:L295"/>
    <mergeCell ref="B297:L297"/>
    <mergeCell ref="B259:L259"/>
    <mergeCell ref="Q259:R259"/>
    <mergeCell ref="V259:AB259"/>
    <mergeCell ref="B254:L254"/>
    <mergeCell ref="Q254:R254"/>
    <mergeCell ref="V254:AB254"/>
    <mergeCell ref="B258:L258"/>
    <mergeCell ref="V279:AB279"/>
    <mergeCell ref="B256:L256"/>
    <mergeCell ref="Q256:R256"/>
    <mergeCell ref="V256:AB256"/>
    <mergeCell ref="B262:L262"/>
    <mergeCell ref="Q271:R271"/>
    <mergeCell ref="V271:AB271"/>
    <mergeCell ref="B266:L266"/>
    <mergeCell ref="Q266:R266"/>
    <mergeCell ref="V266:AB266"/>
    <mergeCell ref="B267:L267"/>
    <mergeCell ref="B270:L270"/>
    <mergeCell ref="Q270:R270"/>
    <mergeCell ref="V270:AB270"/>
    <mergeCell ref="B276:L276"/>
    <mergeCell ref="Q276:R276"/>
    <mergeCell ref="V276:AB276"/>
    <mergeCell ref="B272:L272"/>
    <mergeCell ref="Q272:R272"/>
    <mergeCell ref="V272:AB272"/>
    <mergeCell ref="B264:L264"/>
    <mergeCell ref="Q264:R264"/>
    <mergeCell ref="V264:AB264"/>
    <mergeCell ref="B202:L202"/>
    <mergeCell ref="Q202:R202"/>
    <mergeCell ref="V202:AB202"/>
    <mergeCell ref="B199:L199"/>
    <mergeCell ref="Q199:R199"/>
    <mergeCell ref="V199:AB199"/>
    <mergeCell ref="B196:L196"/>
    <mergeCell ref="B206:L206"/>
    <mergeCell ref="Q206:R206"/>
    <mergeCell ref="V206:AB206"/>
    <mergeCell ref="B212:L212"/>
    <mergeCell ref="Q212:R212"/>
    <mergeCell ref="V212:AB212"/>
    <mergeCell ref="B207:L207"/>
    <mergeCell ref="Q207:R207"/>
    <mergeCell ref="V207:AB207"/>
    <mergeCell ref="B208:L208"/>
    <mergeCell ref="B200:L200"/>
    <mergeCell ref="Q200:R200"/>
    <mergeCell ref="V200:AB200"/>
    <mergeCell ref="B197:L197"/>
    <mergeCell ref="B184:L184"/>
    <mergeCell ref="Q184:R184"/>
    <mergeCell ref="V184:AB184"/>
    <mergeCell ref="B176:L176"/>
    <mergeCell ref="Q176:R176"/>
    <mergeCell ref="V176:AB176"/>
    <mergeCell ref="B183:L183"/>
    <mergeCell ref="B182:L182"/>
    <mergeCell ref="Q196:R196"/>
    <mergeCell ref="V196:AB196"/>
    <mergeCell ref="B165:L165"/>
    <mergeCell ref="Q165:R165"/>
    <mergeCell ref="V165:AB165"/>
    <mergeCell ref="B158:L158"/>
    <mergeCell ref="Q158:R158"/>
    <mergeCell ref="V158:AB158"/>
    <mergeCell ref="B162:L162"/>
    <mergeCell ref="B175:L175"/>
    <mergeCell ref="B192:L192"/>
    <mergeCell ref="Q192:R192"/>
    <mergeCell ref="V192:AB192"/>
    <mergeCell ref="B191:L191"/>
    <mergeCell ref="Q191:R191"/>
    <mergeCell ref="V191:AB191"/>
    <mergeCell ref="B193:L193"/>
    <mergeCell ref="Q193:R193"/>
    <mergeCell ref="V193:AB193"/>
    <mergeCell ref="V166:AB166"/>
    <mergeCell ref="B171:L171"/>
    <mergeCell ref="Q171:R171"/>
    <mergeCell ref="V171:AB171"/>
    <mergeCell ref="B167:L167"/>
    <mergeCell ref="Q111:R111"/>
    <mergeCell ref="V111:AB111"/>
    <mergeCell ref="B106:L106"/>
    <mergeCell ref="Q106:R106"/>
    <mergeCell ref="V106:AB106"/>
    <mergeCell ref="Q110:R110"/>
    <mergeCell ref="V110:AB110"/>
    <mergeCell ref="B110:L110"/>
    <mergeCell ref="Q182:R182"/>
    <mergeCell ref="V182:AB182"/>
    <mergeCell ref="V162:AB162"/>
    <mergeCell ref="B163:L163"/>
    <mergeCell ref="Q163:R163"/>
    <mergeCell ref="V163:AB163"/>
    <mergeCell ref="Q169:R169"/>
    <mergeCell ref="V169:AB169"/>
    <mergeCell ref="B174:L174"/>
    <mergeCell ref="Q174:R174"/>
    <mergeCell ref="Q172:R172"/>
    <mergeCell ref="V172:AB172"/>
    <mergeCell ref="B177:L177"/>
    <mergeCell ref="Q177:R177"/>
    <mergeCell ref="V177:AB177"/>
    <mergeCell ref="B181:L181"/>
    <mergeCell ref="Q181:R181"/>
    <mergeCell ref="V181:AB181"/>
    <mergeCell ref="V174:AB174"/>
    <mergeCell ref="Q175:R175"/>
    <mergeCell ref="V175:AB175"/>
    <mergeCell ref="Q155:R155"/>
    <mergeCell ref="Q167:R167"/>
    <mergeCell ref="V167:AB167"/>
    <mergeCell ref="V76:AB76"/>
    <mergeCell ref="B138:L138"/>
    <mergeCell ref="Q138:R138"/>
    <mergeCell ref="B146:L146"/>
    <mergeCell ref="Q146:R146"/>
    <mergeCell ref="B69:L69"/>
    <mergeCell ref="Q69:R69"/>
    <mergeCell ref="B84:L84"/>
    <mergeCell ref="Q84:R84"/>
    <mergeCell ref="B116:L116"/>
    <mergeCell ref="Q116:R116"/>
    <mergeCell ref="B157:L157"/>
    <mergeCell ref="Q157:R157"/>
    <mergeCell ref="V157:AB157"/>
    <mergeCell ref="V117:AB117"/>
    <mergeCell ref="V132:AB132"/>
    <mergeCell ref="B139:L139"/>
    <mergeCell ref="Q139:R139"/>
    <mergeCell ref="V139:AB139"/>
    <mergeCell ref="B134:L134"/>
    <mergeCell ref="Q134:R134"/>
    <mergeCell ref="Q137:R137"/>
    <mergeCell ref="V137:AB137"/>
    <mergeCell ref="B144:L144"/>
    <mergeCell ref="Q144:R144"/>
    <mergeCell ref="V144:AB144"/>
    <mergeCell ref="B118:L118"/>
    <mergeCell ref="Q118:R118"/>
    <mergeCell ref="V118:AB118"/>
    <mergeCell ref="V134:AB134"/>
    <mergeCell ref="B136:L136"/>
    <mergeCell ref="B111:L111"/>
    <mergeCell ref="Q31:R31"/>
    <mergeCell ref="V31:AB31"/>
    <mergeCell ref="B48:L48"/>
    <mergeCell ref="Q48:R48"/>
    <mergeCell ref="V48:AB48"/>
    <mergeCell ref="B55:L55"/>
    <mergeCell ref="Q55:R55"/>
    <mergeCell ref="V55:AB55"/>
    <mergeCell ref="Q32:R32"/>
    <mergeCell ref="V32:AB32"/>
    <mergeCell ref="V972:AB972"/>
    <mergeCell ref="B16:L16"/>
    <mergeCell ref="Q16:R16"/>
    <mergeCell ref="V16:AB16"/>
    <mergeCell ref="B23:L23"/>
    <mergeCell ref="Q23:R23"/>
    <mergeCell ref="V23:AB23"/>
    <mergeCell ref="B31:L31"/>
    <mergeCell ref="B950:L950"/>
    <mergeCell ref="Q950:R950"/>
    <mergeCell ref="V950:AB950"/>
    <mergeCell ref="B957:L957"/>
    <mergeCell ref="Q957:R957"/>
    <mergeCell ref="V957:AB957"/>
    <mergeCell ref="B952:L952"/>
    <mergeCell ref="Q952:R952"/>
    <mergeCell ref="V952:AB952"/>
    <mergeCell ref="B954:L954"/>
    <mergeCell ref="B956:L956"/>
    <mergeCell ref="Q956:R956"/>
    <mergeCell ref="V84:AB84"/>
    <mergeCell ref="B78:L78"/>
    <mergeCell ref="V870:AB870"/>
    <mergeCell ref="B924:L924"/>
    <mergeCell ref="Q924:R924"/>
    <mergeCell ref="V924:AB924"/>
    <mergeCell ref="B871:L871"/>
    <mergeCell ref="Q871:R871"/>
    <mergeCell ref="V871:AB871"/>
    <mergeCell ref="B877:L877"/>
    <mergeCell ref="V923:AB923"/>
    <mergeCell ref="B923:L923"/>
    <mergeCell ref="Q62:R62"/>
    <mergeCell ref="V62:AB62"/>
    <mergeCell ref="B777:L777"/>
    <mergeCell ref="Q777:R777"/>
    <mergeCell ref="V777:AB777"/>
    <mergeCell ref="B852:L852"/>
    <mergeCell ref="Q852:R852"/>
    <mergeCell ref="V852:AB852"/>
    <mergeCell ref="B778:L778"/>
    <mergeCell ref="Q778:R778"/>
    <mergeCell ref="Q78:R78"/>
    <mergeCell ref="V78:AB78"/>
    <mergeCell ref="B80:L80"/>
    <mergeCell ref="Q81:R81"/>
    <mergeCell ref="B83:L83"/>
    <mergeCell ref="V69:AB69"/>
    <mergeCell ref="B63:L63"/>
    <mergeCell ref="Q63:R63"/>
    <mergeCell ref="V63:AB63"/>
    <mergeCell ref="B65:L65"/>
    <mergeCell ref="B76:L76"/>
    <mergeCell ref="Q76:R76"/>
    <mergeCell ref="V746:AB746"/>
    <mergeCell ref="B750:L750"/>
    <mergeCell ref="B586:L586"/>
    <mergeCell ref="B702:L702"/>
    <mergeCell ref="Q702:R702"/>
    <mergeCell ref="V702:AB702"/>
    <mergeCell ref="B726:L726"/>
    <mergeCell ref="Q726:R726"/>
    <mergeCell ref="V726:AB726"/>
    <mergeCell ref="B713:L713"/>
    <mergeCell ref="Q713:R713"/>
    <mergeCell ref="V713:AB713"/>
    <mergeCell ref="Q847:R847"/>
    <mergeCell ref="V847:AB847"/>
    <mergeCell ref="B853:L853"/>
    <mergeCell ref="Q853:R853"/>
    <mergeCell ref="V853:AB853"/>
    <mergeCell ref="B849:L849"/>
    <mergeCell ref="Q849:R849"/>
    <mergeCell ref="V849:AB849"/>
    <mergeCell ref="B850:L850"/>
    <mergeCell ref="Q586:R586"/>
    <mergeCell ref="V586:AB586"/>
    <mergeCell ref="V587:AB587"/>
    <mergeCell ref="Q637:R637"/>
    <mergeCell ref="V637:AB637"/>
    <mergeCell ref="B638:L638"/>
    <mergeCell ref="B617:L617"/>
    <mergeCell ref="Q617:R617"/>
    <mergeCell ref="V617:AB617"/>
    <mergeCell ref="B618:L618"/>
    <mergeCell ref="Q618:R618"/>
    <mergeCell ref="B233:L233"/>
    <mergeCell ref="Q233:R233"/>
    <mergeCell ref="V233:AB233"/>
    <mergeCell ref="B239:L239"/>
    <mergeCell ref="Q328:R328"/>
    <mergeCell ref="Q422:R422"/>
    <mergeCell ref="V422:AB422"/>
    <mergeCell ref="B481:L481"/>
    <mergeCell ref="Q481:R481"/>
    <mergeCell ref="V481:AB481"/>
    <mergeCell ref="B361:L361"/>
    <mergeCell ref="Q361:R361"/>
    <mergeCell ref="V361:AB361"/>
    <mergeCell ref="V628:AB628"/>
    <mergeCell ref="B225:L225"/>
    <mergeCell ref="V319:AB319"/>
    <mergeCell ref="B327:L327"/>
    <mergeCell ref="Q327:R327"/>
    <mergeCell ref="V327:AB327"/>
    <mergeCell ref="B362:L362"/>
    <mergeCell ref="Q362:R362"/>
    <mergeCell ref="V362:AB362"/>
    <mergeCell ref="B328:L328"/>
    <mergeCell ref="B615:L615"/>
    <mergeCell ref="B598:L598"/>
    <mergeCell ref="Q598:R598"/>
    <mergeCell ref="V598:AB598"/>
    <mergeCell ref="B605:L605"/>
    <mergeCell ref="Q605:R605"/>
    <mergeCell ref="V605:AB605"/>
    <mergeCell ref="V265:AB265"/>
    <mergeCell ref="B271:L271"/>
    <mergeCell ref="B375:L375"/>
    <mergeCell ref="Q375:R375"/>
    <mergeCell ref="V375:AB375"/>
    <mergeCell ref="B422:L422"/>
    <mergeCell ref="B553:L553"/>
    <mergeCell ref="Q553:R553"/>
    <mergeCell ref="V553:AB553"/>
    <mergeCell ref="V170:AB170"/>
    <mergeCell ref="B172:L172"/>
    <mergeCell ref="B205:L205"/>
    <mergeCell ref="Q205:R205"/>
    <mergeCell ref="V205:AB205"/>
    <mergeCell ref="B201:L201"/>
    <mergeCell ref="Q201:R201"/>
    <mergeCell ref="B204:L204"/>
    <mergeCell ref="Q204:R204"/>
    <mergeCell ref="V204:AB204"/>
    <mergeCell ref="Q239:R239"/>
    <mergeCell ref="V239:AB239"/>
    <mergeCell ref="B234:L234"/>
    <mergeCell ref="Q234:R234"/>
    <mergeCell ref="B252:L252"/>
    <mergeCell ref="Q252:R252"/>
    <mergeCell ref="B245:L245"/>
    <mergeCell ref="Q245:R245"/>
    <mergeCell ref="V245:AB245"/>
    <mergeCell ref="Q526:R526"/>
    <mergeCell ref="V526:AB526"/>
    <mergeCell ref="B433:L433"/>
    <mergeCell ref="Q433:R433"/>
    <mergeCell ref="Q225:R225"/>
    <mergeCell ref="V225:AB225"/>
    <mergeCell ref="B647:L647"/>
    <mergeCell ref="Q647:R647"/>
    <mergeCell ref="V647:AB647"/>
    <mergeCell ref="B575:L575"/>
    <mergeCell ref="Q575:R575"/>
    <mergeCell ref="V575:AB575"/>
    <mergeCell ref="B949:L949"/>
    <mergeCell ref="Q949:R949"/>
    <mergeCell ref="V949:AB949"/>
    <mergeCell ref="B925:L925"/>
    <mergeCell ref="Q925:R925"/>
    <mergeCell ref="V925:AB925"/>
    <mergeCell ref="B935:L935"/>
    <mergeCell ref="Q725:R725"/>
    <mergeCell ref="V725:AB725"/>
    <mergeCell ref="B743:L743"/>
    <mergeCell ref="Q743:R743"/>
    <mergeCell ref="V743:AB743"/>
    <mergeCell ref="B727:L727"/>
    <mergeCell ref="Q727:R727"/>
    <mergeCell ref="V727:AB727"/>
    <mergeCell ref="B733:L733"/>
    <mergeCell ref="B646:L646"/>
    <mergeCell ref="Q646:R646"/>
    <mergeCell ref="V646:AB646"/>
    <mergeCell ref="Q744:R744"/>
    <mergeCell ref="V744:AB744"/>
    <mergeCell ref="B751:L751"/>
    <mergeCell ref="Q751:R751"/>
    <mergeCell ref="V751:AB751"/>
    <mergeCell ref="B746:L746"/>
    <mergeCell ref="Q746:R746"/>
    <mergeCell ref="B319:L319"/>
    <mergeCell ref="V201:AB201"/>
    <mergeCell ref="B219:L219"/>
    <mergeCell ref="Q219:R219"/>
    <mergeCell ref="V219:AB219"/>
    <mergeCell ref="B232:L232"/>
    <mergeCell ref="Q232:R232"/>
    <mergeCell ref="V232:AB232"/>
    <mergeCell ref="B220:L220"/>
    <mergeCell ref="Q220:R220"/>
    <mergeCell ref="B14:L14"/>
    <mergeCell ref="Q14:R14"/>
    <mergeCell ref="L8:S8"/>
    <mergeCell ref="L9:S9"/>
    <mergeCell ref="V14:AB14"/>
    <mergeCell ref="B198:L198"/>
    <mergeCell ref="Q198:R198"/>
    <mergeCell ref="V198:AB198"/>
    <mergeCell ref="Q83:R83"/>
    <mergeCell ref="V83:AB83"/>
    <mergeCell ref="V116:AB116"/>
    <mergeCell ref="B164:L164"/>
    <mergeCell ref="Q164:R164"/>
    <mergeCell ref="V164:AB164"/>
    <mergeCell ref="B117:L117"/>
    <mergeCell ref="Q117:R117"/>
    <mergeCell ref="B15:L15"/>
    <mergeCell ref="Q15:R15"/>
    <mergeCell ref="V15:AB15"/>
    <mergeCell ref="B30:L30"/>
    <mergeCell ref="Q30:R30"/>
    <mergeCell ref="V30:AB30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8"/>
  <sheetViews>
    <sheetView showGridLines="0" topLeftCell="A963" workbookViewId="0">
      <selection activeCell="A986" sqref="A986:XFD987"/>
    </sheetView>
  </sheetViews>
  <sheetFormatPr defaultColWidth="9.140625" defaultRowHeight="12.75"/>
  <cols>
    <col min="1" max="1" width="1.7109375" style="226" customWidth="1"/>
    <col min="2" max="11" width="0" style="226" hidden="1" customWidth="1"/>
    <col min="12" max="12" width="44" style="226" customWidth="1"/>
    <col min="13" max="14" width="5.7109375" style="226" customWidth="1"/>
    <col min="15" max="15" width="9.5703125" style="226" customWidth="1"/>
    <col min="16" max="16" width="5.7109375" style="226" customWidth="1"/>
    <col min="17" max="18" width="0" style="226" hidden="1" customWidth="1"/>
    <col min="19" max="19" width="10.140625" style="226" customWidth="1"/>
    <col min="20" max="20" width="10" style="226" customWidth="1"/>
    <col min="21" max="26" width="0" style="226" hidden="1" customWidth="1"/>
    <col min="27" max="256" width="9.140625" style="226" customWidth="1"/>
    <col min="257" max="16384" width="9.140625" style="226"/>
  </cols>
  <sheetData>
    <row r="1" spans="1:26" ht="12.75" customHeight="1">
      <c r="A1" s="264"/>
      <c r="B1" s="263"/>
      <c r="C1" s="263"/>
      <c r="D1" s="263"/>
      <c r="E1" s="263"/>
      <c r="F1" s="260"/>
      <c r="G1" s="251"/>
      <c r="H1" s="251"/>
      <c r="I1" s="251"/>
      <c r="J1" s="251"/>
      <c r="K1" s="251"/>
      <c r="L1" s="201"/>
      <c r="M1" s="201"/>
      <c r="N1" s="170"/>
      <c r="O1" s="170"/>
      <c r="P1" s="201"/>
      <c r="Q1" s="201"/>
      <c r="R1" s="203"/>
      <c r="S1" s="202"/>
      <c r="T1" s="202" t="s">
        <v>804</v>
      </c>
      <c r="U1" s="201"/>
      <c r="V1" s="170"/>
      <c r="W1" s="170"/>
      <c r="X1" s="201"/>
      <c r="Y1" s="201"/>
      <c r="Z1" s="203"/>
    </row>
    <row r="2" spans="1:26" ht="12.75" customHeight="1">
      <c r="A2" s="262"/>
      <c r="B2" s="261"/>
      <c r="C2" s="261"/>
      <c r="D2" s="261"/>
      <c r="E2" s="261"/>
      <c r="F2" s="260"/>
      <c r="G2" s="251"/>
      <c r="H2" s="251"/>
      <c r="I2" s="251"/>
      <c r="J2" s="251"/>
      <c r="K2" s="251"/>
      <c r="L2" s="201"/>
      <c r="M2" s="201"/>
      <c r="N2" s="204"/>
      <c r="O2" s="204"/>
      <c r="P2" s="204"/>
      <c r="Q2" s="204"/>
      <c r="R2" s="204"/>
      <c r="S2" s="205"/>
      <c r="T2" s="205" t="s">
        <v>826</v>
      </c>
      <c r="U2" s="201"/>
      <c r="V2" s="204"/>
      <c r="W2" s="204"/>
      <c r="X2" s="204"/>
      <c r="Y2" s="204"/>
      <c r="Z2" s="204"/>
    </row>
    <row r="3" spans="1:26" ht="12.7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06"/>
      <c r="M3" s="206"/>
      <c r="N3" s="204"/>
      <c r="O3" s="204"/>
      <c r="P3" s="204"/>
      <c r="Q3" s="204"/>
      <c r="R3" s="204"/>
      <c r="S3" s="207"/>
      <c r="T3" s="207" t="s">
        <v>476</v>
      </c>
      <c r="U3" s="206"/>
      <c r="V3" s="204"/>
      <c r="W3" s="204"/>
      <c r="X3" s="204"/>
      <c r="Y3" s="204"/>
      <c r="Z3" s="204"/>
    </row>
    <row r="4" spans="1:26" ht="12.7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06"/>
      <c r="M4" s="206"/>
      <c r="N4" s="206"/>
      <c r="O4" s="206"/>
      <c r="P4" s="206"/>
      <c r="Q4" s="206"/>
      <c r="R4" s="206"/>
      <c r="S4" s="207"/>
      <c r="T4" s="207" t="s">
        <v>141</v>
      </c>
      <c r="U4" s="206"/>
      <c r="V4" s="206"/>
      <c r="W4" s="206"/>
      <c r="X4" s="206"/>
      <c r="Y4" s="206"/>
      <c r="Z4" s="206"/>
    </row>
    <row r="5" spans="1:26" ht="12.7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06"/>
      <c r="M5" s="206"/>
      <c r="N5" s="206"/>
      <c r="O5" s="206"/>
      <c r="P5" s="206"/>
      <c r="Q5" s="206"/>
      <c r="R5" s="206"/>
      <c r="S5" s="208"/>
      <c r="T5" s="208" t="s">
        <v>79</v>
      </c>
      <c r="U5" s="206"/>
      <c r="V5" s="206"/>
      <c r="W5" s="206"/>
      <c r="X5" s="206"/>
      <c r="Y5" s="206"/>
      <c r="Z5" s="206"/>
    </row>
    <row r="6" spans="1:26" ht="12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170"/>
      <c r="M6" s="170"/>
      <c r="N6" s="170"/>
      <c r="O6" s="170"/>
      <c r="P6" s="170"/>
      <c r="Q6" s="170"/>
      <c r="R6" s="170"/>
      <c r="S6" s="202"/>
      <c r="T6" s="202" t="s">
        <v>693</v>
      </c>
      <c r="U6" s="170"/>
      <c r="V6" s="170"/>
      <c r="W6" s="170"/>
      <c r="X6" s="170"/>
      <c r="Y6" s="170"/>
      <c r="Z6" s="170"/>
    </row>
    <row r="7" spans="1:26" ht="12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01"/>
      <c r="M7" s="201"/>
      <c r="N7" s="201"/>
      <c r="O7" s="201"/>
      <c r="P7" s="201"/>
      <c r="Q7" s="201"/>
      <c r="R7" s="201"/>
      <c r="S7" s="202"/>
      <c r="T7" s="286" t="s">
        <v>848</v>
      </c>
      <c r="U7" s="201"/>
      <c r="V7" s="201"/>
      <c r="W7" s="201"/>
      <c r="X7" s="201"/>
      <c r="Y7" s="201"/>
      <c r="Z7" s="201"/>
    </row>
    <row r="8" spans="1:26" ht="12.75" customHeight="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</row>
    <row r="9" spans="1:26" ht="71.25" customHeight="1">
      <c r="A9" s="256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351" t="s">
        <v>803</v>
      </c>
      <c r="M9" s="351"/>
      <c r="N9" s="351"/>
      <c r="O9" s="351"/>
      <c r="P9" s="351"/>
      <c r="Q9" s="351"/>
      <c r="R9" s="351"/>
      <c r="S9" s="351"/>
      <c r="T9" s="351"/>
      <c r="U9" s="216"/>
      <c r="V9" s="216"/>
      <c r="W9" s="216"/>
      <c r="X9" s="216"/>
      <c r="Y9" s="216"/>
      <c r="Z9" s="216"/>
    </row>
    <row r="10" spans="1:26" ht="15.75" customHeight="1">
      <c r="A10" s="256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06"/>
      <c r="M10" s="206"/>
      <c r="N10" s="206"/>
      <c r="O10" s="206"/>
      <c r="P10" s="206"/>
      <c r="Q10" s="206"/>
      <c r="R10" s="206"/>
      <c r="S10" s="204"/>
      <c r="T10" s="204" t="s">
        <v>64</v>
      </c>
      <c r="U10" s="206"/>
      <c r="V10" s="206"/>
      <c r="W10" s="206"/>
      <c r="X10" s="206"/>
      <c r="Y10" s="206"/>
      <c r="Z10" s="206"/>
    </row>
    <row r="11" spans="1:26" ht="37.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21" t="s">
        <v>22</v>
      </c>
      <c r="M11" s="221" t="s">
        <v>387</v>
      </c>
      <c r="N11" s="221" t="s">
        <v>386</v>
      </c>
      <c r="O11" s="221" t="s">
        <v>385</v>
      </c>
      <c r="P11" s="221" t="s">
        <v>384</v>
      </c>
      <c r="Q11" s="221" t="s">
        <v>659</v>
      </c>
      <c r="R11" s="221" t="s">
        <v>802</v>
      </c>
      <c r="S11" s="221" t="s">
        <v>801</v>
      </c>
      <c r="T11" s="221" t="s">
        <v>800</v>
      </c>
      <c r="U11" s="223"/>
      <c r="V11" s="223" t="s">
        <v>657</v>
      </c>
      <c r="W11" s="223" t="s">
        <v>656</v>
      </c>
      <c r="X11" s="223" t="s">
        <v>655</v>
      </c>
      <c r="Y11" s="223" t="s">
        <v>654</v>
      </c>
      <c r="Z11" s="222"/>
    </row>
    <row r="12" spans="1:26" s="238" customFormat="1" ht="30.75" customHeight="1">
      <c r="A12" s="239"/>
      <c r="B12" s="250"/>
      <c r="C12" s="250"/>
      <c r="D12" s="249"/>
      <c r="E12" s="249"/>
      <c r="F12" s="249"/>
      <c r="G12" s="248"/>
      <c r="H12" s="248"/>
      <c r="I12" s="248"/>
      <c r="J12" s="248"/>
      <c r="K12" s="248"/>
      <c r="L12" s="247" t="s">
        <v>807</v>
      </c>
      <c r="M12" s="244"/>
      <c r="N12" s="244"/>
      <c r="O12" s="246"/>
      <c r="P12" s="245"/>
      <c r="Q12" s="244"/>
      <c r="R12" s="243">
        <v>0</v>
      </c>
      <c r="S12" s="242">
        <v>961106</v>
      </c>
      <c r="T12" s="242">
        <v>961752</v>
      </c>
      <c r="U12" s="241"/>
      <c r="V12" s="240"/>
      <c r="W12" s="240"/>
      <c r="X12" s="240"/>
      <c r="Y12" s="240"/>
      <c r="Z12" s="239"/>
    </row>
    <row r="13" spans="1:26" ht="12.75" customHeight="1">
      <c r="A13" s="170"/>
      <c r="B13" s="348" t="s">
        <v>326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293">
        <v>1</v>
      </c>
      <c r="N13" s="293">
        <v>0</v>
      </c>
      <c r="O13" s="237">
        <v>0</v>
      </c>
      <c r="P13" s="236">
        <v>0</v>
      </c>
      <c r="Q13" s="349"/>
      <c r="R13" s="349"/>
      <c r="S13" s="235">
        <v>36008</v>
      </c>
      <c r="T13" s="235">
        <v>36005</v>
      </c>
      <c r="U13" s="355"/>
      <c r="V13" s="355"/>
      <c r="W13" s="355"/>
      <c r="X13" s="355"/>
      <c r="Y13" s="355"/>
      <c r="Z13" s="170"/>
    </row>
    <row r="14" spans="1:26" ht="30" customHeight="1">
      <c r="A14" s="170"/>
      <c r="B14" s="342" t="s">
        <v>325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292">
        <v>1</v>
      </c>
      <c r="N14" s="292">
        <v>2</v>
      </c>
      <c r="O14" s="234">
        <v>0</v>
      </c>
      <c r="P14" s="233">
        <v>0</v>
      </c>
      <c r="Q14" s="344"/>
      <c r="R14" s="344"/>
      <c r="S14" s="232">
        <v>1340</v>
      </c>
      <c r="T14" s="232">
        <v>1340</v>
      </c>
      <c r="U14" s="354"/>
      <c r="V14" s="354"/>
      <c r="W14" s="354"/>
      <c r="X14" s="354"/>
      <c r="Y14" s="354"/>
      <c r="Z14" s="170"/>
    </row>
    <row r="15" spans="1:26" ht="21.75" customHeight="1">
      <c r="A15" s="170"/>
      <c r="B15" s="346" t="s">
        <v>632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291">
        <v>1</v>
      </c>
      <c r="N15" s="291">
        <v>2</v>
      </c>
      <c r="O15" s="231" t="s">
        <v>633</v>
      </c>
      <c r="P15" s="230">
        <v>0</v>
      </c>
      <c r="Q15" s="347"/>
      <c r="R15" s="347"/>
      <c r="S15" s="229">
        <v>500</v>
      </c>
      <c r="T15" s="229">
        <v>500</v>
      </c>
      <c r="U15" s="353"/>
      <c r="V15" s="353"/>
      <c r="W15" s="353"/>
      <c r="X15" s="353"/>
      <c r="Y15" s="353"/>
      <c r="Z15" s="170"/>
    </row>
    <row r="16" spans="1:26" ht="21.75" customHeight="1">
      <c r="A16" s="170"/>
      <c r="B16" s="346" t="s">
        <v>635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291">
        <v>1</v>
      </c>
      <c r="N16" s="291">
        <v>2</v>
      </c>
      <c r="O16" s="231" t="s">
        <v>653</v>
      </c>
      <c r="P16" s="230">
        <v>0</v>
      </c>
      <c r="Q16" s="347"/>
      <c r="R16" s="347"/>
      <c r="S16" s="229">
        <v>500</v>
      </c>
      <c r="T16" s="229">
        <v>500</v>
      </c>
      <c r="U16" s="353"/>
      <c r="V16" s="353"/>
      <c r="W16" s="353"/>
      <c r="X16" s="353"/>
      <c r="Y16" s="353"/>
      <c r="Z16" s="170"/>
    </row>
    <row r="17" spans="1:26" ht="21.75" customHeight="1">
      <c r="A17" s="170"/>
      <c r="B17" s="346" t="s">
        <v>723</v>
      </c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291">
        <v>1</v>
      </c>
      <c r="N17" s="291">
        <v>2</v>
      </c>
      <c r="O17" s="231" t="s">
        <v>724</v>
      </c>
      <c r="P17" s="230">
        <v>0</v>
      </c>
      <c r="Q17" s="347"/>
      <c r="R17" s="347"/>
      <c r="S17" s="229">
        <v>500</v>
      </c>
      <c r="T17" s="229">
        <v>500</v>
      </c>
      <c r="U17" s="353"/>
      <c r="V17" s="353"/>
      <c r="W17" s="353"/>
      <c r="X17" s="353"/>
      <c r="Y17" s="353"/>
      <c r="Z17" s="170"/>
    </row>
    <row r="18" spans="1:26" ht="53.25" customHeight="1">
      <c r="A18" s="170"/>
      <c r="B18" s="346" t="s">
        <v>206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291">
        <v>1</v>
      </c>
      <c r="N18" s="291">
        <v>2</v>
      </c>
      <c r="O18" s="231" t="s">
        <v>724</v>
      </c>
      <c r="P18" s="230" t="s">
        <v>205</v>
      </c>
      <c r="Q18" s="347"/>
      <c r="R18" s="347"/>
      <c r="S18" s="229">
        <v>500</v>
      </c>
      <c r="T18" s="229">
        <v>500</v>
      </c>
      <c r="U18" s="353"/>
      <c r="V18" s="353"/>
      <c r="W18" s="353"/>
      <c r="X18" s="353"/>
      <c r="Y18" s="353"/>
      <c r="Z18" s="170"/>
    </row>
    <row r="19" spans="1:26" ht="21.75" customHeight="1">
      <c r="A19" s="170"/>
      <c r="B19" s="346" t="s">
        <v>198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291">
        <v>1</v>
      </c>
      <c r="N19" s="291">
        <v>2</v>
      </c>
      <c r="O19" s="231" t="s">
        <v>724</v>
      </c>
      <c r="P19" s="230" t="s">
        <v>197</v>
      </c>
      <c r="Q19" s="347"/>
      <c r="R19" s="347"/>
      <c r="S19" s="229">
        <v>500</v>
      </c>
      <c r="T19" s="229">
        <v>500</v>
      </c>
      <c r="U19" s="353"/>
      <c r="V19" s="353"/>
      <c r="W19" s="353"/>
      <c r="X19" s="353"/>
      <c r="Y19" s="353"/>
      <c r="Z19" s="170"/>
    </row>
    <row r="20" spans="1:26" ht="32.25" customHeight="1">
      <c r="A20" s="170"/>
      <c r="B20" s="346" t="s">
        <v>196</v>
      </c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291">
        <v>1</v>
      </c>
      <c r="N20" s="291">
        <v>2</v>
      </c>
      <c r="O20" s="231" t="s">
        <v>724</v>
      </c>
      <c r="P20" s="230" t="s">
        <v>195</v>
      </c>
      <c r="Q20" s="347"/>
      <c r="R20" s="347"/>
      <c r="S20" s="229">
        <v>384</v>
      </c>
      <c r="T20" s="229">
        <v>384</v>
      </c>
      <c r="U20" s="353"/>
      <c r="V20" s="353"/>
      <c r="W20" s="353"/>
      <c r="X20" s="353"/>
      <c r="Y20" s="353"/>
      <c r="Z20" s="170"/>
    </row>
    <row r="21" spans="1:26" ht="32.25" customHeight="1">
      <c r="A21" s="170"/>
      <c r="B21" s="346" t="s">
        <v>194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291">
        <v>1</v>
      </c>
      <c r="N21" s="291">
        <v>2</v>
      </c>
      <c r="O21" s="231" t="s">
        <v>724</v>
      </c>
      <c r="P21" s="230" t="s">
        <v>192</v>
      </c>
      <c r="Q21" s="347"/>
      <c r="R21" s="347"/>
      <c r="S21" s="229">
        <v>116</v>
      </c>
      <c r="T21" s="229">
        <v>116</v>
      </c>
      <c r="U21" s="353"/>
      <c r="V21" s="353"/>
      <c r="W21" s="353"/>
      <c r="X21" s="353"/>
      <c r="Y21" s="353"/>
      <c r="Z21" s="170"/>
    </row>
    <row r="22" spans="1:26" ht="21.75" customHeight="1">
      <c r="A22" s="170"/>
      <c r="B22" s="346" t="s">
        <v>632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291">
        <v>1</v>
      </c>
      <c r="N22" s="291">
        <v>2</v>
      </c>
      <c r="O22" s="231" t="s">
        <v>633</v>
      </c>
      <c r="P22" s="230">
        <v>0</v>
      </c>
      <c r="Q22" s="347"/>
      <c r="R22" s="347"/>
      <c r="S22" s="229">
        <v>840</v>
      </c>
      <c r="T22" s="229">
        <v>840</v>
      </c>
      <c r="U22" s="353"/>
      <c r="V22" s="353"/>
      <c r="W22" s="353"/>
      <c r="X22" s="353"/>
      <c r="Y22" s="353"/>
      <c r="Z22" s="170"/>
    </row>
    <row r="23" spans="1:26" ht="21.75" customHeight="1">
      <c r="A23" s="170"/>
      <c r="B23" s="346" t="s">
        <v>635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291">
        <v>1</v>
      </c>
      <c r="N23" s="291">
        <v>2</v>
      </c>
      <c r="O23" s="231" t="s">
        <v>653</v>
      </c>
      <c r="P23" s="230">
        <v>0</v>
      </c>
      <c r="Q23" s="347"/>
      <c r="R23" s="347"/>
      <c r="S23" s="229">
        <v>840</v>
      </c>
      <c r="T23" s="229">
        <v>840</v>
      </c>
      <c r="U23" s="353"/>
      <c r="V23" s="353"/>
      <c r="W23" s="353"/>
      <c r="X23" s="353"/>
      <c r="Y23" s="353"/>
      <c r="Z23" s="170"/>
    </row>
    <row r="24" spans="1:26" ht="21.75" customHeight="1">
      <c r="A24" s="170"/>
      <c r="B24" s="346" t="s">
        <v>227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291">
        <v>1</v>
      </c>
      <c r="N24" s="291">
        <v>2</v>
      </c>
      <c r="O24" s="231" t="s">
        <v>652</v>
      </c>
      <c r="P24" s="230">
        <v>0</v>
      </c>
      <c r="Q24" s="347"/>
      <c r="R24" s="347"/>
      <c r="S24" s="229">
        <v>840</v>
      </c>
      <c r="T24" s="229">
        <v>840</v>
      </c>
      <c r="U24" s="353"/>
      <c r="V24" s="353"/>
      <c r="W24" s="353"/>
      <c r="X24" s="353"/>
      <c r="Y24" s="353"/>
      <c r="Z24" s="170"/>
    </row>
    <row r="25" spans="1:26" ht="53.25" customHeight="1">
      <c r="A25" s="170"/>
      <c r="B25" s="346" t="s">
        <v>206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291">
        <v>1</v>
      </c>
      <c r="N25" s="291">
        <v>2</v>
      </c>
      <c r="O25" s="231" t="s">
        <v>652</v>
      </c>
      <c r="P25" s="230" t="s">
        <v>205</v>
      </c>
      <c r="Q25" s="347"/>
      <c r="R25" s="347"/>
      <c r="S25" s="229">
        <v>840</v>
      </c>
      <c r="T25" s="229">
        <v>840</v>
      </c>
      <c r="U25" s="353"/>
      <c r="V25" s="353"/>
      <c r="W25" s="353"/>
      <c r="X25" s="353"/>
      <c r="Y25" s="353"/>
      <c r="Z25" s="170"/>
    </row>
    <row r="26" spans="1:26" ht="21.75" customHeight="1">
      <c r="A26" s="170"/>
      <c r="B26" s="346" t="s">
        <v>198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291">
        <v>1</v>
      </c>
      <c r="N26" s="291">
        <v>2</v>
      </c>
      <c r="O26" s="231" t="s">
        <v>652</v>
      </c>
      <c r="P26" s="230" t="s">
        <v>197</v>
      </c>
      <c r="Q26" s="347"/>
      <c r="R26" s="347"/>
      <c r="S26" s="229">
        <v>840</v>
      </c>
      <c r="T26" s="229">
        <v>840</v>
      </c>
      <c r="U26" s="353"/>
      <c r="V26" s="353"/>
      <c r="W26" s="353"/>
      <c r="X26" s="353"/>
      <c r="Y26" s="353"/>
      <c r="Z26" s="170"/>
    </row>
    <row r="27" spans="1:26" ht="32.25" customHeight="1">
      <c r="A27" s="170"/>
      <c r="B27" s="346" t="s">
        <v>196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291">
        <v>1</v>
      </c>
      <c r="N27" s="291">
        <v>2</v>
      </c>
      <c r="O27" s="231" t="s">
        <v>652</v>
      </c>
      <c r="P27" s="230" t="s">
        <v>195</v>
      </c>
      <c r="Q27" s="347"/>
      <c r="R27" s="347"/>
      <c r="S27" s="229">
        <v>645</v>
      </c>
      <c r="T27" s="229">
        <v>645</v>
      </c>
      <c r="U27" s="353"/>
      <c r="V27" s="353"/>
      <c r="W27" s="353"/>
      <c r="X27" s="353"/>
      <c r="Y27" s="353"/>
      <c r="Z27" s="170"/>
    </row>
    <row r="28" spans="1:26" ht="32.25" customHeight="1">
      <c r="A28" s="170"/>
      <c r="B28" s="346" t="s">
        <v>194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291">
        <v>1</v>
      </c>
      <c r="N28" s="291">
        <v>2</v>
      </c>
      <c r="O28" s="231" t="s">
        <v>652</v>
      </c>
      <c r="P28" s="230" t="s">
        <v>192</v>
      </c>
      <c r="Q28" s="347"/>
      <c r="R28" s="347"/>
      <c r="S28" s="229">
        <v>195</v>
      </c>
      <c r="T28" s="229">
        <v>195</v>
      </c>
      <c r="U28" s="353"/>
      <c r="V28" s="353"/>
      <c r="W28" s="353"/>
      <c r="X28" s="353"/>
      <c r="Y28" s="353"/>
      <c r="Z28" s="170"/>
    </row>
    <row r="29" spans="1:26" ht="39.75" customHeight="1">
      <c r="A29" s="170"/>
      <c r="B29" s="342" t="s">
        <v>382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292">
        <v>1</v>
      </c>
      <c r="N29" s="292">
        <v>3</v>
      </c>
      <c r="O29" s="234">
        <v>0</v>
      </c>
      <c r="P29" s="233">
        <v>0</v>
      </c>
      <c r="Q29" s="344"/>
      <c r="R29" s="344"/>
      <c r="S29" s="232">
        <v>4683</v>
      </c>
      <c r="T29" s="232">
        <v>4683</v>
      </c>
      <c r="U29" s="354"/>
      <c r="V29" s="354"/>
      <c r="W29" s="354"/>
      <c r="X29" s="354"/>
      <c r="Y29" s="354"/>
      <c r="Z29" s="170"/>
    </row>
    <row r="30" spans="1:26" ht="21.75" customHeight="1">
      <c r="A30" s="170"/>
      <c r="B30" s="346" t="s">
        <v>632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291">
        <v>1</v>
      </c>
      <c r="N30" s="291">
        <v>3</v>
      </c>
      <c r="O30" s="231" t="s">
        <v>633</v>
      </c>
      <c r="P30" s="230">
        <v>0</v>
      </c>
      <c r="Q30" s="347"/>
      <c r="R30" s="347"/>
      <c r="S30" s="229">
        <v>1250</v>
      </c>
      <c r="T30" s="229">
        <v>1250</v>
      </c>
      <c r="U30" s="353"/>
      <c r="V30" s="353"/>
      <c r="W30" s="353"/>
      <c r="X30" s="353"/>
      <c r="Y30" s="353"/>
      <c r="Z30" s="170"/>
    </row>
    <row r="31" spans="1:26" ht="21.75" customHeight="1">
      <c r="A31" s="170"/>
      <c r="B31" s="346" t="s">
        <v>635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291">
        <v>1</v>
      </c>
      <c r="N31" s="291">
        <v>3</v>
      </c>
      <c r="O31" s="231" t="s">
        <v>646</v>
      </c>
      <c r="P31" s="230">
        <v>0</v>
      </c>
      <c r="Q31" s="347"/>
      <c r="R31" s="347"/>
      <c r="S31" s="229">
        <v>1250</v>
      </c>
      <c r="T31" s="229">
        <v>1250</v>
      </c>
      <c r="U31" s="353"/>
      <c r="V31" s="353"/>
      <c r="W31" s="353"/>
      <c r="X31" s="353"/>
      <c r="Y31" s="353"/>
      <c r="Z31" s="170"/>
    </row>
    <row r="32" spans="1:26" ht="21.75" customHeight="1">
      <c r="A32" s="170"/>
      <c r="B32" s="346" t="s">
        <v>251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291">
        <v>1</v>
      </c>
      <c r="N32" s="291">
        <v>3</v>
      </c>
      <c r="O32" s="231" t="s">
        <v>323</v>
      </c>
      <c r="P32" s="230">
        <v>0</v>
      </c>
      <c r="Q32" s="347"/>
      <c r="R32" s="347"/>
      <c r="S32" s="229">
        <v>1250</v>
      </c>
      <c r="T32" s="229">
        <v>1250</v>
      </c>
      <c r="U32" s="353"/>
      <c r="V32" s="353"/>
      <c r="W32" s="353"/>
      <c r="X32" s="353"/>
      <c r="Y32" s="353"/>
      <c r="Z32" s="170"/>
    </row>
    <row r="33" spans="1:26" ht="53.25" customHeight="1">
      <c r="A33" s="170"/>
      <c r="B33" s="346" t="s">
        <v>206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291">
        <v>1</v>
      </c>
      <c r="N33" s="291">
        <v>3</v>
      </c>
      <c r="O33" s="231" t="s">
        <v>323</v>
      </c>
      <c r="P33" s="230" t="s">
        <v>205</v>
      </c>
      <c r="Q33" s="347"/>
      <c r="R33" s="347"/>
      <c r="S33" s="229">
        <v>74</v>
      </c>
      <c r="T33" s="229">
        <v>74</v>
      </c>
      <c r="U33" s="353"/>
      <c r="V33" s="353"/>
      <c r="W33" s="353"/>
      <c r="X33" s="353"/>
      <c r="Y33" s="353"/>
      <c r="Z33" s="170"/>
    </row>
    <row r="34" spans="1:26" ht="21.75" customHeight="1">
      <c r="A34" s="170"/>
      <c r="B34" s="346" t="s">
        <v>198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291">
        <v>1</v>
      </c>
      <c r="N34" s="291">
        <v>3</v>
      </c>
      <c r="O34" s="231" t="s">
        <v>323</v>
      </c>
      <c r="P34" s="230" t="s">
        <v>197</v>
      </c>
      <c r="Q34" s="347"/>
      <c r="R34" s="347"/>
      <c r="S34" s="229">
        <v>74</v>
      </c>
      <c r="T34" s="229">
        <v>74</v>
      </c>
      <c r="U34" s="353"/>
      <c r="V34" s="353"/>
      <c r="W34" s="353"/>
      <c r="X34" s="353"/>
      <c r="Y34" s="353"/>
      <c r="Z34" s="170"/>
    </row>
    <row r="35" spans="1:26" ht="32.25" customHeight="1">
      <c r="A35" s="170"/>
      <c r="B35" s="346" t="s">
        <v>216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291">
        <v>1</v>
      </c>
      <c r="N35" s="291">
        <v>3</v>
      </c>
      <c r="O35" s="231" t="s">
        <v>323</v>
      </c>
      <c r="P35" s="230" t="s">
        <v>215</v>
      </c>
      <c r="Q35" s="347"/>
      <c r="R35" s="347"/>
      <c r="S35" s="229">
        <v>74</v>
      </c>
      <c r="T35" s="229">
        <v>74</v>
      </c>
      <c r="U35" s="353"/>
      <c r="V35" s="353"/>
      <c r="W35" s="353"/>
      <c r="X35" s="353"/>
      <c r="Y35" s="353"/>
      <c r="Z35" s="170"/>
    </row>
    <row r="36" spans="1:26" ht="21.75" customHeight="1">
      <c r="A36" s="170"/>
      <c r="B36" s="346" t="s">
        <v>214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291">
        <v>1</v>
      </c>
      <c r="N36" s="291">
        <v>3</v>
      </c>
      <c r="O36" s="231" t="s">
        <v>323</v>
      </c>
      <c r="P36" s="230" t="s">
        <v>213</v>
      </c>
      <c r="Q36" s="347"/>
      <c r="R36" s="347"/>
      <c r="S36" s="229">
        <v>1153</v>
      </c>
      <c r="T36" s="229">
        <v>1153</v>
      </c>
      <c r="U36" s="353"/>
      <c r="V36" s="353"/>
      <c r="W36" s="353"/>
      <c r="X36" s="353"/>
      <c r="Y36" s="353"/>
      <c r="Z36" s="170"/>
    </row>
    <row r="37" spans="1:26" ht="21.75" customHeight="1">
      <c r="A37" s="170"/>
      <c r="B37" s="346" t="s">
        <v>212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291">
        <v>1</v>
      </c>
      <c r="N37" s="291">
        <v>3</v>
      </c>
      <c r="O37" s="231" t="s">
        <v>323</v>
      </c>
      <c r="P37" s="230" t="s">
        <v>211</v>
      </c>
      <c r="Q37" s="347"/>
      <c r="R37" s="347"/>
      <c r="S37" s="229">
        <v>1153</v>
      </c>
      <c r="T37" s="229">
        <v>1153</v>
      </c>
      <c r="U37" s="353"/>
      <c r="V37" s="353"/>
      <c r="W37" s="353"/>
      <c r="X37" s="353"/>
      <c r="Y37" s="353"/>
      <c r="Z37" s="170"/>
    </row>
    <row r="38" spans="1:26" ht="21.75" customHeight="1">
      <c r="A38" s="170"/>
      <c r="B38" s="346" t="s">
        <v>641</v>
      </c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291">
        <v>1</v>
      </c>
      <c r="N38" s="291">
        <v>3</v>
      </c>
      <c r="O38" s="231" t="s">
        <v>323</v>
      </c>
      <c r="P38" s="230" t="s">
        <v>640</v>
      </c>
      <c r="Q38" s="347"/>
      <c r="R38" s="347"/>
      <c r="S38" s="229">
        <v>80</v>
      </c>
      <c r="T38" s="229">
        <v>80</v>
      </c>
      <c r="U38" s="353"/>
      <c r="V38" s="353"/>
      <c r="W38" s="353"/>
      <c r="X38" s="353"/>
      <c r="Y38" s="353"/>
      <c r="Z38" s="170"/>
    </row>
    <row r="39" spans="1:26" ht="12.75" customHeight="1">
      <c r="A39" s="170"/>
      <c r="B39" s="346" t="s">
        <v>210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291">
        <v>1</v>
      </c>
      <c r="N39" s="291">
        <v>3</v>
      </c>
      <c r="O39" s="231" t="s">
        <v>323</v>
      </c>
      <c r="P39" s="230" t="s">
        <v>208</v>
      </c>
      <c r="Q39" s="347"/>
      <c r="R39" s="347"/>
      <c r="S39" s="229">
        <v>1073</v>
      </c>
      <c r="T39" s="229">
        <v>1073</v>
      </c>
      <c r="U39" s="353"/>
      <c r="V39" s="353"/>
      <c r="W39" s="353"/>
      <c r="X39" s="353"/>
      <c r="Y39" s="353"/>
      <c r="Z39" s="170"/>
    </row>
    <row r="40" spans="1:26" ht="12.75" customHeight="1">
      <c r="A40" s="170"/>
      <c r="B40" s="346" t="s">
        <v>248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291">
        <v>1</v>
      </c>
      <c r="N40" s="291">
        <v>3</v>
      </c>
      <c r="O40" s="231" t="s">
        <v>323</v>
      </c>
      <c r="P40" s="230" t="s">
        <v>247</v>
      </c>
      <c r="Q40" s="347"/>
      <c r="R40" s="347"/>
      <c r="S40" s="229">
        <v>23</v>
      </c>
      <c r="T40" s="229">
        <v>23</v>
      </c>
      <c r="U40" s="353"/>
      <c r="V40" s="353"/>
      <c r="W40" s="353"/>
      <c r="X40" s="353"/>
      <c r="Y40" s="353"/>
      <c r="Z40" s="170"/>
    </row>
    <row r="41" spans="1:26" ht="12.75" customHeight="1">
      <c r="A41" s="170"/>
      <c r="B41" s="346" t="s">
        <v>845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291">
        <v>1</v>
      </c>
      <c r="N41" s="291">
        <v>3</v>
      </c>
      <c r="O41" s="231" t="s">
        <v>323</v>
      </c>
      <c r="P41" s="230" t="s">
        <v>844</v>
      </c>
      <c r="Q41" s="347"/>
      <c r="R41" s="347"/>
      <c r="S41" s="229">
        <v>5</v>
      </c>
      <c r="T41" s="229">
        <v>5</v>
      </c>
      <c r="U41" s="353"/>
      <c r="V41" s="353"/>
      <c r="W41" s="353"/>
      <c r="X41" s="353"/>
      <c r="Y41" s="353"/>
      <c r="Z41" s="170"/>
    </row>
    <row r="42" spans="1:26" ht="21.75" customHeight="1">
      <c r="A42" s="170"/>
      <c r="B42" s="346" t="s">
        <v>843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291">
        <v>1</v>
      </c>
      <c r="N42" s="291">
        <v>3</v>
      </c>
      <c r="O42" s="231" t="s">
        <v>323</v>
      </c>
      <c r="P42" s="230" t="s">
        <v>842</v>
      </c>
      <c r="Q42" s="347"/>
      <c r="R42" s="347"/>
      <c r="S42" s="229">
        <v>5</v>
      </c>
      <c r="T42" s="229">
        <v>5</v>
      </c>
      <c r="U42" s="353"/>
      <c r="V42" s="353"/>
      <c r="W42" s="353"/>
      <c r="X42" s="353"/>
      <c r="Y42" s="353"/>
      <c r="Z42" s="170"/>
    </row>
    <row r="43" spans="1:26" ht="12.75" customHeight="1">
      <c r="A43" s="170"/>
      <c r="B43" s="346" t="s">
        <v>686</v>
      </c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291">
        <v>1</v>
      </c>
      <c r="N43" s="291">
        <v>3</v>
      </c>
      <c r="O43" s="231" t="s">
        <v>323</v>
      </c>
      <c r="P43" s="230" t="s">
        <v>685</v>
      </c>
      <c r="Q43" s="347"/>
      <c r="R43" s="347"/>
      <c r="S43" s="229">
        <v>18</v>
      </c>
      <c r="T43" s="229">
        <v>18</v>
      </c>
      <c r="U43" s="353"/>
      <c r="V43" s="353"/>
      <c r="W43" s="353"/>
      <c r="X43" s="353"/>
      <c r="Y43" s="353"/>
      <c r="Z43" s="170"/>
    </row>
    <row r="44" spans="1:26" ht="21.75" customHeight="1">
      <c r="A44" s="170"/>
      <c r="B44" s="346" t="s">
        <v>684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291">
        <v>1</v>
      </c>
      <c r="N44" s="291">
        <v>3</v>
      </c>
      <c r="O44" s="231" t="s">
        <v>323</v>
      </c>
      <c r="P44" s="230" t="s">
        <v>683</v>
      </c>
      <c r="Q44" s="347"/>
      <c r="R44" s="347"/>
      <c r="S44" s="229">
        <v>1</v>
      </c>
      <c r="T44" s="229">
        <v>1</v>
      </c>
      <c r="U44" s="353"/>
      <c r="V44" s="353"/>
      <c r="W44" s="353"/>
      <c r="X44" s="353"/>
      <c r="Y44" s="353"/>
      <c r="Z44" s="170"/>
    </row>
    <row r="45" spans="1:26" ht="12.75" customHeight="1">
      <c r="A45" s="170"/>
      <c r="B45" s="346" t="s">
        <v>682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291">
        <v>1</v>
      </c>
      <c r="N45" s="291">
        <v>3</v>
      </c>
      <c r="O45" s="231" t="s">
        <v>323</v>
      </c>
      <c r="P45" s="230" t="s">
        <v>681</v>
      </c>
      <c r="Q45" s="347"/>
      <c r="R45" s="347"/>
      <c r="S45" s="229">
        <v>4</v>
      </c>
      <c r="T45" s="229">
        <v>4</v>
      </c>
      <c r="U45" s="353"/>
      <c r="V45" s="353"/>
      <c r="W45" s="353"/>
      <c r="X45" s="353"/>
      <c r="Y45" s="353"/>
      <c r="Z45" s="170"/>
    </row>
    <row r="46" spans="1:26" ht="12.75" customHeight="1">
      <c r="A46" s="170"/>
      <c r="B46" s="346" t="s">
        <v>680</v>
      </c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291">
        <v>1</v>
      </c>
      <c r="N46" s="291">
        <v>3</v>
      </c>
      <c r="O46" s="231" t="s">
        <v>323</v>
      </c>
      <c r="P46" s="230" t="s">
        <v>679</v>
      </c>
      <c r="Q46" s="347"/>
      <c r="R46" s="347"/>
      <c r="S46" s="229">
        <v>13</v>
      </c>
      <c r="T46" s="229">
        <v>13</v>
      </c>
      <c r="U46" s="353"/>
      <c r="V46" s="353"/>
      <c r="W46" s="353"/>
      <c r="X46" s="353"/>
      <c r="Y46" s="353"/>
      <c r="Z46" s="170"/>
    </row>
    <row r="47" spans="1:26" ht="21.75" customHeight="1">
      <c r="A47" s="170"/>
      <c r="B47" s="346" t="s">
        <v>632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291">
        <v>1</v>
      </c>
      <c r="N47" s="291">
        <v>3</v>
      </c>
      <c r="O47" s="231" t="s">
        <v>633</v>
      </c>
      <c r="P47" s="230">
        <v>0</v>
      </c>
      <c r="Q47" s="347"/>
      <c r="R47" s="347"/>
      <c r="S47" s="229">
        <v>391</v>
      </c>
      <c r="T47" s="229">
        <v>391</v>
      </c>
      <c r="U47" s="353"/>
      <c r="V47" s="353"/>
      <c r="W47" s="353"/>
      <c r="X47" s="353"/>
      <c r="Y47" s="353"/>
      <c r="Z47" s="170"/>
    </row>
    <row r="48" spans="1:26" ht="21.75" customHeight="1">
      <c r="A48" s="170"/>
      <c r="B48" s="346" t="s">
        <v>635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291">
        <v>1</v>
      </c>
      <c r="N48" s="291">
        <v>3</v>
      </c>
      <c r="O48" s="231" t="s">
        <v>646</v>
      </c>
      <c r="P48" s="230">
        <v>0</v>
      </c>
      <c r="Q48" s="347"/>
      <c r="R48" s="347"/>
      <c r="S48" s="229">
        <v>391</v>
      </c>
      <c r="T48" s="229">
        <v>391</v>
      </c>
      <c r="U48" s="353"/>
      <c r="V48" s="353"/>
      <c r="W48" s="353"/>
      <c r="X48" s="353"/>
      <c r="Y48" s="353"/>
      <c r="Z48" s="170"/>
    </row>
    <row r="49" spans="1:26" ht="21.75" customHeight="1">
      <c r="A49" s="170"/>
      <c r="B49" s="346" t="s">
        <v>207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291">
        <v>1</v>
      </c>
      <c r="N49" s="291">
        <v>3</v>
      </c>
      <c r="O49" s="231" t="s">
        <v>645</v>
      </c>
      <c r="P49" s="230">
        <v>0</v>
      </c>
      <c r="Q49" s="347"/>
      <c r="R49" s="347"/>
      <c r="S49" s="229">
        <v>391</v>
      </c>
      <c r="T49" s="229">
        <v>391</v>
      </c>
      <c r="U49" s="353"/>
      <c r="V49" s="353"/>
      <c r="W49" s="353"/>
      <c r="X49" s="353"/>
      <c r="Y49" s="353"/>
      <c r="Z49" s="170"/>
    </row>
    <row r="50" spans="1:26" ht="53.25" customHeight="1">
      <c r="A50" s="170"/>
      <c r="B50" s="346" t="s">
        <v>206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291">
        <v>1</v>
      </c>
      <c r="N50" s="291">
        <v>3</v>
      </c>
      <c r="O50" s="231" t="s">
        <v>645</v>
      </c>
      <c r="P50" s="230" t="s">
        <v>205</v>
      </c>
      <c r="Q50" s="347"/>
      <c r="R50" s="347"/>
      <c r="S50" s="229">
        <v>391</v>
      </c>
      <c r="T50" s="229">
        <v>391</v>
      </c>
      <c r="U50" s="353"/>
      <c r="V50" s="353"/>
      <c r="W50" s="353"/>
      <c r="X50" s="353"/>
      <c r="Y50" s="353"/>
      <c r="Z50" s="170"/>
    </row>
    <row r="51" spans="1:26" ht="21.75" customHeight="1">
      <c r="A51" s="170"/>
      <c r="B51" s="346" t="s">
        <v>198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291">
        <v>1</v>
      </c>
      <c r="N51" s="291">
        <v>3</v>
      </c>
      <c r="O51" s="231" t="s">
        <v>645</v>
      </c>
      <c r="P51" s="230" t="s">
        <v>197</v>
      </c>
      <c r="Q51" s="347"/>
      <c r="R51" s="347"/>
      <c r="S51" s="229">
        <v>391</v>
      </c>
      <c r="T51" s="229">
        <v>391</v>
      </c>
      <c r="U51" s="353"/>
      <c r="V51" s="353"/>
      <c r="W51" s="353"/>
      <c r="X51" s="353"/>
      <c r="Y51" s="353"/>
      <c r="Z51" s="170"/>
    </row>
    <row r="52" spans="1:26" ht="32.25" customHeight="1">
      <c r="A52" s="170"/>
      <c r="B52" s="346" t="s">
        <v>196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291">
        <v>1</v>
      </c>
      <c r="N52" s="291">
        <v>3</v>
      </c>
      <c r="O52" s="231" t="s">
        <v>645</v>
      </c>
      <c r="P52" s="230" t="s">
        <v>195</v>
      </c>
      <c r="Q52" s="347"/>
      <c r="R52" s="347"/>
      <c r="S52" s="229">
        <v>300</v>
      </c>
      <c r="T52" s="229">
        <v>300</v>
      </c>
      <c r="U52" s="353"/>
      <c r="V52" s="353"/>
      <c r="W52" s="353"/>
      <c r="X52" s="353"/>
      <c r="Y52" s="353"/>
      <c r="Z52" s="170"/>
    </row>
    <row r="53" spans="1:26" ht="32.25" customHeight="1">
      <c r="A53" s="170"/>
      <c r="B53" s="346" t="s">
        <v>194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291">
        <v>1</v>
      </c>
      <c r="N53" s="291">
        <v>3</v>
      </c>
      <c r="O53" s="231" t="s">
        <v>645</v>
      </c>
      <c r="P53" s="230" t="s">
        <v>192</v>
      </c>
      <c r="Q53" s="347"/>
      <c r="R53" s="347"/>
      <c r="S53" s="229">
        <v>91</v>
      </c>
      <c r="T53" s="229">
        <v>91</v>
      </c>
      <c r="U53" s="353"/>
      <c r="V53" s="353"/>
      <c r="W53" s="353"/>
      <c r="X53" s="353"/>
      <c r="Y53" s="353"/>
      <c r="Z53" s="170"/>
    </row>
    <row r="54" spans="1:26" ht="21.75" customHeight="1">
      <c r="A54" s="170"/>
      <c r="B54" s="346" t="s">
        <v>632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291">
        <v>1</v>
      </c>
      <c r="N54" s="291">
        <v>3</v>
      </c>
      <c r="O54" s="231" t="s">
        <v>633</v>
      </c>
      <c r="P54" s="230">
        <v>0</v>
      </c>
      <c r="Q54" s="347"/>
      <c r="R54" s="347"/>
      <c r="S54" s="229">
        <v>500</v>
      </c>
      <c r="T54" s="229">
        <v>500</v>
      </c>
      <c r="U54" s="353"/>
      <c r="V54" s="353"/>
      <c r="W54" s="353"/>
      <c r="X54" s="353"/>
      <c r="Y54" s="353"/>
      <c r="Z54" s="170"/>
    </row>
    <row r="55" spans="1:26" ht="21.75" customHeight="1">
      <c r="A55" s="170"/>
      <c r="B55" s="346" t="s">
        <v>650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291">
        <v>1</v>
      </c>
      <c r="N55" s="291">
        <v>3</v>
      </c>
      <c r="O55" s="231" t="s">
        <v>649</v>
      </c>
      <c r="P55" s="230">
        <v>0</v>
      </c>
      <c r="Q55" s="347"/>
      <c r="R55" s="347"/>
      <c r="S55" s="229">
        <v>500</v>
      </c>
      <c r="T55" s="229">
        <v>500</v>
      </c>
      <c r="U55" s="353"/>
      <c r="V55" s="353"/>
      <c r="W55" s="353"/>
      <c r="X55" s="353"/>
      <c r="Y55" s="353"/>
      <c r="Z55" s="170"/>
    </row>
    <row r="56" spans="1:26" ht="21.75" customHeight="1">
      <c r="A56" s="170"/>
      <c r="B56" s="346" t="s">
        <v>304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291">
        <v>1</v>
      </c>
      <c r="N56" s="291">
        <v>3</v>
      </c>
      <c r="O56" s="231" t="s">
        <v>651</v>
      </c>
      <c r="P56" s="230">
        <v>0</v>
      </c>
      <c r="Q56" s="347"/>
      <c r="R56" s="347"/>
      <c r="S56" s="229">
        <v>500</v>
      </c>
      <c r="T56" s="229">
        <v>500</v>
      </c>
      <c r="U56" s="353"/>
      <c r="V56" s="353"/>
      <c r="W56" s="353"/>
      <c r="X56" s="353"/>
      <c r="Y56" s="353"/>
      <c r="Z56" s="170"/>
    </row>
    <row r="57" spans="1:26" ht="53.25" customHeight="1">
      <c r="A57" s="170"/>
      <c r="B57" s="346" t="s">
        <v>206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291">
        <v>1</v>
      </c>
      <c r="N57" s="291">
        <v>3</v>
      </c>
      <c r="O57" s="231" t="s">
        <v>651</v>
      </c>
      <c r="P57" s="230" t="s">
        <v>205</v>
      </c>
      <c r="Q57" s="347"/>
      <c r="R57" s="347"/>
      <c r="S57" s="229">
        <v>500</v>
      </c>
      <c r="T57" s="229">
        <v>500</v>
      </c>
      <c r="U57" s="353"/>
      <c r="V57" s="353"/>
      <c r="W57" s="353"/>
      <c r="X57" s="353"/>
      <c r="Y57" s="353"/>
      <c r="Z57" s="170"/>
    </row>
    <row r="58" spans="1:26" ht="21.75" customHeight="1">
      <c r="A58" s="170"/>
      <c r="B58" s="346" t="s">
        <v>198</v>
      </c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291">
        <v>1</v>
      </c>
      <c r="N58" s="291">
        <v>3</v>
      </c>
      <c r="O58" s="231" t="s">
        <v>651</v>
      </c>
      <c r="P58" s="230" t="s">
        <v>197</v>
      </c>
      <c r="Q58" s="347"/>
      <c r="R58" s="347"/>
      <c r="S58" s="229">
        <v>500</v>
      </c>
      <c r="T58" s="229">
        <v>500</v>
      </c>
      <c r="U58" s="353"/>
      <c r="V58" s="353"/>
      <c r="W58" s="353"/>
      <c r="X58" s="353"/>
      <c r="Y58" s="353"/>
      <c r="Z58" s="170"/>
    </row>
    <row r="59" spans="1:26" ht="32.25" customHeight="1">
      <c r="A59" s="170"/>
      <c r="B59" s="346" t="s">
        <v>196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291">
        <v>1</v>
      </c>
      <c r="N59" s="291">
        <v>3</v>
      </c>
      <c r="O59" s="231" t="s">
        <v>651</v>
      </c>
      <c r="P59" s="230" t="s">
        <v>195</v>
      </c>
      <c r="Q59" s="347"/>
      <c r="R59" s="347"/>
      <c r="S59" s="229">
        <v>384</v>
      </c>
      <c r="T59" s="229">
        <v>384</v>
      </c>
      <c r="U59" s="353"/>
      <c r="V59" s="353"/>
      <c r="W59" s="353"/>
      <c r="X59" s="353"/>
      <c r="Y59" s="353"/>
      <c r="Z59" s="170"/>
    </row>
    <row r="60" spans="1:26" ht="32.25" customHeight="1">
      <c r="A60" s="170"/>
      <c r="B60" s="346" t="s">
        <v>194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291">
        <v>1</v>
      </c>
      <c r="N60" s="291">
        <v>3</v>
      </c>
      <c r="O60" s="231" t="s">
        <v>651</v>
      </c>
      <c r="P60" s="230" t="s">
        <v>192</v>
      </c>
      <c r="Q60" s="347"/>
      <c r="R60" s="347"/>
      <c r="S60" s="229">
        <v>116</v>
      </c>
      <c r="T60" s="229">
        <v>116</v>
      </c>
      <c r="U60" s="353"/>
      <c r="V60" s="353"/>
      <c r="W60" s="353"/>
      <c r="X60" s="353"/>
      <c r="Y60" s="353"/>
      <c r="Z60" s="170"/>
    </row>
    <row r="61" spans="1:26" ht="21.75" customHeight="1">
      <c r="A61" s="170"/>
      <c r="B61" s="346" t="s">
        <v>632</v>
      </c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291">
        <v>1</v>
      </c>
      <c r="N61" s="291">
        <v>3</v>
      </c>
      <c r="O61" s="231" t="s">
        <v>633</v>
      </c>
      <c r="P61" s="230">
        <v>0</v>
      </c>
      <c r="Q61" s="347"/>
      <c r="R61" s="347"/>
      <c r="S61" s="229">
        <v>1544</v>
      </c>
      <c r="T61" s="229">
        <v>1544</v>
      </c>
      <c r="U61" s="353"/>
      <c r="V61" s="353"/>
      <c r="W61" s="353"/>
      <c r="X61" s="353"/>
      <c r="Y61" s="353"/>
      <c r="Z61" s="170"/>
    </row>
    <row r="62" spans="1:26" ht="21.75" customHeight="1">
      <c r="A62" s="170"/>
      <c r="B62" s="346" t="s">
        <v>650</v>
      </c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291">
        <v>1</v>
      </c>
      <c r="N62" s="291">
        <v>3</v>
      </c>
      <c r="O62" s="231" t="s">
        <v>649</v>
      </c>
      <c r="P62" s="230">
        <v>0</v>
      </c>
      <c r="Q62" s="347"/>
      <c r="R62" s="347"/>
      <c r="S62" s="229">
        <v>1544</v>
      </c>
      <c r="T62" s="229">
        <v>1544</v>
      </c>
      <c r="U62" s="353"/>
      <c r="V62" s="353"/>
      <c r="W62" s="353"/>
      <c r="X62" s="353"/>
      <c r="Y62" s="353"/>
      <c r="Z62" s="170"/>
    </row>
    <row r="63" spans="1:26" ht="21.75" customHeight="1">
      <c r="A63" s="170"/>
      <c r="B63" s="346" t="s">
        <v>207</v>
      </c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291">
        <v>1</v>
      </c>
      <c r="N63" s="291">
        <v>3</v>
      </c>
      <c r="O63" s="231" t="s">
        <v>381</v>
      </c>
      <c r="P63" s="230">
        <v>0</v>
      </c>
      <c r="Q63" s="347"/>
      <c r="R63" s="347"/>
      <c r="S63" s="229">
        <v>1544</v>
      </c>
      <c r="T63" s="229">
        <v>1544</v>
      </c>
      <c r="U63" s="353"/>
      <c r="V63" s="353"/>
      <c r="W63" s="353"/>
      <c r="X63" s="353"/>
      <c r="Y63" s="353"/>
      <c r="Z63" s="170"/>
    </row>
    <row r="64" spans="1:26" ht="53.25" customHeight="1">
      <c r="A64" s="170"/>
      <c r="B64" s="346" t="s">
        <v>206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291">
        <v>1</v>
      </c>
      <c r="N64" s="291">
        <v>3</v>
      </c>
      <c r="O64" s="231" t="s">
        <v>381</v>
      </c>
      <c r="P64" s="230" t="s">
        <v>205</v>
      </c>
      <c r="Q64" s="347"/>
      <c r="R64" s="347"/>
      <c r="S64" s="229">
        <v>1544</v>
      </c>
      <c r="T64" s="229">
        <v>1544</v>
      </c>
      <c r="U64" s="353"/>
      <c r="V64" s="353"/>
      <c r="W64" s="353"/>
      <c r="X64" s="353"/>
      <c r="Y64" s="353"/>
      <c r="Z64" s="170"/>
    </row>
    <row r="65" spans="1:26" ht="21.75" customHeight="1">
      <c r="A65" s="170"/>
      <c r="B65" s="346" t="s">
        <v>198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291">
        <v>1</v>
      </c>
      <c r="N65" s="291">
        <v>3</v>
      </c>
      <c r="O65" s="231" t="s">
        <v>381</v>
      </c>
      <c r="P65" s="230" t="s">
        <v>197</v>
      </c>
      <c r="Q65" s="347"/>
      <c r="R65" s="347"/>
      <c r="S65" s="229">
        <v>1544</v>
      </c>
      <c r="T65" s="229">
        <v>1544</v>
      </c>
      <c r="U65" s="353"/>
      <c r="V65" s="353"/>
      <c r="W65" s="353"/>
      <c r="X65" s="353"/>
      <c r="Y65" s="353"/>
      <c r="Z65" s="170"/>
    </row>
    <row r="66" spans="1:26" ht="32.25" customHeight="1">
      <c r="A66" s="170"/>
      <c r="B66" s="346" t="s">
        <v>196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291">
        <v>1</v>
      </c>
      <c r="N66" s="291">
        <v>3</v>
      </c>
      <c r="O66" s="231" t="s">
        <v>381</v>
      </c>
      <c r="P66" s="230" t="s">
        <v>195</v>
      </c>
      <c r="Q66" s="347"/>
      <c r="R66" s="347"/>
      <c r="S66" s="229">
        <v>1186</v>
      </c>
      <c r="T66" s="229">
        <v>1186</v>
      </c>
      <c r="U66" s="353"/>
      <c r="V66" s="353"/>
      <c r="W66" s="353"/>
      <c r="X66" s="353"/>
      <c r="Y66" s="353"/>
      <c r="Z66" s="170"/>
    </row>
    <row r="67" spans="1:26" ht="32.25" customHeight="1">
      <c r="A67" s="170"/>
      <c r="B67" s="346" t="s">
        <v>194</v>
      </c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291">
        <v>1</v>
      </c>
      <c r="N67" s="291">
        <v>3</v>
      </c>
      <c r="O67" s="231" t="s">
        <v>381</v>
      </c>
      <c r="P67" s="230" t="s">
        <v>192</v>
      </c>
      <c r="Q67" s="347"/>
      <c r="R67" s="347"/>
      <c r="S67" s="229">
        <v>358</v>
      </c>
      <c r="T67" s="229">
        <v>358</v>
      </c>
      <c r="U67" s="353"/>
      <c r="V67" s="353"/>
      <c r="W67" s="353"/>
      <c r="X67" s="353"/>
      <c r="Y67" s="353"/>
      <c r="Z67" s="170"/>
    </row>
    <row r="68" spans="1:26" ht="21.75" customHeight="1">
      <c r="A68" s="170"/>
      <c r="B68" s="346" t="s">
        <v>632</v>
      </c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291">
        <v>1</v>
      </c>
      <c r="N68" s="291">
        <v>3</v>
      </c>
      <c r="O68" s="231" t="s">
        <v>633</v>
      </c>
      <c r="P68" s="230">
        <v>0</v>
      </c>
      <c r="Q68" s="347"/>
      <c r="R68" s="347"/>
      <c r="S68" s="229">
        <v>500</v>
      </c>
      <c r="T68" s="229">
        <v>500</v>
      </c>
      <c r="U68" s="353"/>
      <c r="V68" s="353"/>
      <c r="W68" s="353"/>
      <c r="X68" s="353"/>
      <c r="Y68" s="353"/>
      <c r="Z68" s="170"/>
    </row>
    <row r="69" spans="1:26" ht="21.75" customHeight="1">
      <c r="A69" s="170"/>
      <c r="B69" s="346" t="s">
        <v>648</v>
      </c>
      <c r="C69" s="346"/>
      <c r="D69" s="346"/>
      <c r="E69" s="346"/>
      <c r="F69" s="346"/>
      <c r="G69" s="346"/>
      <c r="H69" s="346"/>
      <c r="I69" s="346"/>
      <c r="J69" s="346"/>
      <c r="K69" s="346"/>
      <c r="L69" s="346"/>
      <c r="M69" s="291">
        <v>1</v>
      </c>
      <c r="N69" s="291">
        <v>3</v>
      </c>
      <c r="O69" s="231" t="s">
        <v>647</v>
      </c>
      <c r="P69" s="230">
        <v>0</v>
      </c>
      <c r="Q69" s="347"/>
      <c r="R69" s="347"/>
      <c r="S69" s="229">
        <v>500</v>
      </c>
      <c r="T69" s="229">
        <v>500</v>
      </c>
      <c r="U69" s="353"/>
      <c r="V69" s="353"/>
      <c r="W69" s="353"/>
      <c r="X69" s="353"/>
      <c r="Y69" s="353"/>
      <c r="Z69" s="170"/>
    </row>
    <row r="70" spans="1:26" ht="21.75" customHeight="1">
      <c r="A70" s="170"/>
      <c r="B70" s="346" t="s">
        <v>304</v>
      </c>
      <c r="C70" s="346"/>
      <c r="D70" s="346"/>
      <c r="E70" s="346"/>
      <c r="F70" s="346"/>
      <c r="G70" s="346"/>
      <c r="H70" s="346"/>
      <c r="I70" s="346"/>
      <c r="J70" s="346"/>
      <c r="K70" s="346"/>
      <c r="L70" s="346"/>
      <c r="M70" s="291">
        <v>1</v>
      </c>
      <c r="N70" s="291">
        <v>3</v>
      </c>
      <c r="O70" s="231" t="s">
        <v>707</v>
      </c>
      <c r="P70" s="230">
        <v>0</v>
      </c>
      <c r="Q70" s="347"/>
      <c r="R70" s="347"/>
      <c r="S70" s="229">
        <v>500</v>
      </c>
      <c r="T70" s="229">
        <v>500</v>
      </c>
      <c r="U70" s="353"/>
      <c r="V70" s="353"/>
      <c r="W70" s="353"/>
      <c r="X70" s="353"/>
      <c r="Y70" s="353"/>
      <c r="Z70" s="170"/>
    </row>
    <row r="71" spans="1:26" ht="53.25" customHeight="1">
      <c r="A71" s="170"/>
      <c r="B71" s="346" t="s">
        <v>206</v>
      </c>
      <c r="C71" s="346"/>
      <c r="D71" s="346"/>
      <c r="E71" s="346"/>
      <c r="F71" s="346"/>
      <c r="G71" s="346"/>
      <c r="H71" s="346"/>
      <c r="I71" s="346"/>
      <c r="J71" s="346"/>
      <c r="K71" s="346"/>
      <c r="L71" s="346"/>
      <c r="M71" s="291">
        <v>1</v>
      </c>
      <c r="N71" s="291">
        <v>3</v>
      </c>
      <c r="O71" s="231" t="s">
        <v>707</v>
      </c>
      <c r="P71" s="230" t="s">
        <v>205</v>
      </c>
      <c r="Q71" s="347"/>
      <c r="R71" s="347"/>
      <c r="S71" s="229">
        <v>500</v>
      </c>
      <c r="T71" s="229">
        <v>500</v>
      </c>
      <c r="U71" s="353"/>
      <c r="V71" s="353"/>
      <c r="W71" s="353"/>
      <c r="X71" s="353"/>
      <c r="Y71" s="353"/>
      <c r="Z71" s="170"/>
    </row>
    <row r="72" spans="1:26" ht="21.75" customHeight="1">
      <c r="A72" s="170"/>
      <c r="B72" s="346" t="s">
        <v>198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291">
        <v>1</v>
      </c>
      <c r="N72" s="291">
        <v>3</v>
      </c>
      <c r="O72" s="231" t="s">
        <v>707</v>
      </c>
      <c r="P72" s="230" t="s">
        <v>197</v>
      </c>
      <c r="Q72" s="347"/>
      <c r="R72" s="347"/>
      <c r="S72" s="229">
        <v>500</v>
      </c>
      <c r="T72" s="229">
        <v>500</v>
      </c>
      <c r="U72" s="353"/>
      <c r="V72" s="353"/>
      <c r="W72" s="353"/>
      <c r="X72" s="353"/>
      <c r="Y72" s="353"/>
      <c r="Z72" s="170"/>
    </row>
    <row r="73" spans="1:26" ht="32.25" customHeight="1">
      <c r="A73" s="170"/>
      <c r="B73" s="346" t="s">
        <v>196</v>
      </c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291">
        <v>1</v>
      </c>
      <c r="N73" s="291">
        <v>3</v>
      </c>
      <c r="O73" s="231" t="s">
        <v>707</v>
      </c>
      <c r="P73" s="230" t="s">
        <v>195</v>
      </c>
      <c r="Q73" s="347"/>
      <c r="R73" s="347"/>
      <c r="S73" s="229">
        <v>384</v>
      </c>
      <c r="T73" s="229">
        <v>384</v>
      </c>
      <c r="U73" s="353"/>
      <c r="V73" s="353"/>
      <c r="W73" s="353"/>
      <c r="X73" s="353"/>
      <c r="Y73" s="353"/>
      <c r="Z73" s="170"/>
    </row>
    <row r="74" spans="1:26" ht="32.25" customHeight="1">
      <c r="A74" s="170"/>
      <c r="B74" s="346" t="s">
        <v>194</v>
      </c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291">
        <v>1</v>
      </c>
      <c r="N74" s="291">
        <v>3</v>
      </c>
      <c r="O74" s="231" t="s">
        <v>707</v>
      </c>
      <c r="P74" s="230" t="s">
        <v>192</v>
      </c>
      <c r="Q74" s="347"/>
      <c r="R74" s="347"/>
      <c r="S74" s="229">
        <v>116</v>
      </c>
      <c r="T74" s="229">
        <v>116</v>
      </c>
      <c r="U74" s="353"/>
      <c r="V74" s="353"/>
      <c r="W74" s="353"/>
      <c r="X74" s="353"/>
      <c r="Y74" s="353"/>
      <c r="Z74" s="170"/>
    </row>
    <row r="75" spans="1:26" ht="21.75" customHeight="1">
      <c r="A75" s="170"/>
      <c r="B75" s="346" t="s">
        <v>632</v>
      </c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291">
        <v>1</v>
      </c>
      <c r="N75" s="291">
        <v>3</v>
      </c>
      <c r="O75" s="231" t="s">
        <v>633</v>
      </c>
      <c r="P75" s="230">
        <v>0</v>
      </c>
      <c r="Q75" s="347"/>
      <c r="R75" s="347"/>
      <c r="S75" s="229">
        <v>498</v>
      </c>
      <c r="T75" s="229">
        <v>498</v>
      </c>
      <c r="U75" s="353"/>
      <c r="V75" s="353"/>
      <c r="W75" s="353"/>
      <c r="X75" s="353"/>
      <c r="Y75" s="353"/>
      <c r="Z75" s="170"/>
    </row>
    <row r="76" spans="1:26" ht="21.75" customHeight="1">
      <c r="A76" s="170"/>
      <c r="B76" s="346" t="s">
        <v>648</v>
      </c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291">
        <v>1</v>
      </c>
      <c r="N76" s="291">
        <v>3</v>
      </c>
      <c r="O76" s="231" t="s">
        <v>647</v>
      </c>
      <c r="P76" s="230">
        <v>0</v>
      </c>
      <c r="Q76" s="347"/>
      <c r="R76" s="347"/>
      <c r="S76" s="229">
        <v>498</v>
      </c>
      <c r="T76" s="229">
        <v>498</v>
      </c>
      <c r="U76" s="353"/>
      <c r="V76" s="353"/>
      <c r="W76" s="353"/>
      <c r="X76" s="353"/>
      <c r="Y76" s="353"/>
      <c r="Z76" s="170"/>
    </row>
    <row r="77" spans="1:26" ht="21.75" customHeight="1">
      <c r="A77" s="170"/>
      <c r="B77" s="346" t="s">
        <v>207</v>
      </c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291">
        <v>1</v>
      </c>
      <c r="N77" s="291">
        <v>3</v>
      </c>
      <c r="O77" s="231" t="s">
        <v>380</v>
      </c>
      <c r="P77" s="230">
        <v>0</v>
      </c>
      <c r="Q77" s="347"/>
      <c r="R77" s="347"/>
      <c r="S77" s="229">
        <v>498</v>
      </c>
      <c r="T77" s="229">
        <v>498</v>
      </c>
      <c r="U77" s="353"/>
      <c r="V77" s="353"/>
      <c r="W77" s="353"/>
      <c r="X77" s="353"/>
      <c r="Y77" s="353"/>
      <c r="Z77" s="170"/>
    </row>
    <row r="78" spans="1:26" ht="53.25" customHeight="1">
      <c r="A78" s="170"/>
      <c r="B78" s="346" t="s">
        <v>206</v>
      </c>
      <c r="C78" s="346"/>
      <c r="D78" s="346"/>
      <c r="E78" s="346"/>
      <c r="F78" s="346"/>
      <c r="G78" s="346"/>
      <c r="H78" s="346"/>
      <c r="I78" s="346"/>
      <c r="J78" s="346"/>
      <c r="K78" s="346"/>
      <c r="L78" s="346"/>
      <c r="M78" s="291">
        <v>1</v>
      </c>
      <c r="N78" s="291">
        <v>3</v>
      </c>
      <c r="O78" s="231" t="s">
        <v>380</v>
      </c>
      <c r="P78" s="230" t="s">
        <v>205</v>
      </c>
      <c r="Q78" s="347"/>
      <c r="R78" s="347"/>
      <c r="S78" s="229">
        <v>498</v>
      </c>
      <c r="T78" s="229">
        <v>498</v>
      </c>
      <c r="U78" s="353"/>
      <c r="V78" s="353"/>
      <c r="W78" s="353"/>
      <c r="X78" s="353"/>
      <c r="Y78" s="353"/>
      <c r="Z78" s="170"/>
    </row>
    <row r="79" spans="1:26" ht="21.75" customHeight="1">
      <c r="A79" s="170"/>
      <c r="B79" s="346" t="s">
        <v>198</v>
      </c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291">
        <v>1</v>
      </c>
      <c r="N79" s="291">
        <v>3</v>
      </c>
      <c r="O79" s="231" t="s">
        <v>380</v>
      </c>
      <c r="P79" s="230" t="s">
        <v>197</v>
      </c>
      <c r="Q79" s="347"/>
      <c r="R79" s="347"/>
      <c r="S79" s="229">
        <v>498</v>
      </c>
      <c r="T79" s="229">
        <v>498</v>
      </c>
      <c r="U79" s="353"/>
      <c r="V79" s="353"/>
      <c r="W79" s="353"/>
      <c r="X79" s="353"/>
      <c r="Y79" s="353"/>
      <c r="Z79" s="170"/>
    </row>
    <row r="80" spans="1:26" ht="32.25" customHeight="1">
      <c r="A80" s="170"/>
      <c r="B80" s="346" t="s">
        <v>196</v>
      </c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291">
        <v>1</v>
      </c>
      <c r="N80" s="291">
        <v>3</v>
      </c>
      <c r="O80" s="231" t="s">
        <v>380</v>
      </c>
      <c r="P80" s="230" t="s">
        <v>195</v>
      </c>
      <c r="Q80" s="347"/>
      <c r="R80" s="347"/>
      <c r="S80" s="229">
        <v>383</v>
      </c>
      <c r="T80" s="229">
        <v>383</v>
      </c>
      <c r="U80" s="353"/>
      <c r="V80" s="353"/>
      <c r="W80" s="353"/>
      <c r="X80" s="353"/>
      <c r="Y80" s="353"/>
      <c r="Z80" s="170"/>
    </row>
    <row r="81" spans="1:26" ht="32.25" customHeight="1">
      <c r="A81" s="170"/>
      <c r="B81" s="346" t="s">
        <v>194</v>
      </c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291">
        <v>1</v>
      </c>
      <c r="N81" s="291">
        <v>3</v>
      </c>
      <c r="O81" s="231" t="s">
        <v>380</v>
      </c>
      <c r="P81" s="230" t="s">
        <v>192</v>
      </c>
      <c r="Q81" s="347"/>
      <c r="R81" s="347"/>
      <c r="S81" s="229">
        <v>115</v>
      </c>
      <c r="T81" s="229">
        <v>115</v>
      </c>
      <c r="U81" s="353"/>
      <c r="V81" s="353"/>
      <c r="W81" s="353"/>
      <c r="X81" s="353"/>
      <c r="Y81" s="353"/>
      <c r="Z81" s="170"/>
    </row>
    <row r="82" spans="1:26" ht="39.75" customHeight="1">
      <c r="A82" s="170"/>
      <c r="B82" s="342" t="s">
        <v>324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292">
        <v>1</v>
      </c>
      <c r="N82" s="292">
        <v>4</v>
      </c>
      <c r="O82" s="234">
        <v>0</v>
      </c>
      <c r="P82" s="233">
        <v>0</v>
      </c>
      <c r="Q82" s="344"/>
      <c r="R82" s="344"/>
      <c r="S82" s="232">
        <v>13568</v>
      </c>
      <c r="T82" s="232">
        <v>13568</v>
      </c>
      <c r="U82" s="354"/>
      <c r="V82" s="354"/>
      <c r="W82" s="354"/>
      <c r="X82" s="354"/>
      <c r="Y82" s="354"/>
      <c r="Z82" s="170"/>
    </row>
    <row r="83" spans="1:26" ht="21.75" customHeight="1">
      <c r="A83" s="170"/>
      <c r="B83" s="346" t="s">
        <v>632</v>
      </c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291">
        <v>1</v>
      </c>
      <c r="N83" s="291">
        <v>4</v>
      </c>
      <c r="O83" s="231" t="s">
        <v>633</v>
      </c>
      <c r="P83" s="230">
        <v>0</v>
      </c>
      <c r="Q83" s="347"/>
      <c r="R83" s="347"/>
      <c r="S83" s="229">
        <v>2202</v>
      </c>
      <c r="T83" s="229">
        <v>2202</v>
      </c>
      <c r="U83" s="353"/>
      <c r="V83" s="353"/>
      <c r="W83" s="353"/>
      <c r="X83" s="353"/>
      <c r="Y83" s="353"/>
      <c r="Z83" s="170"/>
    </row>
    <row r="84" spans="1:26" ht="21.75" customHeight="1">
      <c r="A84" s="170"/>
      <c r="B84" s="346" t="s">
        <v>635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291">
        <v>1</v>
      </c>
      <c r="N84" s="291">
        <v>4</v>
      </c>
      <c r="O84" s="231" t="s">
        <v>646</v>
      </c>
      <c r="P84" s="230">
        <v>0</v>
      </c>
      <c r="Q84" s="347"/>
      <c r="R84" s="347"/>
      <c r="S84" s="229">
        <v>2202</v>
      </c>
      <c r="T84" s="229">
        <v>2202</v>
      </c>
      <c r="U84" s="353"/>
      <c r="V84" s="353"/>
      <c r="W84" s="353"/>
      <c r="X84" s="353"/>
      <c r="Y84" s="353"/>
      <c r="Z84" s="170"/>
    </row>
    <row r="85" spans="1:26" ht="21.75" customHeight="1">
      <c r="A85" s="170"/>
      <c r="B85" s="346" t="s">
        <v>251</v>
      </c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291">
        <v>1</v>
      </c>
      <c r="N85" s="291">
        <v>4</v>
      </c>
      <c r="O85" s="231" t="s">
        <v>323</v>
      </c>
      <c r="P85" s="230">
        <v>0</v>
      </c>
      <c r="Q85" s="347"/>
      <c r="R85" s="347"/>
      <c r="S85" s="229">
        <v>450</v>
      </c>
      <c r="T85" s="229">
        <v>450</v>
      </c>
      <c r="U85" s="353"/>
      <c r="V85" s="353"/>
      <c r="W85" s="353"/>
      <c r="X85" s="353"/>
      <c r="Y85" s="353"/>
      <c r="Z85" s="170"/>
    </row>
    <row r="86" spans="1:26" ht="21.75" customHeight="1">
      <c r="A86" s="170"/>
      <c r="B86" s="346" t="s">
        <v>214</v>
      </c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291">
        <v>1</v>
      </c>
      <c r="N86" s="291">
        <v>4</v>
      </c>
      <c r="O86" s="231" t="s">
        <v>323</v>
      </c>
      <c r="P86" s="230" t="s">
        <v>213</v>
      </c>
      <c r="Q86" s="347"/>
      <c r="R86" s="347"/>
      <c r="S86" s="229">
        <v>450</v>
      </c>
      <c r="T86" s="229">
        <v>450</v>
      </c>
      <c r="U86" s="353"/>
      <c r="V86" s="353"/>
      <c r="W86" s="353"/>
      <c r="X86" s="353"/>
      <c r="Y86" s="353"/>
      <c r="Z86" s="170"/>
    </row>
    <row r="87" spans="1:26" ht="21.75" customHeight="1">
      <c r="A87" s="170"/>
      <c r="B87" s="346" t="s">
        <v>212</v>
      </c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291">
        <v>1</v>
      </c>
      <c r="N87" s="291">
        <v>4</v>
      </c>
      <c r="O87" s="231" t="s">
        <v>323</v>
      </c>
      <c r="P87" s="230" t="s">
        <v>211</v>
      </c>
      <c r="Q87" s="347"/>
      <c r="R87" s="347"/>
      <c r="S87" s="229">
        <v>450</v>
      </c>
      <c r="T87" s="229">
        <v>450</v>
      </c>
      <c r="U87" s="353"/>
      <c r="V87" s="353"/>
      <c r="W87" s="353"/>
      <c r="X87" s="353"/>
      <c r="Y87" s="353"/>
      <c r="Z87" s="170"/>
    </row>
    <row r="88" spans="1:26" ht="21.75" customHeight="1">
      <c r="A88" s="170"/>
      <c r="B88" s="346" t="s">
        <v>641</v>
      </c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291">
        <v>1</v>
      </c>
      <c r="N88" s="291">
        <v>4</v>
      </c>
      <c r="O88" s="231" t="s">
        <v>323</v>
      </c>
      <c r="P88" s="230" t="s">
        <v>640</v>
      </c>
      <c r="Q88" s="347"/>
      <c r="R88" s="347"/>
      <c r="S88" s="229">
        <v>450</v>
      </c>
      <c r="T88" s="229">
        <v>450</v>
      </c>
      <c r="U88" s="353"/>
      <c r="V88" s="353"/>
      <c r="W88" s="353"/>
      <c r="X88" s="353"/>
      <c r="Y88" s="353"/>
      <c r="Z88" s="170"/>
    </row>
    <row r="89" spans="1:26" ht="21.75" customHeight="1">
      <c r="A89" s="170"/>
      <c r="B89" s="346" t="s">
        <v>725</v>
      </c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291">
        <v>1</v>
      </c>
      <c r="N89" s="291">
        <v>4</v>
      </c>
      <c r="O89" s="231" t="s">
        <v>726</v>
      </c>
      <c r="P89" s="230">
        <v>0</v>
      </c>
      <c r="Q89" s="347"/>
      <c r="R89" s="347"/>
      <c r="S89" s="229">
        <v>637</v>
      </c>
      <c r="T89" s="229">
        <v>637</v>
      </c>
      <c r="U89" s="353"/>
      <c r="V89" s="353"/>
      <c r="W89" s="353"/>
      <c r="X89" s="353"/>
      <c r="Y89" s="353"/>
      <c r="Z89" s="170"/>
    </row>
    <row r="90" spans="1:26" ht="53.25" customHeight="1">
      <c r="A90" s="170"/>
      <c r="B90" s="346" t="s">
        <v>206</v>
      </c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291">
        <v>1</v>
      </c>
      <c r="N90" s="291">
        <v>4</v>
      </c>
      <c r="O90" s="231" t="s">
        <v>726</v>
      </c>
      <c r="P90" s="230" t="s">
        <v>205</v>
      </c>
      <c r="Q90" s="347"/>
      <c r="R90" s="347"/>
      <c r="S90" s="229">
        <v>637</v>
      </c>
      <c r="T90" s="229">
        <v>637</v>
      </c>
      <c r="U90" s="353"/>
      <c r="V90" s="353"/>
      <c r="W90" s="353"/>
      <c r="X90" s="353"/>
      <c r="Y90" s="353"/>
      <c r="Z90" s="170"/>
    </row>
    <row r="91" spans="1:26" ht="21.75" customHeight="1">
      <c r="A91" s="170"/>
      <c r="B91" s="346" t="s">
        <v>198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291">
        <v>1</v>
      </c>
      <c r="N91" s="291">
        <v>4</v>
      </c>
      <c r="O91" s="231" t="s">
        <v>726</v>
      </c>
      <c r="P91" s="230" t="s">
        <v>197</v>
      </c>
      <c r="Q91" s="347"/>
      <c r="R91" s="347"/>
      <c r="S91" s="229">
        <v>637</v>
      </c>
      <c r="T91" s="229">
        <v>637</v>
      </c>
      <c r="U91" s="353"/>
      <c r="V91" s="353"/>
      <c r="W91" s="353"/>
      <c r="X91" s="353"/>
      <c r="Y91" s="353"/>
      <c r="Z91" s="170"/>
    </row>
    <row r="92" spans="1:26" ht="32.25" customHeight="1">
      <c r="A92" s="170"/>
      <c r="B92" s="346" t="s">
        <v>196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291">
        <v>1</v>
      </c>
      <c r="N92" s="291">
        <v>4</v>
      </c>
      <c r="O92" s="231" t="s">
        <v>726</v>
      </c>
      <c r="P92" s="230" t="s">
        <v>195</v>
      </c>
      <c r="Q92" s="347"/>
      <c r="R92" s="347"/>
      <c r="S92" s="229">
        <v>489</v>
      </c>
      <c r="T92" s="229">
        <v>489</v>
      </c>
      <c r="U92" s="353"/>
      <c r="V92" s="353"/>
      <c r="W92" s="353"/>
      <c r="X92" s="353"/>
      <c r="Y92" s="353"/>
      <c r="Z92" s="170"/>
    </row>
    <row r="93" spans="1:26" ht="32.25" customHeight="1">
      <c r="A93" s="170"/>
      <c r="B93" s="346" t="s">
        <v>194</v>
      </c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291">
        <v>1</v>
      </c>
      <c r="N93" s="291">
        <v>4</v>
      </c>
      <c r="O93" s="231" t="s">
        <v>726</v>
      </c>
      <c r="P93" s="230" t="s">
        <v>192</v>
      </c>
      <c r="Q93" s="347"/>
      <c r="R93" s="347"/>
      <c r="S93" s="229">
        <v>148</v>
      </c>
      <c r="T93" s="229">
        <v>148</v>
      </c>
      <c r="U93" s="353"/>
      <c r="V93" s="353"/>
      <c r="W93" s="353"/>
      <c r="X93" s="353"/>
      <c r="Y93" s="353"/>
      <c r="Z93" s="170"/>
    </row>
    <row r="94" spans="1:26" ht="21.75" customHeight="1">
      <c r="A94" s="170"/>
      <c r="B94" s="346" t="s">
        <v>228</v>
      </c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291">
        <v>1</v>
      </c>
      <c r="N94" s="291">
        <v>4</v>
      </c>
      <c r="O94" s="231" t="s">
        <v>820</v>
      </c>
      <c r="P94" s="230">
        <v>0</v>
      </c>
      <c r="Q94" s="347"/>
      <c r="R94" s="347"/>
      <c r="S94" s="229">
        <v>1115</v>
      </c>
      <c r="T94" s="229">
        <v>1115</v>
      </c>
      <c r="U94" s="353"/>
      <c r="V94" s="353"/>
      <c r="W94" s="353"/>
      <c r="X94" s="353"/>
      <c r="Y94" s="353"/>
      <c r="Z94" s="170"/>
    </row>
    <row r="95" spans="1:26" ht="21.75" customHeight="1">
      <c r="A95" s="170"/>
      <c r="B95" s="346" t="s">
        <v>214</v>
      </c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291">
        <v>1</v>
      </c>
      <c r="N95" s="291">
        <v>4</v>
      </c>
      <c r="O95" s="231" t="s">
        <v>820</v>
      </c>
      <c r="P95" s="230" t="s">
        <v>213</v>
      </c>
      <c r="Q95" s="347"/>
      <c r="R95" s="347"/>
      <c r="S95" s="229">
        <v>1115</v>
      </c>
      <c r="T95" s="229">
        <v>1115</v>
      </c>
      <c r="U95" s="353"/>
      <c r="V95" s="353"/>
      <c r="W95" s="353"/>
      <c r="X95" s="353"/>
      <c r="Y95" s="353"/>
      <c r="Z95" s="170"/>
    </row>
    <row r="96" spans="1:26" ht="21.75" customHeight="1">
      <c r="A96" s="170"/>
      <c r="B96" s="346" t="s">
        <v>212</v>
      </c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291">
        <v>1</v>
      </c>
      <c r="N96" s="291">
        <v>4</v>
      </c>
      <c r="O96" s="231" t="s">
        <v>820</v>
      </c>
      <c r="P96" s="230" t="s">
        <v>211</v>
      </c>
      <c r="Q96" s="347"/>
      <c r="R96" s="347"/>
      <c r="S96" s="229">
        <v>1115</v>
      </c>
      <c r="T96" s="229">
        <v>1115</v>
      </c>
      <c r="U96" s="353"/>
      <c r="V96" s="353"/>
      <c r="W96" s="353"/>
      <c r="X96" s="353"/>
      <c r="Y96" s="353"/>
      <c r="Z96" s="170"/>
    </row>
    <row r="97" spans="1:26" ht="12.75" customHeight="1">
      <c r="A97" s="170"/>
      <c r="B97" s="346" t="s">
        <v>210</v>
      </c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291">
        <v>1</v>
      </c>
      <c r="N97" s="291">
        <v>4</v>
      </c>
      <c r="O97" s="231" t="s">
        <v>820</v>
      </c>
      <c r="P97" s="230" t="s">
        <v>208</v>
      </c>
      <c r="Q97" s="347"/>
      <c r="R97" s="347"/>
      <c r="S97" s="229">
        <v>1115</v>
      </c>
      <c r="T97" s="229">
        <v>1115</v>
      </c>
      <c r="U97" s="353"/>
      <c r="V97" s="353"/>
      <c r="W97" s="353"/>
      <c r="X97" s="353"/>
      <c r="Y97" s="353"/>
      <c r="Z97" s="170"/>
    </row>
    <row r="98" spans="1:26" ht="21.75" customHeight="1">
      <c r="A98" s="170"/>
      <c r="B98" s="346" t="s">
        <v>632</v>
      </c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291">
        <v>1</v>
      </c>
      <c r="N98" s="291">
        <v>4</v>
      </c>
      <c r="O98" s="231" t="s">
        <v>633</v>
      </c>
      <c r="P98" s="230">
        <v>0</v>
      </c>
      <c r="Q98" s="347"/>
      <c r="R98" s="347"/>
      <c r="S98" s="229">
        <v>11366</v>
      </c>
      <c r="T98" s="229">
        <v>11366</v>
      </c>
      <c r="U98" s="353"/>
      <c r="V98" s="353"/>
      <c r="W98" s="353"/>
      <c r="X98" s="353"/>
      <c r="Y98" s="353"/>
      <c r="Z98" s="170"/>
    </row>
    <row r="99" spans="1:26" ht="21.75" customHeight="1">
      <c r="A99" s="170"/>
      <c r="B99" s="346" t="s">
        <v>635</v>
      </c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291">
        <v>1</v>
      </c>
      <c r="N99" s="291">
        <v>4</v>
      </c>
      <c r="O99" s="231" t="s">
        <v>646</v>
      </c>
      <c r="P99" s="230">
        <v>0</v>
      </c>
      <c r="Q99" s="347"/>
      <c r="R99" s="347"/>
      <c r="S99" s="229">
        <v>11366</v>
      </c>
      <c r="T99" s="229">
        <v>11366</v>
      </c>
      <c r="U99" s="353"/>
      <c r="V99" s="353"/>
      <c r="W99" s="353"/>
      <c r="X99" s="353"/>
      <c r="Y99" s="353"/>
      <c r="Z99" s="170"/>
    </row>
    <row r="100" spans="1:26" ht="21.75" customHeight="1">
      <c r="A100" s="170"/>
      <c r="B100" s="346" t="s">
        <v>207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291">
        <v>1</v>
      </c>
      <c r="N100" s="291">
        <v>4</v>
      </c>
      <c r="O100" s="231" t="s">
        <v>645</v>
      </c>
      <c r="P100" s="230">
        <v>0</v>
      </c>
      <c r="Q100" s="347"/>
      <c r="R100" s="347"/>
      <c r="S100" s="229">
        <v>8943</v>
      </c>
      <c r="T100" s="229">
        <v>8943</v>
      </c>
      <c r="U100" s="353"/>
      <c r="V100" s="353"/>
      <c r="W100" s="353"/>
      <c r="X100" s="353"/>
      <c r="Y100" s="353"/>
      <c r="Z100" s="170"/>
    </row>
    <row r="101" spans="1:26" ht="53.25" customHeight="1">
      <c r="A101" s="170"/>
      <c r="B101" s="346" t="s">
        <v>206</v>
      </c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291">
        <v>1</v>
      </c>
      <c r="N101" s="291">
        <v>4</v>
      </c>
      <c r="O101" s="231" t="s">
        <v>645</v>
      </c>
      <c r="P101" s="230" t="s">
        <v>205</v>
      </c>
      <c r="Q101" s="347"/>
      <c r="R101" s="347"/>
      <c r="S101" s="229">
        <v>8943</v>
      </c>
      <c r="T101" s="229">
        <v>8943</v>
      </c>
      <c r="U101" s="353"/>
      <c r="V101" s="353"/>
      <c r="W101" s="353"/>
      <c r="X101" s="353"/>
      <c r="Y101" s="353"/>
      <c r="Z101" s="170"/>
    </row>
    <row r="102" spans="1:26" ht="21.75" customHeight="1">
      <c r="A102" s="170"/>
      <c r="B102" s="346" t="s">
        <v>198</v>
      </c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291">
        <v>1</v>
      </c>
      <c r="N102" s="291">
        <v>4</v>
      </c>
      <c r="O102" s="231" t="s">
        <v>645</v>
      </c>
      <c r="P102" s="230" t="s">
        <v>197</v>
      </c>
      <c r="Q102" s="347"/>
      <c r="R102" s="347"/>
      <c r="S102" s="229">
        <v>8943</v>
      </c>
      <c r="T102" s="229">
        <v>8943</v>
      </c>
      <c r="U102" s="353"/>
      <c r="V102" s="353"/>
      <c r="W102" s="353"/>
      <c r="X102" s="353"/>
      <c r="Y102" s="353"/>
      <c r="Z102" s="170"/>
    </row>
    <row r="103" spans="1:26" ht="32.25" customHeight="1">
      <c r="A103" s="170"/>
      <c r="B103" s="346" t="s">
        <v>196</v>
      </c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291">
        <v>1</v>
      </c>
      <c r="N103" s="291">
        <v>4</v>
      </c>
      <c r="O103" s="231" t="s">
        <v>645</v>
      </c>
      <c r="P103" s="230" t="s">
        <v>195</v>
      </c>
      <c r="Q103" s="347"/>
      <c r="R103" s="347"/>
      <c r="S103" s="229">
        <v>6869</v>
      </c>
      <c r="T103" s="229">
        <v>6869</v>
      </c>
      <c r="U103" s="353"/>
      <c r="V103" s="353"/>
      <c r="W103" s="353"/>
      <c r="X103" s="353"/>
      <c r="Y103" s="353"/>
      <c r="Z103" s="170"/>
    </row>
    <row r="104" spans="1:26" ht="32.25" customHeight="1">
      <c r="A104" s="170"/>
      <c r="B104" s="346" t="s">
        <v>194</v>
      </c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291">
        <v>1</v>
      </c>
      <c r="N104" s="291">
        <v>4</v>
      </c>
      <c r="O104" s="231" t="s">
        <v>645</v>
      </c>
      <c r="P104" s="230" t="s">
        <v>192</v>
      </c>
      <c r="Q104" s="347"/>
      <c r="R104" s="347"/>
      <c r="S104" s="229">
        <v>2074</v>
      </c>
      <c r="T104" s="229">
        <v>2074</v>
      </c>
      <c r="U104" s="353"/>
      <c r="V104" s="353"/>
      <c r="W104" s="353"/>
      <c r="X104" s="353"/>
      <c r="Y104" s="353"/>
      <c r="Z104" s="170"/>
    </row>
    <row r="105" spans="1:26" ht="21.75" customHeight="1">
      <c r="A105" s="170"/>
      <c r="B105" s="346" t="s">
        <v>225</v>
      </c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291">
        <v>1</v>
      </c>
      <c r="N105" s="291">
        <v>4</v>
      </c>
      <c r="O105" s="231" t="s">
        <v>819</v>
      </c>
      <c r="P105" s="230">
        <v>0</v>
      </c>
      <c r="Q105" s="347"/>
      <c r="R105" s="347"/>
      <c r="S105" s="229">
        <v>2423</v>
      </c>
      <c r="T105" s="229">
        <v>2423</v>
      </c>
      <c r="U105" s="353"/>
      <c r="V105" s="353"/>
      <c r="W105" s="353"/>
      <c r="X105" s="353"/>
      <c r="Y105" s="353"/>
      <c r="Z105" s="170"/>
    </row>
    <row r="106" spans="1:26" ht="21.75" customHeight="1">
      <c r="A106" s="170"/>
      <c r="B106" s="346" t="s">
        <v>214</v>
      </c>
      <c r="C106" s="346"/>
      <c r="D106" s="346"/>
      <c r="E106" s="346"/>
      <c r="F106" s="346"/>
      <c r="G106" s="346"/>
      <c r="H106" s="346"/>
      <c r="I106" s="346"/>
      <c r="J106" s="346"/>
      <c r="K106" s="346"/>
      <c r="L106" s="346"/>
      <c r="M106" s="291">
        <v>1</v>
      </c>
      <c r="N106" s="291">
        <v>4</v>
      </c>
      <c r="O106" s="231" t="s">
        <v>819</v>
      </c>
      <c r="P106" s="230" t="s">
        <v>213</v>
      </c>
      <c r="Q106" s="347"/>
      <c r="R106" s="347"/>
      <c r="S106" s="229">
        <v>2423</v>
      </c>
      <c r="T106" s="229">
        <v>2423</v>
      </c>
      <c r="U106" s="353"/>
      <c r="V106" s="353"/>
      <c r="W106" s="353"/>
      <c r="X106" s="353"/>
      <c r="Y106" s="353"/>
      <c r="Z106" s="170"/>
    </row>
    <row r="107" spans="1:26" ht="21.75" customHeight="1">
      <c r="A107" s="170"/>
      <c r="B107" s="346" t="s">
        <v>212</v>
      </c>
      <c r="C107" s="346"/>
      <c r="D107" s="346"/>
      <c r="E107" s="346"/>
      <c r="F107" s="346"/>
      <c r="G107" s="346"/>
      <c r="H107" s="346"/>
      <c r="I107" s="346"/>
      <c r="J107" s="346"/>
      <c r="K107" s="346"/>
      <c r="L107" s="346"/>
      <c r="M107" s="291">
        <v>1</v>
      </c>
      <c r="N107" s="291">
        <v>4</v>
      </c>
      <c r="O107" s="231" t="s">
        <v>819</v>
      </c>
      <c r="P107" s="230" t="s">
        <v>211</v>
      </c>
      <c r="Q107" s="347"/>
      <c r="R107" s="347"/>
      <c r="S107" s="229">
        <v>2423</v>
      </c>
      <c r="T107" s="229">
        <v>2423</v>
      </c>
      <c r="U107" s="353"/>
      <c r="V107" s="353"/>
      <c r="W107" s="353"/>
      <c r="X107" s="353"/>
      <c r="Y107" s="353"/>
      <c r="Z107" s="170"/>
    </row>
    <row r="108" spans="1:26" ht="12.75" customHeight="1">
      <c r="A108" s="170"/>
      <c r="B108" s="346" t="s">
        <v>210</v>
      </c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  <c r="M108" s="291">
        <v>1</v>
      </c>
      <c r="N108" s="291">
        <v>4</v>
      </c>
      <c r="O108" s="231" t="s">
        <v>819</v>
      </c>
      <c r="P108" s="230" t="s">
        <v>208</v>
      </c>
      <c r="Q108" s="347"/>
      <c r="R108" s="347"/>
      <c r="S108" s="229">
        <v>2423</v>
      </c>
      <c r="T108" s="229">
        <v>2423</v>
      </c>
      <c r="U108" s="353"/>
      <c r="V108" s="353"/>
      <c r="W108" s="353"/>
      <c r="X108" s="353"/>
      <c r="Y108" s="353"/>
      <c r="Z108" s="170"/>
    </row>
    <row r="109" spans="1:26" ht="12.75" customHeight="1">
      <c r="A109" s="170"/>
      <c r="B109" s="342" t="s">
        <v>321</v>
      </c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292">
        <v>1</v>
      </c>
      <c r="N109" s="292">
        <v>5</v>
      </c>
      <c r="O109" s="234">
        <v>0</v>
      </c>
      <c r="P109" s="233">
        <v>0</v>
      </c>
      <c r="Q109" s="344"/>
      <c r="R109" s="344"/>
      <c r="S109" s="232">
        <v>44</v>
      </c>
      <c r="T109" s="232">
        <v>44</v>
      </c>
      <c r="U109" s="354"/>
      <c r="V109" s="354"/>
      <c r="W109" s="354"/>
      <c r="X109" s="354"/>
      <c r="Y109" s="354"/>
      <c r="Z109" s="170"/>
    </row>
    <row r="110" spans="1:26" ht="12.75" customHeight="1">
      <c r="A110" s="170"/>
      <c r="B110" s="346" t="s">
        <v>644</v>
      </c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291">
        <v>1</v>
      </c>
      <c r="N110" s="291">
        <v>5</v>
      </c>
      <c r="O110" s="231" t="s">
        <v>643</v>
      </c>
      <c r="P110" s="230">
        <v>0</v>
      </c>
      <c r="Q110" s="347"/>
      <c r="R110" s="347"/>
      <c r="S110" s="229">
        <v>44</v>
      </c>
      <c r="T110" s="229">
        <v>44</v>
      </c>
      <c r="U110" s="353"/>
      <c r="V110" s="353"/>
      <c r="W110" s="353"/>
      <c r="X110" s="353"/>
      <c r="Y110" s="353"/>
      <c r="Z110" s="170"/>
    </row>
    <row r="111" spans="1:26" ht="42.75" customHeight="1">
      <c r="A111" s="170"/>
      <c r="B111" s="346" t="s">
        <v>642</v>
      </c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291">
        <v>1</v>
      </c>
      <c r="N111" s="291">
        <v>5</v>
      </c>
      <c r="O111" s="231" t="s">
        <v>320</v>
      </c>
      <c r="P111" s="230">
        <v>0</v>
      </c>
      <c r="Q111" s="347"/>
      <c r="R111" s="347"/>
      <c r="S111" s="229">
        <v>44</v>
      </c>
      <c r="T111" s="229">
        <v>44</v>
      </c>
      <c r="U111" s="353"/>
      <c r="V111" s="353"/>
      <c r="W111" s="353"/>
      <c r="X111" s="353"/>
      <c r="Y111" s="353"/>
      <c r="Z111" s="170"/>
    </row>
    <row r="112" spans="1:26" ht="21.75" customHeight="1">
      <c r="A112" s="170"/>
      <c r="B112" s="346" t="s">
        <v>214</v>
      </c>
      <c r="C112" s="346"/>
      <c r="D112" s="346"/>
      <c r="E112" s="346"/>
      <c r="F112" s="346"/>
      <c r="G112" s="346"/>
      <c r="H112" s="346"/>
      <c r="I112" s="346"/>
      <c r="J112" s="346"/>
      <c r="K112" s="346"/>
      <c r="L112" s="346"/>
      <c r="M112" s="291">
        <v>1</v>
      </c>
      <c r="N112" s="291">
        <v>5</v>
      </c>
      <c r="O112" s="231" t="s">
        <v>320</v>
      </c>
      <c r="P112" s="230" t="s">
        <v>213</v>
      </c>
      <c r="Q112" s="347"/>
      <c r="R112" s="347"/>
      <c r="S112" s="229">
        <v>44</v>
      </c>
      <c r="T112" s="229">
        <v>44</v>
      </c>
      <c r="U112" s="353"/>
      <c r="V112" s="353"/>
      <c r="W112" s="353"/>
      <c r="X112" s="353"/>
      <c r="Y112" s="353"/>
      <c r="Z112" s="170"/>
    </row>
    <row r="113" spans="1:26" ht="21.75" customHeight="1">
      <c r="A113" s="170"/>
      <c r="B113" s="346" t="s">
        <v>212</v>
      </c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  <c r="M113" s="291">
        <v>1</v>
      </c>
      <c r="N113" s="291">
        <v>5</v>
      </c>
      <c r="O113" s="231" t="s">
        <v>320</v>
      </c>
      <c r="P113" s="230" t="s">
        <v>211</v>
      </c>
      <c r="Q113" s="347"/>
      <c r="R113" s="347"/>
      <c r="S113" s="229">
        <v>44</v>
      </c>
      <c r="T113" s="229">
        <v>44</v>
      </c>
      <c r="U113" s="353"/>
      <c r="V113" s="353"/>
      <c r="W113" s="353"/>
      <c r="X113" s="353"/>
      <c r="Y113" s="353"/>
      <c r="Z113" s="170"/>
    </row>
    <row r="114" spans="1:26" ht="12.75" customHeight="1">
      <c r="A114" s="170"/>
      <c r="B114" s="346" t="s">
        <v>210</v>
      </c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291">
        <v>1</v>
      </c>
      <c r="N114" s="291">
        <v>5</v>
      </c>
      <c r="O114" s="231" t="s">
        <v>320</v>
      </c>
      <c r="P114" s="230" t="s">
        <v>208</v>
      </c>
      <c r="Q114" s="347"/>
      <c r="R114" s="347"/>
      <c r="S114" s="229">
        <v>44</v>
      </c>
      <c r="T114" s="229">
        <v>44</v>
      </c>
      <c r="U114" s="353"/>
      <c r="V114" s="353"/>
      <c r="W114" s="353"/>
      <c r="X114" s="353"/>
      <c r="Y114" s="353"/>
      <c r="Z114" s="170"/>
    </row>
    <row r="115" spans="1:26" ht="30" customHeight="1">
      <c r="A115" s="170"/>
      <c r="B115" s="342" t="s">
        <v>353</v>
      </c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292">
        <v>1</v>
      </c>
      <c r="N115" s="292">
        <v>6</v>
      </c>
      <c r="O115" s="234">
        <v>0</v>
      </c>
      <c r="P115" s="233">
        <v>0</v>
      </c>
      <c r="Q115" s="344"/>
      <c r="R115" s="344"/>
      <c r="S115" s="232">
        <v>9925</v>
      </c>
      <c r="T115" s="232">
        <v>9925</v>
      </c>
      <c r="U115" s="354"/>
      <c r="V115" s="354"/>
      <c r="W115" s="354"/>
      <c r="X115" s="354"/>
      <c r="Y115" s="354"/>
      <c r="Z115" s="170"/>
    </row>
    <row r="116" spans="1:26" ht="21.75" customHeight="1">
      <c r="A116" s="170"/>
      <c r="B116" s="346" t="s">
        <v>639</v>
      </c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291">
        <v>1</v>
      </c>
      <c r="N116" s="291">
        <v>6</v>
      </c>
      <c r="O116" s="231" t="s">
        <v>638</v>
      </c>
      <c r="P116" s="230">
        <v>0</v>
      </c>
      <c r="Q116" s="347"/>
      <c r="R116" s="347"/>
      <c r="S116" s="229">
        <v>3931</v>
      </c>
      <c r="T116" s="229">
        <v>3931</v>
      </c>
      <c r="U116" s="353"/>
      <c r="V116" s="353"/>
      <c r="W116" s="353"/>
      <c r="X116" s="353"/>
      <c r="Y116" s="353"/>
      <c r="Z116" s="170"/>
    </row>
    <row r="117" spans="1:26" ht="12.75" customHeight="1">
      <c r="A117" s="170"/>
      <c r="B117" s="346" t="s">
        <v>637</v>
      </c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  <c r="M117" s="291">
        <v>1</v>
      </c>
      <c r="N117" s="291">
        <v>6</v>
      </c>
      <c r="O117" s="231" t="s">
        <v>636</v>
      </c>
      <c r="P117" s="230">
        <v>0</v>
      </c>
      <c r="Q117" s="347"/>
      <c r="R117" s="347"/>
      <c r="S117" s="229">
        <v>3931</v>
      </c>
      <c r="T117" s="229">
        <v>3931</v>
      </c>
      <c r="U117" s="353"/>
      <c r="V117" s="353"/>
      <c r="W117" s="353"/>
      <c r="X117" s="353"/>
      <c r="Y117" s="353"/>
      <c r="Z117" s="170"/>
    </row>
    <row r="118" spans="1:26" ht="21.75" customHeight="1">
      <c r="A118" s="170"/>
      <c r="B118" s="346" t="s">
        <v>352</v>
      </c>
      <c r="C118" s="346"/>
      <c r="D118" s="346"/>
      <c r="E118" s="346"/>
      <c r="F118" s="346"/>
      <c r="G118" s="346"/>
      <c r="H118" s="346"/>
      <c r="I118" s="346"/>
      <c r="J118" s="346"/>
      <c r="K118" s="346"/>
      <c r="L118" s="346"/>
      <c r="M118" s="291">
        <v>1</v>
      </c>
      <c r="N118" s="291">
        <v>6</v>
      </c>
      <c r="O118" s="231" t="s">
        <v>351</v>
      </c>
      <c r="P118" s="230">
        <v>0</v>
      </c>
      <c r="Q118" s="347"/>
      <c r="R118" s="347"/>
      <c r="S118" s="229">
        <v>1931</v>
      </c>
      <c r="T118" s="229">
        <v>1931</v>
      </c>
      <c r="U118" s="353"/>
      <c r="V118" s="353"/>
      <c r="W118" s="353"/>
      <c r="X118" s="353"/>
      <c r="Y118" s="353"/>
      <c r="Z118" s="170"/>
    </row>
    <row r="119" spans="1:26" ht="53.25" customHeight="1">
      <c r="A119" s="170"/>
      <c r="B119" s="346" t="s">
        <v>206</v>
      </c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291">
        <v>1</v>
      </c>
      <c r="N119" s="291">
        <v>6</v>
      </c>
      <c r="O119" s="231" t="s">
        <v>351</v>
      </c>
      <c r="P119" s="230" t="s">
        <v>205</v>
      </c>
      <c r="Q119" s="347"/>
      <c r="R119" s="347"/>
      <c r="S119" s="229">
        <v>184</v>
      </c>
      <c r="T119" s="229">
        <v>184</v>
      </c>
      <c r="U119" s="353"/>
      <c r="V119" s="353"/>
      <c r="W119" s="353"/>
      <c r="X119" s="353"/>
      <c r="Y119" s="353"/>
      <c r="Z119" s="170"/>
    </row>
    <row r="120" spans="1:26" ht="21.75" customHeight="1">
      <c r="A120" s="170"/>
      <c r="B120" s="346" t="s">
        <v>198</v>
      </c>
      <c r="C120" s="346"/>
      <c r="D120" s="346"/>
      <c r="E120" s="346"/>
      <c r="F120" s="346"/>
      <c r="G120" s="346"/>
      <c r="H120" s="346"/>
      <c r="I120" s="346"/>
      <c r="J120" s="346"/>
      <c r="K120" s="346"/>
      <c r="L120" s="346"/>
      <c r="M120" s="291">
        <v>1</v>
      </c>
      <c r="N120" s="291">
        <v>6</v>
      </c>
      <c r="O120" s="231" t="s">
        <v>351</v>
      </c>
      <c r="P120" s="230" t="s">
        <v>197</v>
      </c>
      <c r="Q120" s="347"/>
      <c r="R120" s="347"/>
      <c r="S120" s="229">
        <v>184</v>
      </c>
      <c r="T120" s="229">
        <v>184</v>
      </c>
      <c r="U120" s="353"/>
      <c r="V120" s="353"/>
      <c r="W120" s="353"/>
      <c r="X120" s="353"/>
      <c r="Y120" s="353"/>
      <c r="Z120" s="170"/>
    </row>
    <row r="121" spans="1:26" ht="32.25" customHeight="1">
      <c r="A121" s="170"/>
      <c r="B121" s="346" t="s">
        <v>216</v>
      </c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291">
        <v>1</v>
      </c>
      <c r="N121" s="291">
        <v>6</v>
      </c>
      <c r="O121" s="231" t="s">
        <v>351</v>
      </c>
      <c r="P121" s="230" t="s">
        <v>215</v>
      </c>
      <c r="Q121" s="347"/>
      <c r="R121" s="347"/>
      <c r="S121" s="229">
        <v>184</v>
      </c>
      <c r="T121" s="229">
        <v>184</v>
      </c>
      <c r="U121" s="353"/>
      <c r="V121" s="353"/>
      <c r="W121" s="353"/>
      <c r="X121" s="353"/>
      <c r="Y121" s="353"/>
      <c r="Z121" s="170"/>
    </row>
    <row r="122" spans="1:26" ht="21.75" customHeight="1">
      <c r="A122" s="170"/>
      <c r="B122" s="346" t="s">
        <v>214</v>
      </c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291">
        <v>1</v>
      </c>
      <c r="N122" s="291">
        <v>6</v>
      </c>
      <c r="O122" s="231" t="s">
        <v>351</v>
      </c>
      <c r="P122" s="230" t="s">
        <v>213</v>
      </c>
      <c r="Q122" s="347"/>
      <c r="R122" s="347"/>
      <c r="S122" s="229">
        <v>1725</v>
      </c>
      <c r="T122" s="229">
        <v>1725</v>
      </c>
      <c r="U122" s="353"/>
      <c r="V122" s="353"/>
      <c r="W122" s="353"/>
      <c r="X122" s="353"/>
      <c r="Y122" s="353"/>
      <c r="Z122" s="170"/>
    </row>
    <row r="123" spans="1:26" ht="21.75" customHeight="1">
      <c r="A123" s="170"/>
      <c r="B123" s="346" t="s">
        <v>212</v>
      </c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291">
        <v>1</v>
      </c>
      <c r="N123" s="291">
        <v>6</v>
      </c>
      <c r="O123" s="231" t="s">
        <v>351</v>
      </c>
      <c r="P123" s="230" t="s">
        <v>211</v>
      </c>
      <c r="Q123" s="347"/>
      <c r="R123" s="347"/>
      <c r="S123" s="229">
        <v>1725</v>
      </c>
      <c r="T123" s="229">
        <v>1725</v>
      </c>
      <c r="U123" s="353"/>
      <c r="V123" s="353"/>
      <c r="W123" s="353"/>
      <c r="X123" s="353"/>
      <c r="Y123" s="353"/>
      <c r="Z123" s="170"/>
    </row>
    <row r="124" spans="1:26" ht="21.75" customHeight="1">
      <c r="A124" s="170"/>
      <c r="B124" s="346" t="s">
        <v>641</v>
      </c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291">
        <v>1</v>
      </c>
      <c r="N124" s="291">
        <v>6</v>
      </c>
      <c r="O124" s="231" t="s">
        <v>351</v>
      </c>
      <c r="P124" s="230" t="s">
        <v>640</v>
      </c>
      <c r="Q124" s="347"/>
      <c r="R124" s="347"/>
      <c r="S124" s="229">
        <v>917</v>
      </c>
      <c r="T124" s="229">
        <v>917</v>
      </c>
      <c r="U124" s="353"/>
      <c r="V124" s="353"/>
      <c r="W124" s="353"/>
      <c r="X124" s="353"/>
      <c r="Y124" s="353"/>
      <c r="Z124" s="170"/>
    </row>
    <row r="125" spans="1:26" ht="12.75" customHeight="1">
      <c r="A125" s="170"/>
      <c r="B125" s="346" t="s">
        <v>210</v>
      </c>
      <c r="C125" s="346"/>
      <c r="D125" s="346"/>
      <c r="E125" s="346"/>
      <c r="F125" s="346"/>
      <c r="G125" s="346"/>
      <c r="H125" s="346"/>
      <c r="I125" s="346"/>
      <c r="J125" s="346"/>
      <c r="K125" s="346"/>
      <c r="L125" s="346"/>
      <c r="M125" s="291">
        <v>1</v>
      </c>
      <c r="N125" s="291">
        <v>6</v>
      </c>
      <c r="O125" s="231" t="s">
        <v>351</v>
      </c>
      <c r="P125" s="230" t="s">
        <v>208</v>
      </c>
      <c r="Q125" s="347"/>
      <c r="R125" s="347"/>
      <c r="S125" s="229">
        <v>808</v>
      </c>
      <c r="T125" s="229">
        <v>808</v>
      </c>
      <c r="U125" s="353"/>
      <c r="V125" s="353"/>
      <c r="W125" s="353"/>
      <c r="X125" s="353"/>
      <c r="Y125" s="353"/>
      <c r="Z125" s="170"/>
    </row>
    <row r="126" spans="1:26" ht="12.75" customHeight="1">
      <c r="A126" s="170"/>
      <c r="B126" s="346" t="s">
        <v>248</v>
      </c>
      <c r="C126" s="346"/>
      <c r="D126" s="346"/>
      <c r="E126" s="346"/>
      <c r="F126" s="346"/>
      <c r="G126" s="346"/>
      <c r="H126" s="346"/>
      <c r="I126" s="346"/>
      <c r="J126" s="346"/>
      <c r="K126" s="346"/>
      <c r="L126" s="346"/>
      <c r="M126" s="291">
        <v>1</v>
      </c>
      <c r="N126" s="291">
        <v>6</v>
      </c>
      <c r="O126" s="231" t="s">
        <v>351</v>
      </c>
      <c r="P126" s="230" t="s">
        <v>247</v>
      </c>
      <c r="Q126" s="347"/>
      <c r="R126" s="347"/>
      <c r="S126" s="229">
        <v>22</v>
      </c>
      <c r="T126" s="229">
        <v>22</v>
      </c>
      <c r="U126" s="353"/>
      <c r="V126" s="353"/>
      <c r="W126" s="353"/>
      <c r="X126" s="353"/>
      <c r="Y126" s="353"/>
      <c r="Z126" s="170"/>
    </row>
    <row r="127" spans="1:26" ht="12.75" customHeight="1">
      <c r="A127" s="170"/>
      <c r="B127" s="346" t="s">
        <v>686</v>
      </c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291">
        <v>1</v>
      </c>
      <c r="N127" s="291">
        <v>6</v>
      </c>
      <c r="O127" s="231" t="s">
        <v>351</v>
      </c>
      <c r="P127" s="230" t="s">
        <v>685</v>
      </c>
      <c r="Q127" s="347"/>
      <c r="R127" s="347"/>
      <c r="S127" s="229">
        <v>22</v>
      </c>
      <c r="T127" s="229">
        <v>22</v>
      </c>
      <c r="U127" s="353"/>
      <c r="V127" s="353"/>
      <c r="W127" s="353"/>
      <c r="X127" s="353"/>
      <c r="Y127" s="353"/>
      <c r="Z127" s="170"/>
    </row>
    <row r="128" spans="1:26" ht="21.75" customHeight="1">
      <c r="A128" s="170"/>
      <c r="B128" s="346" t="s">
        <v>684</v>
      </c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291">
        <v>1</v>
      </c>
      <c r="N128" s="291">
        <v>6</v>
      </c>
      <c r="O128" s="231" t="s">
        <v>351</v>
      </c>
      <c r="P128" s="230" t="s">
        <v>683</v>
      </c>
      <c r="Q128" s="347"/>
      <c r="R128" s="347"/>
      <c r="S128" s="229">
        <v>5</v>
      </c>
      <c r="T128" s="229">
        <v>5</v>
      </c>
      <c r="U128" s="353"/>
      <c r="V128" s="353"/>
      <c r="W128" s="353"/>
      <c r="X128" s="353"/>
      <c r="Y128" s="353"/>
      <c r="Z128" s="170"/>
    </row>
    <row r="129" spans="1:26" ht="12.75" customHeight="1">
      <c r="A129" s="170"/>
      <c r="B129" s="346" t="s">
        <v>682</v>
      </c>
      <c r="C129" s="346"/>
      <c r="D129" s="346"/>
      <c r="E129" s="346"/>
      <c r="F129" s="346"/>
      <c r="G129" s="346"/>
      <c r="H129" s="346"/>
      <c r="I129" s="346"/>
      <c r="J129" s="346"/>
      <c r="K129" s="346"/>
      <c r="L129" s="346"/>
      <c r="M129" s="291">
        <v>1</v>
      </c>
      <c r="N129" s="291">
        <v>6</v>
      </c>
      <c r="O129" s="231" t="s">
        <v>351</v>
      </c>
      <c r="P129" s="230" t="s">
        <v>681</v>
      </c>
      <c r="Q129" s="347"/>
      <c r="R129" s="347"/>
      <c r="S129" s="229">
        <v>4</v>
      </c>
      <c r="T129" s="229">
        <v>4</v>
      </c>
      <c r="U129" s="353"/>
      <c r="V129" s="353"/>
      <c r="W129" s="353"/>
      <c r="X129" s="353"/>
      <c r="Y129" s="353"/>
      <c r="Z129" s="170"/>
    </row>
    <row r="130" spans="1:26" ht="12.75" customHeight="1">
      <c r="A130" s="170"/>
      <c r="B130" s="346" t="s">
        <v>680</v>
      </c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291">
        <v>1</v>
      </c>
      <c r="N130" s="291">
        <v>6</v>
      </c>
      <c r="O130" s="231" t="s">
        <v>351</v>
      </c>
      <c r="P130" s="230" t="s">
        <v>679</v>
      </c>
      <c r="Q130" s="347"/>
      <c r="R130" s="347"/>
      <c r="S130" s="229">
        <v>13</v>
      </c>
      <c r="T130" s="229">
        <v>13</v>
      </c>
      <c r="U130" s="353"/>
      <c r="V130" s="353"/>
      <c r="W130" s="353"/>
      <c r="X130" s="353"/>
      <c r="Y130" s="353"/>
      <c r="Z130" s="170"/>
    </row>
    <row r="131" spans="1:26" ht="21.75" customHeight="1">
      <c r="A131" s="170"/>
      <c r="B131" s="346" t="s">
        <v>304</v>
      </c>
      <c r="C131" s="346"/>
      <c r="D131" s="346"/>
      <c r="E131" s="346"/>
      <c r="F131" s="346"/>
      <c r="G131" s="346"/>
      <c r="H131" s="346"/>
      <c r="I131" s="346"/>
      <c r="J131" s="346"/>
      <c r="K131" s="346"/>
      <c r="L131" s="346"/>
      <c r="M131" s="291">
        <v>1</v>
      </c>
      <c r="N131" s="291">
        <v>6</v>
      </c>
      <c r="O131" s="231" t="s">
        <v>350</v>
      </c>
      <c r="P131" s="230">
        <v>0</v>
      </c>
      <c r="Q131" s="347"/>
      <c r="R131" s="347"/>
      <c r="S131" s="229">
        <v>2000</v>
      </c>
      <c r="T131" s="229">
        <v>2000</v>
      </c>
      <c r="U131" s="353"/>
      <c r="V131" s="353"/>
      <c r="W131" s="353"/>
      <c r="X131" s="353"/>
      <c r="Y131" s="353"/>
      <c r="Z131" s="170"/>
    </row>
    <row r="132" spans="1:26" ht="53.25" customHeight="1">
      <c r="A132" s="170"/>
      <c r="B132" s="346" t="s">
        <v>206</v>
      </c>
      <c r="C132" s="346"/>
      <c r="D132" s="346"/>
      <c r="E132" s="346"/>
      <c r="F132" s="346"/>
      <c r="G132" s="346"/>
      <c r="H132" s="346"/>
      <c r="I132" s="346"/>
      <c r="J132" s="346"/>
      <c r="K132" s="346"/>
      <c r="L132" s="346"/>
      <c r="M132" s="291">
        <v>1</v>
      </c>
      <c r="N132" s="291">
        <v>6</v>
      </c>
      <c r="O132" s="231" t="s">
        <v>350</v>
      </c>
      <c r="P132" s="230" t="s">
        <v>205</v>
      </c>
      <c r="Q132" s="347"/>
      <c r="R132" s="347"/>
      <c r="S132" s="229">
        <v>2000</v>
      </c>
      <c r="T132" s="229">
        <v>2000</v>
      </c>
      <c r="U132" s="353"/>
      <c r="V132" s="353"/>
      <c r="W132" s="353"/>
      <c r="X132" s="353"/>
      <c r="Y132" s="353"/>
      <c r="Z132" s="170"/>
    </row>
    <row r="133" spans="1:26" ht="21.75" customHeight="1">
      <c r="A133" s="170"/>
      <c r="B133" s="346" t="s">
        <v>198</v>
      </c>
      <c r="C133" s="346"/>
      <c r="D133" s="346"/>
      <c r="E133" s="346"/>
      <c r="F133" s="346"/>
      <c r="G133" s="346"/>
      <c r="H133" s="346"/>
      <c r="I133" s="346"/>
      <c r="J133" s="346"/>
      <c r="K133" s="346"/>
      <c r="L133" s="346"/>
      <c r="M133" s="291">
        <v>1</v>
      </c>
      <c r="N133" s="291">
        <v>6</v>
      </c>
      <c r="O133" s="231" t="s">
        <v>350</v>
      </c>
      <c r="P133" s="230" t="s">
        <v>197</v>
      </c>
      <c r="Q133" s="347"/>
      <c r="R133" s="347"/>
      <c r="S133" s="229">
        <v>2000</v>
      </c>
      <c r="T133" s="229">
        <v>2000</v>
      </c>
      <c r="U133" s="353"/>
      <c r="V133" s="353"/>
      <c r="W133" s="353"/>
      <c r="X133" s="353"/>
      <c r="Y133" s="353"/>
      <c r="Z133" s="170"/>
    </row>
    <row r="134" spans="1:26" ht="32.25" customHeight="1">
      <c r="A134" s="170"/>
      <c r="B134" s="346" t="s">
        <v>196</v>
      </c>
      <c r="C134" s="346"/>
      <c r="D134" s="346"/>
      <c r="E134" s="346"/>
      <c r="F134" s="346"/>
      <c r="G134" s="346"/>
      <c r="H134" s="346"/>
      <c r="I134" s="346"/>
      <c r="J134" s="346"/>
      <c r="K134" s="346"/>
      <c r="L134" s="346"/>
      <c r="M134" s="291">
        <v>1</v>
      </c>
      <c r="N134" s="291">
        <v>6</v>
      </c>
      <c r="O134" s="231" t="s">
        <v>350</v>
      </c>
      <c r="P134" s="230" t="s">
        <v>195</v>
      </c>
      <c r="Q134" s="347"/>
      <c r="R134" s="347"/>
      <c r="S134" s="229">
        <v>1536</v>
      </c>
      <c r="T134" s="229">
        <v>1536</v>
      </c>
      <c r="U134" s="353"/>
      <c r="V134" s="353"/>
      <c r="W134" s="353"/>
      <c r="X134" s="353"/>
      <c r="Y134" s="353"/>
      <c r="Z134" s="170"/>
    </row>
    <row r="135" spans="1:26" ht="32.25" customHeight="1">
      <c r="A135" s="170"/>
      <c r="B135" s="346" t="s">
        <v>194</v>
      </c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291">
        <v>1</v>
      </c>
      <c r="N135" s="291">
        <v>6</v>
      </c>
      <c r="O135" s="231" t="s">
        <v>350</v>
      </c>
      <c r="P135" s="230" t="s">
        <v>192</v>
      </c>
      <c r="Q135" s="347"/>
      <c r="R135" s="347"/>
      <c r="S135" s="229">
        <v>464</v>
      </c>
      <c r="T135" s="229">
        <v>464</v>
      </c>
      <c r="U135" s="353"/>
      <c r="V135" s="353"/>
      <c r="W135" s="353"/>
      <c r="X135" s="353"/>
      <c r="Y135" s="353"/>
      <c r="Z135" s="170"/>
    </row>
    <row r="136" spans="1:26" ht="21.75" customHeight="1">
      <c r="A136" s="170"/>
      <c r="B136" s="346" t="s">
        <v>639</v>
      </c>
      <c r="C136" s="346"/>
      <c r="D136" s="346"/>
      <c r="E136" s="346"/>
      <c r="F136" s="346"/>
      <c r="G136" s="346"/>
      <c r="H136" s="346"/>
      <c r="I136" s="346"/>
      <c r="J136" s="346"/>
      <c r="K136" s="346"/>
      <c r="L136" s="346"/>
      <c r="M136" s="291">
        <v>1</v>
      </c>
      <c r="N136" s="291">
        <v>6</v>
      </c>
      <c r="O136" s="231" t="s">
        <v>638</v>
      </c>
      <c r="P136" s="230">
        <v>0</v>
      </c>
      <c r="Q136" s="347"/>
      <c r="R136" s="347"/>
      <c r="S136" s="229">
        <v>3608</v>
      </c>
      <c r="T136" s="229">
        <v>3608</v>
      </c>
      <c r="U136" s="353"/>
      <c r="V136" s="353"/>
      <c r="W136" s="353"/>
      <c r="X136" s="353"/>
      <c r="Y136" s="353"/>
      <c r="Z136" s="170"/>
    </row>
    <row r="137" spans="1:26" ht="12.75" customHeight="1">
      <c r="A137" s="170"/>
      <c r="B137" s="346" t="s">
        <v>637</v>
      </c>
      <c r="C137" s="346"/>
      <c r="D137" s="346"/>
      <c r="E137" s="346"/>
      <c r="F137" s="346"/>
      <c r="G137" s="346"/>
      <c r="H137" s="346"/>
      <c r="I137" s="346"/>
      <c r="J137" s="346"/>
      <c r="K137" s="346"/>
      <c r="L137" s="346"/>
      <c r="M137" s="291">
        <v>1</v>
      </c>
      <c r="N137" s="291">
        <v>6</v>
      </c>
      <c r="O137" s="231" t="s">
        <v>636</v>
      </c>
      <c r="P137" s="230">
        <v>0</v>
      </c>
      <c r="Q137" s="347"/>
      <c r="R137" s="347"/>
      <c r="S137" s="229">
        <v>3608</v>
      </c>
      <c r="T137" s="229">
        <v>3608</v>
      </c>
      <c r="U137" s="353"/>
      <c r="V137" s="353"/>
      <c r="W137" s="353"/>
      <c r="X137" s="353"/>
      <c r="Y137" s="353"/>
      <c r="Z137" s="170"/>
    </row>
    <row r="138" spans="1:26" ht="21.75" customHeight="1">
      <c r="A138" s="170"/>
      <c r="B138" s="346" t="s">
        <v>207</v>
      </c>
      <c r="C138" s="346"/>
      <c r="D138" s="346"/>
      <c r="E138" s="346"/>
      <c r="F138" s="346"/>
      <c r="G138" s="346"/>
      <c r="H138" s="346"/>
      <c r="I138" s="346"/>
      <c r="J138" s="346"/>
      <c r="K138" s="346"/>
      <c r="L138" s="346"/>
      <c r="M138" s="291">
        <v>1</v>
      </c>
      <c r="N138" s="291">
        <v>6</v>
      </c>
      <c r="O138" s="231" t="s">
        <v>349</v>
      </c>
      <c r="P138" s="230">
        <v>0</v>
      </c>
      <c r="Q138" s="347"/>
      <c r="R138" s="347"/>
      <c r="S138" s="229">
        <v>3608</v>
      </c>
      <c r="T138" s="229">
        <v>3608</v>
      </c>
      <c r="U138" s="353"/>
      <c r="V138" s="353"/>
      <c r="W138" s="353"/>
      <c r="X138" s="353"/>
      <c r="Y138" s="353"/>
      <c r="Z138" s="170"/>
    </row>
    <row r="139" spans="1:26" ht="53.25" customHeight="1">
      <c r="A139" s="170"/>
      <c r="B139" s="346" t="s">
        <v>206</v>
      </c>
      <c r="C139" s="346"/>
      <c r="D139" s="346"/>
      <c r="E139" s="346"/>
      <c r="F139" s="346"/>
      <c r="G139" s="346"/>
      <c r="H139" s="346"/>
      <c r="I139" s="346"/>
      <c r="J139" s="346"/>
      <c r="K139" s="346"/>
      <c r="L139" s="346"/>
      <c r="M139" s="291">
        <v>1</v>
      </c>
      <c r="N139" s="291">
        <v>6</v>
      </c>
      <c r="O139" s="231" t="s">
        <v>349</v>
      </c>
      <c r="P139" s="230" t="s">
        <v>205</v>
      </c>
      <c r="Q139" s="347"/>
      <c r="R139" s="347"/>
      <c r="S139" s="229">
        <v>3608</v>
      </c>
      <c r="T139" s="229">
        <v>3608</v>
      </c>
      <c r="U139" s="353"/>
      <c r="V139" s="353"/>
      <c r="W139" s="353"/>
      <c r="X139" s="353"/>
      <c r="Y139" s="353"/>
      <c r="Z139" s="170"/>
    </row>
    <row r="140" spans="1:26" ht="21.75" customHeight="1">
      <c r="A140" s="170"/>
      <c r="B140" s="346" t="s">
        <v>198</v>
      </c>
      <c r="C140" s="346"/>
      <c r="D140" s="346"/>
      <c r="E140" s="346"/>
      <c r="F140" s="346"/>
      <c r="G140" s="346"/>
      <c r="H140" s="346"/>
      <c r="I140" s="346"/>
      <c r="J140" s="346"/>
      <c r="K140" s="346"/>
      <c r="L140" s="346"/>
      <c r="M140" s="291">
        <v>1</v>
      </c>
      <c r="N140" s="291">
        <v>6</v>
      </c>
      <c r="O140" s="231" t="s">
        <v>349</v>
      </c>
      <c r="P140" s="230" t="s">
        <v>197</v>
      </c>
      <c r="Q140" s="347"/>
      <c r="R140" s="347"/>
      <c r="S140" s="229">
        <v>3608</v>
      </c>
      <c r="T140" s="229">
        <v>3608</v>
      </c>
      <c r="U140" s="353"/>
      <c r="V140" s="353"/>
      <c r="W140" s="353"/>
      <c r="X140" s="353"/>
      <c r="Y140" s="353"/>
      <c r="Z140" s="170"/>
    </row>
    <row r="141" spans="1:26" ht="32.25" customHeight="1">
      <c r="A141" s="170"/>
      <c r="B141" s="346" t="s">
        <v>196</v>
      </c>
      <c r="C141" s="346"/>
      <c r="D141" s="346"/>
      <c r="E141" s="346"/>
      <c r="F141" s="346"/>
      <c r="G141" s="346"/>
      <c r="H141" s="346"/>
      <c r="I141" s="346"/>
      <c r="J141" s="346"/>
      <c r="K141" s="346"/>
      <c r="L141" s="346"/>
      <c r="M141" s="291">
        <v>1</v>
      </c>
      <c r="N141" s="291">
        <v>6</v>
      </c>
      <c r="O141" s="231" t="s">
        <v>349</v>
      </c>
      <c r="P141" s="230" t="s">
        <v>195</v>
      </c>
      <c r="Q141" s="347"/>
      <c r="R141" s="347"/>
      <c r="S141" s="229">
        <v>3307</v>
      </c>
      <c r="T141" s="229">
        <v>3307</v>
      </c>
      <c r="U141" s="353"/>
      <c r="V141" s="353"/>
      <c r="W141" s="353"/>
      <c r="X141" s="353"/>
      <c r="Y141" s="353"/>
      <c r="Z141" s="170"/>
    </row>
    <row r="142" spans="1:26" ht="32.25" customHeight="1">
      <c r="A142" s="170"/>
      <c r="B142" s="346" t="s">
        <v>194</v>
      </c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291">
        <v>1</v>
      </c>
      <c r="N142" s="291">
        <v>6</v>
      </c>
      <c r="O142" s="231" t="s">
        <v>349</v>
      </c>
      <c r="P142" s="230" t="s">
        <v>192</v>
      </c>
      <c r="Q142" s="347"/>
      <c r="R142" s="347"/>
      <c r="S142" s="229">
        <v>301</v>
      </c>
      <c r="T142" s="229">
        <v>301</v>
      </c>
      <c r="U142" s="353"/>
      <c r="V142" s="353"/>
      <c r="W142" s="353"/>
      <c r="X142" s="353"/>
      <c r="Y142" s="353"/>
      <c r="Z142" s="170"/>
    </row>
    <row r="143" spans="1:26" ht="21.75" customHeight="1">
      <c r="A143" s="170"/>
      <c r="B143" s="346" t="s">
        <v>632</v>
      </c>
      <c r="C143" s="346"/>
      <c r="D143" s="346"/>
      <c r="E143" s="346"/>
      <c r="F143" s="346"/>
      <c r="G143" s="346"/>
      <c r="H143" s="346"/>
      <c r="I143" s="346"/>
      <c r="J143" s="346"/>
      <c r="K143" s="346"/>
      <c r="L143" s="346"/>
      <c r="M143" s="291">
        <v>1</v>
      </c>
      <c r="N143" s="291">
        <v>6</v>
      </c>
      <c r="O143" s="231" t="s">
        <v>633</v>
      </c>
      <c r="P143" s="230">
        <v>0</v>
      </c>
      <c r="Q143" s="347"/>
      <c r="R143" s="347"/>
      <c r="S143" s="229">
        <v>261</v>
      </c>
      <c r="T143" s="229">
        <v>261</v>
      </c>
      <c r="U143" s="353"/>
      <c r="V143" s="353"/>
      <c r="W143" s="353"/>
      <c r="X143" s="353"/>
      <c r="Y143" s="353"/>
      <c r="Z143" s="170"/>
    </row>
    <row r="144" spans="1:26" ht="21.75" customHeight="1">
      <c r="A144" s="170"/>
      <c r="B144" s="346" t="s">
        <v>635</v>
      </c>
      <c r="C144" s="346"/>
      <c r="D144" s="346"/>
      <c r="E144" s="346"/>
      <c r="F144" s="346"/>
      <c r="G144" s="346"/>
      <c r="H144" s="346"/>
      <c r="I144" s="346"/>
      <c r="J144" s="346"/>
      <c r="K144" s="346"/>
      <c r="L144" s="346"/>
      <c r="M144" s="291">
        <v>1</v>
      </c>
      <c r="N144" s="291">
        <v>6</v>
      </c>
      <c r="O144" s="231" t="s">
        <v>634</v>
      </c>
      <c r="P144" s="230">
        <v>0</v>
      </c>
      <c r="Q144" s="347"/>
      <c r="R144" s="347"/>
      <c r="S144" s="229">
        <v>261</v>
      </c>
      <c r="T144" s="229">
        <v>261</v>
      </c>
      <c r="U144" s="353"/>
      <c r="V144" s="353"/>
      <c r="W144" s="353"/>
      <c r="X144" s="353"/>
      <c r="Y144" s="353"/>
      <c r="Z144" s="170"/>
    </row>
    <row r="145" spans="1:26" ht="21.75" customHeight="1">
      <c r="A145" s="170"/>
      <c r="B145" s="346" t="s">
        <v>251</v>
      </c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291">
        <v>1</v>
      </c>
      <c r="N145" s="291">
        <v>6</v>
      </c>
      <c r="O145" s="231" t="s">
        <v>378</v>
      </c>
      <c r="P145" s="230">
        <v>0</v>
      </c>
      <c r="Q145" s="347"/>
      <c r="R145" s="347"/>
      <c r="S145" s="229">
        <v>261</v>
      </c>
      <c r="T145" s="229">
        <v>261</v>
      </c>
      <c r="U145" s="353"/>
      <c r="V145" s="353"/>
      <c r="W145" s="353"/>
      <c r="X145" s="353"/>
      <c r="Y145" s="353"/>
      <c r="Z145" s="170"/>
    </row>
    <row r="146" spans="1:26" ht="53.25" customHeight="1">
      <c r="A146" s="170"/>
      <c r="B146" s="346" t="s">
        <v>206</v>
      </c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291">
        <v>1</v>
      </c>
      <c r="N146" s="291">
        <v>6</v>
      </c>
      <c r="O146" s="231" t="s">
        <v>378</v>
      </c>
      <c r="P146" s="230" t="s">
        <v>205</v>
      </c>
      <c r="Q146" s="347"/>
      <c r="R146" s="347"/>
      <c r="S146" s="229">
        <v>18</v>
      </c>
      <c r="T146" s="229">
        <v>18</v>
      </c>
      <c r="U146" s="353"/>
      <c r="V146" s="353"/>
      <c r="W146" s="353"/>
      <c r="X146" s="353"/>
      <c r="Y146" s="353"/>
      <c r="Z146" s="170"/>
    </row>
    <row r="147" spans="1:26" ht="21.75" customHeight="1">
      <c r="A147" s="170"/>
      <c r="B147" s="346" t="s">
        <v>198</v>
      </c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291">
        <v>1</v>
      </c>
      <c r="N147" s="291">
        <v>6</v>
      </c>
      <c r="O147" s="231" t="s">
        <v>378</v>
      </c>
      <c r="P147" s="230" t="s">
        <v>197</v>
      </c>
      <c r="Q147" s="347"/>
      <c r="R147" s="347"/>
      <c r="S147" s="229">
        <v>18</v>
      </c>
      <c r="T147" s="229">
        <v>18</v>
      </c>
      <c r="U147" s="353"/>
      <c r="V147" s="353"/>
      <c r="W147" s="353"/>
      <c r="X147" s="353"/>
      <c r="Y147" s="353"/>
      <c r="Z147" s="170"/>
    </row>
    <row r="148" spans="1:26" ht="32.25" customHeight="1">
      <c r="A148" s="170"/>
      <c r="B148" s="346" t="s">
        <v>216</v>
      </c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291">
        <v>1</v>
      </c>
      <c r="N148" s="291">
        <v>6</v>
      </c>
      <c r="O148" s="231" t="s">
        <v>378</v>
      </c>
      <c r="P148" s="230" t="s">
        <v>215</v>
      </c>
      <c r="Q148" s="347"/>
      <c r="R148" s="347"/>
      <c r="S148" s="229">
        <v>18</v>
      </c>
      <c r="T148" s="229">
        <v>18</v>
      </c>
      <c r="U148" s="353"/>
      <c r="V148" s="353"/>
      <c r="W148" s="353"/>
      <c r="X148" s="353"/>
      <c r="Y148" s="353"/>
      <c r="Z148" s="170"/>
    </row>
    <row r="149" spans="1:26" ht="21.75" customHeight="1">
      <c r="A149" s="170"/>
      <c r="B149" s="346" t="s">
        <v>214</v>
      </c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291">
        <v>1</v>
      </c>
      <c r="N149" s="291">
        <v>6</v>
      </c>
      <c r="O149" s="231" t="s">
        <v>378</v>
      </c>
      <c r="P149" s="230" t="s">
        <v>213</v>
      </c>
      <c r="Q149" s="347"/>
      <c r="R149" s="347"/>
      <c r="S149" s="229">
        <v>233</v>
      </c>
      <c r="T149" s="229">
        <v>233</v>
      </c>
      <c r="U149" s="353"/>
      <c r="V149" s="353"/>
      <c r="W149" s="353"/>
      <c r="X149" s="353"/>
      <c r="Y149" s="353"/>
      <c r="Z149" s="170"/>
    </row>
    <row r="150" spans="1:26" ht="21.75" customHeight="1">
      <c r="A150" s="170"/>
      <c r="B150" s="346" t="s">
        <v>212</v>
      </c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291">
        <v>1</v>
      </c>
      <c r="N150" s="291">
        <v>6</v>
      </c>
      <c r="O150" s="231" t="s">
        <v>378</v>
      </c>
      <c r="P150" s="230" t="s">
        <v>211</v>
      </c>
      <c r="Q150" s="347"/>
      <c r="R150" s="347"/>
      <c r="S150" s="229">
        <v>233</v>
      </c>
      <c r="T150" s="229">
        <v>233</v>
      </c>
      <c r="U150" s="353"/>
      <c r="V150" s="353"/>
      <c r="W150" s="353"/>
      <c r="X150" s="353"/>
      <c r="Y150" s="353"/>
      <c r="Z150" s="170"/>
    </row>
    <row r="151" spans="1:26" ht="21.75" customHeight="1">
      <c r="A151" s="170"/>
      <c r="B151" s="346" t="s">
        <v>641</v>
      </c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291">
        <v>1</v>
      </c>
      <c r="N151" s="291">
        <v>6</v>
      </c>
      <c r="O151" s="231" t="s">
        <v>378</v>
      </c>
      <c r="P151" s="230" t="s">
        <v>640</v>
      </c>
      <c r="Q151" s="347"/>
      <c r="R151" s="347"/>
      <c r="S151" s="229">
        <v>175</v>
      </c>
      <c r="T151" s="229">
        <v>175</v>
      </c>
      <c r="U151" s="353"/>
      <c r="V151" s="353"/>
      <c r="W151" s="353"/>
      <c r="X151" s="353"/>
      <c r="Y151" s="353"/>
      <c r="Z151" s="170"/>
    </row>
    <row r="152" spans="1:26" ht="12.75" customHeight="1">
      <c r="A152" s="170"/>
      <c r="B152" s="346" t="s">
        <v>210</v>
      </c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291">
        <v>1</v>
      </c>
      <c r="N152" s="291">
        <v>6</v>
      </c>
      <c r="O152" s="231" t="s">
        <v>378</v>
      </c>
      <c r="P152" s="230" t="s">
        <v>208</v>
      </c>
      <c r="Q152" s="347"/>
      <c r="R152" s="347"/>
      <c r="S152" s="229">
        <v>58</v>
      </c>
      <c r="T152" s="229">
        <v>58</v>
      </c>
      <c r="U152" s="353"/>
      <c r="V152" s="353"/>
      <c r="W152" s="353"/>
      <c r="X152" s="353"/>
      <c r="Y152" s="353"/>
      <c r="Z152" s="170"/>
    </row>
    <row r="153" spans="1:26" ht="12.75" customHeight="1">
      <c r="A153" s="170"/>
      <c r="B153" s="346" t="s">
        <v>248</v>
      </c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291">
        <v>1</v>
      </c>
      <c r="N153" s="291">
        <v>6</v>
      </c>
      <c r="O153" s="231" t="s">
        <v>378</v>
      </c>
      <c r="P153" s="230" t="s">
        <v>247</v>
      </c>
      <c r="Q153" s="347"/>
      <c r="R153" s="347"/>
      <c r="S153" s="229">
        <v>10</v>
      </c>
      <c r="T153" s="229">
        <v>10</v>
      </c>
      <c r="U153" s="353"/>
      <c r="V153" s="353"/>
      <c r="W153" s="353"/>
      <c r="X153" s="353"/>
      <c r="Y153" s="353"/>
      <c r="Z153" s="170"/>
    </row>
    <row r="154" spans="1:26" ht="12.75" customHeight="1">
      <c r="A154" s="170"/>
      <c r="B154" s="346" t="s">
        <v>686</v>
      </c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291">
        <v>1</v>
      </c>
      <c r="N154" s="291">
        <v>6</v>
      </c>
      <c r="O154" s="231" t="s">
        <v>378</v>
      </c>
      <c r="P154" s="230" t="s">
        <v>685</v>
      </c>
      <c r="Q154" s="347"/>
      <c r="R154" s="347"/>
      <c r="S154" s="229">
        <v>10</v>
      </c>
      <c r="T154" s="229">
        <v>10</v>
      </c>
      <c r="U154" s="353"/>
      <c r="V154" s="353"/>
      <c r="W154" s="353"/>
      <c r="X154" s="353"/>
      <c r="Y154" s="353"/>
      <c r="Z154" s="170"/>
    </row>
    <row r="155" spans="1:26" ht="12.75" customHeight="1">
      <c r="A155" s="170"/>
      <c r="B155" s="346" t="s">
        <v>680</v>
      </c>
      <c r="C155" s="346"/>
      <c r="D155" s="346"/>
      <c r="E155" s="346"/>
      <c r="F155" s="346"/>
      <c r="G155" s="346"/>
      <c r="H155" s="346"/>
      <c r="I155" s="346"/>
      <c r="J155" s="346"/>
      <c r="K155" s="346"/>
      <c r="L155" s="346"/>
      <c r="M155" s="291">
        <v>1</v>
      </c>
      <c r="N155" s="291">
        <v>6</v>
      </c>
      <c r="O155" s="231" t="s">
        <v>378</v>
      </c>
      <c r="P155" s="230" t="s">
        <v>679</v>
      </c>
      <c r="Q155" s="347"/>
      <c r="R155" s="347"/>
      <c r="S155" s="229">
        <v>10</v>
      </c>
      <c r="T155" s="229">
        <v>10</v>
      </c>
      <c r="U155" s="353"/>
      <c r="V155" s="353"/>
      <c r="W155" s="353"/>
      <c r="X155" s="353"/>
      <c r="Y155" s="353"/>
      <c r="Z155" s="170"/>
    </row>
    <row r="156" spans="1:26" ht="21.75" customHeight="1">
      <c r="A156" s="170"/>
      <c r="B156" s="346" t="s">
        <v>632</v>
      </c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291">
        <v>1</v>
      </c>
      <c r="N156" s="291">
        <v>6</v>
      </c>
      <c r="O156" s="231" t="s">
        <v>633</v>
      </c>
      <c r="P156" s="230">
        <v>0</v>
      </c>
      <c r="Q156" s="347"/>
      <c r="R156" s="347"/>
      <c r="S156" s="229">
        <v>2125</v>
      </c>
      <c r="T156" s="229">
        <v>2125</v>
      </c>
      <c r="U156" s="353"/>
      <c r="V156" s="353"/>
      <c r="W156" s="353"/>
      <c r="X156" s="353"/>
      <c r="Y156" s="353"/>
      <c r="Z156" s="170"/>
    </row>
    <row r="157" spans="1:26" ht="21.75" customHeight="1">
      <c r="A157" s="170"/>
      <c r="B157" s="346" t="s">
        <v>635</v>
      </c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291">
        <v>1</v>
      </c>
      <c r="N157" s="291">
        <v>6</v>
      </c>
      <c r="O157" s="231" t="s">
        <v>634</v>
      </c>
      <c r="P157" s="230">
        <v>0</v>
      </c>
      <c r="Q157" s="347"/>
      <c r="R157" s="347"/>
      <c r="S157" s="229">
        <v>2125</v>
      </c>
      <c r="T157" s="229">
        <v>2125</v>
      </c>
      <c r="U157" s="353"/>
      <c r="V157" s="353"/>
      <c r="W157" s="353"/>
      <c r="X157" s="353"/>
      <c r="Y157" s="353"/>
      <c r="Z157" s="170"/>
    </row>
    <row r="158" spans="1:26" ht="21.75" customHeight="1">
      <c r="A158" s="170"/>
      <c r="B158" s="346" t="s">
        <v>207</v>
      </c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291">
        <v>1</v>
      </c>
      <c r="N158" s="291">
        <v>6</v>
      </c>
      <c r="O158" s="231" t="s">
        <v>377</v>
      </c>
      <c r="P158" s="230">
        <v>0</v>
      </c>
      <c r="Q158" s="347"/>
      <c r="R158" s="347"/>
      <c r="S158" s="229">
        <v>2125</v>
      </c>
      <c r="T158" s="229">
        <v>2125</v>
      </c>
      <c r="U158" s="353"/>
      <c r="V158" s="353"/>
      <c r="W158" s="353"/>
      <c r="X158" s="353"/>
      <c r="Y158" s="353"/>
      <c r="Z158" s="170"/>
    </row>
    <row r="159" spans="1:26" ht="53.25" customHeight="1">
      <c r="A159" s="170"/>
      <c r="B159" s="346" t="s">
        <v>206</v>
      </c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291">
        <v>1</v>
      </c>
      <c r="N159" s="291">
        <v>6</v>
      </c>
      <c r="O159" s="231" t="s">
        <v>377</v>
      </c>
      <c r="P159" s="230" t="s">
        <v>205</v>
      </c>
      <c r="Q159" s="347"/>
      <c r="R159" s="347"/>
      <c r="S159" s="229">
        <v>2125</v>
      </c>
      <c r="T159" s="229">
        <v>2125</v>
      </c>
      <c r="U159" s="353"/>
      <c r="V159" s="353"/>
      <c r="W159" s="353"/>
      <c r="X159" s="353"/>
      <c r="Y159" s="353"/>
      <c r="Z159" s="170"/>
    </row>
    <row r="160" spans="1:26" ht="21.75" customHeight="1">
      <c r="A160" s="170"/>
      <c r="B160" s="346" t="s">
        <v>198</v>
      </c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291">
        <v>1</v>
      </c>
      <c r="N160" s="291">
        <v>6</v>
      </c>
      <c r="O160" s="231" t="s">
        <v>377</v>
      </c>
      <c r="P160" s="230" t="s">
        <v>197</v>
      </c>
      <c r="Q160" s="347"/>
      <c r="R160" s="347"/>
      <c r="S160" s="229">
        <v>2125</v>
      </c>
      <c r="T160" s="229">
        <v>2125</v>
      </c>
      <c r="U160" s="353"/>
      <c r="V160" s="353"/>
      <c r="W160" s="353"/>
      <c r="X160" s="353"/>
      <c r="Y160" s="353"/>
      <c r="Z160" s="170"/>
    </row>
    <row r="161" spans="1:26" ht="32.25" customHeight="1">
      <c r="A161" s="170"/>
      <c r="B161" s="346" t="s">
        <v>196</v>
      </c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291">
        <v>1</v>
      </c>
      <c r="N161" s="291">
        <v>6</v>
      </c>
      <c r="O161" s="231" t="s">
        <v>377</v>
      </c>
      <c r="P161" s="230" t="s">
        <v>195</v>
      </c>
      <c r="Q161" s="347"/>
      <c r="R161" s="347"/>
      <c r="S161" s="229">
        <v>1632</v>
      </c>
      <c r="T161" s="229">
        <v>1632</v>
      </c>
      <c r="U161" s="353"/>
      <c r="V161" s="353"/>
      <c r="W161" s="353"/>
      <c r="X161" s="353"/>
      <c r="Y161" s="353"/>
      <c r="Z161" s="170"/>
    </row>
    <row r="162" spans="1:26" ht="32.25" customHeight="1">
      <c r="A162" s="170"/>
      <c r="B162" s="346" t="s">
        <v>194</v>
      </c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291">
        <v>1</v>
      </c>
      <c r="N162" s="291">
        <v>6</v>
      </c>
      <c r="O162" s="231" t="s">
        <v>377</v>
      </c>
      <c r="P162" s="230" t="s">
        <v>192</v>
      </c>
      <c r="Q162" s="347"/>
      <c r="R162" s="347"/>
      <c r="S162" s="229">
        <v>493</v>
      </c>
      <c r="T162" s="229">
        <v>493</v>
      </c>
      <c r="U162" s="353"/>
      <c r="V162" s="353"/>
      <c r="W162" s="353"/>
      <c r="X162" s="353"/>
      <c r="Y162" s="353"/>
      <c r="Z162" s="170"/>
    </row>
    <row r="163" spans="1:26" ht="12.75" customHeight="1">
      <c r="A163" s="170"/>
      <c r="B163" s="342" t="s">
        <v>841</v>
      </c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292">
        <v>1</v>
      </c>
      <c r="N163" s="292">
        <v>7</v>
      </c>
      <c r="O163" s="234">
        <v>0</v>
      </c>
      <c r="P163" s="233">
        <v>0</v>
      </c>
      <c r="Q163" s="344"/>
      <c r="R163" s="344"/>
      <c r="S163" s="232">
        <v>0</v>
      </c>
      <c r="T163" s="232">
        <v>0</v>
      </c>
      <c r="U163" s="354"/>
      <c r="V163" s="354"/>
      <c r="W163" s="354"/>
      <c r="X163" s="354"/>
      <c r="Y163" s="354"/>
      <c r="Z163" s="170"/>
    </row>
    <row r="164" spans="1:26" ht="21.75" customHeight="1">
      <c r="A164" s="170"/>
      <c r="B164" s="346" t="s">
        <v>632</v>
      </c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291">
        <v>1</v>
      </c>
      <c r="N164" s="291">
        <v>7</v>
      </c>
      <c r="O164" s="231" t="s">
        <v>633</v>
      </c>
      <c r="P164" s="230">
        <v>0</v>
      </c>
      <c r="Q164" s="347"/>
      <c r="R164" s="347"/>
      <c r="S164" s="229">
        <v>0</v>
      </c>
      <c r="T164" s="229">
        <v>0</v>
      </c>
      <c r="U164" s="353"/>
      <c r="V164" s="353"/>
      <c r="W164" s="353"/>
      <c r="X164" s="353"/>
      <c r="Y164" s="353"/>
      <c r="Z164" s="170"/>
    </row>
    <row r="165" spans="1:26" ht="21.75" customHeight="1">
      <c r="A165" s="170"/>
      <c r="B165" s="346" t="s">
        <v>632</v>
      </c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291">
        <v>1</v>
      </c>
      <c r="N165" s="291">
        <v>7</v>
      </c>
      <c r="O165" s="231" t="s">
        <v>839</v>
      </c>
      <c r="P165" s="230">
        <v>0</v>
      </c>
      <c r="Q165" s="347"/>
      <c r="R165" s="347"/>
      <c r="S165" s="229">
        <v>0</v>
      </c>
      <c r="T165" s="229">
        <v>0</v>
      </c>
      <c r="U165" s="353"/>
      <c r="V165" s="353"/>
      <c r="W165" s="353"/>
      <c r="X165" s="353"/>
      <c r="Y165" s="353"/>
      <c r="Z165" s="170"/>
    </row>
    <row r="166" spans="1:26" ht="12.75" customHeight="1">
      <c r="A166" s="170"/>
      <c r="B166" s="346" t="s">
        <v>248</v>
      </c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291">
        <v>1</v>
      </c>
      <c r="N166" s="291">
        <v>7</v>
      </c>
      <c r="O166" s="231" t="s">
        <v>839</v>
      </c>
      <c r="P166" s="230" t="s">
        <v>247</v>
      </c>
      <c r="Q166" s="347"/>
      <c r="R166" s="347"/>
      <c r="S166" s="229">
        <v>0</v>
      </c>
      <c r="T166" s="229">
        <v>0</v>
      </c>
      <c r="U166" s="353"/>
      <c r="V166" s="353"/>
      <c r="W166" s="353"/>
      <c r="X166" s="353"/>
      <c r="Y166" s="353"/>
      <c r="Z166" s="170"/>
    </row>
    <row r="167" spans="1:26" ht="12.75" customHeight="1">
      <c r="A167" s="170"/>
      <c r="B167" s="346" t="s">
        <v>840</v>
      </c>
      <c r="C167" s="346"/>
      <c r="D167" s="346"/>
      <c r="E167" s="346"/>
      <c r="F167" s="346"/>
      <c r="G167" s="346"/>
      <c r="H167" s="346"/>
      <c r="I167" s="346"/>
      <c r="J167" s="346"/>
      <c r="K167" s="346"/>
      <c r="L167" s="346"/>
      <c r="M167" s="291">
        <v>1</v>
      </c>
      <c r="N167" s="291">
        <v>7</v>
      </c>
      <c r="O167" s="231" t="s">
        <v>839</v>
      </c>
      <c r="P167" s="230" t="s">
        <v>838</v>
      </c>
      <c r="Q167" s="347"/>
      <c r="R167" s="347"/>
      <c r="S167" s="229">
        <v>0</v>
      </c>
      <c r="T167" s="229">
        <v>0</v>
      </c>
      <c r="U167" s="353"/>
      <c r="V167" s="353"/>
      <c r="W167" s="353"/>
      <c r="X167" s="353"/>
      <c r="Y167" s="353"/>
      <c r="Z167" s="170"/>
    </row>
    <row r="168" spans="1:26" ht="12.75" customHeight="1">
      <c r="A168" s="170"/>
      <c r="B168" s="342" t="s">
        <v>631</v>
      </c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292">
        <v>1</v>
      </c>
      <c r="N168" s="292">
        <v>11</v>
      </c>
      <c r="O168" s="234">
        <v>0</v>
      </c>
      <c r="P168" s="233">
        <v>0</v>
      </c>
      <c r="Q168" s="344"/>
      <c r="R168" s="344"/>
      <c r="S168" s="232">
        <v>700</v>
      </c>
      <c r="T168" s="232">
        <v>700</v>
      </c>
      <c r="U168" s="354"/>
      <c r="V168" s="354"/>
      <c r="W168" s="354"/>
      <c r="X168" s="354"/>
      <c r="Y168" s="354"/>
      <c r="Z168" s="170"/>
    </row>
    <row r="169" spans="1:26" ht="12.75" customHeight="1">
      <c r="A169" s="170"/>
      <c r="B169" s="346" t="s">
        <v>629</v>
      </c>
      <c r="C169" s="346"/>
      <c r="D169" s="346"/>
      <c r="E169" s="346"/>
      <c r="F169" s="346"/>
      <c r="G169" s="346"/>
      <c r="H169" s="346"/>
      <c r="I169" s="346"/>
      <c r="J169" s="346"/>
      <c r="K169" s="346"/>
      <c r="L169" s="346"/>
      <c r="M169" s="291">
        <v>1</v>
      </c>
      <c r="N169" s="291">
        <v>11</v>
      </c>
      <c r="O169" s="231" t="s">
        <v>630</v>
      </c>
      <c r="P169" s="230">
        <v>0</v>
      </c>
      <c r="Q169" s="347"/>
      <c r="R169" s="347"/>
      <c r="S169" s="229">
        <v>700</v>
      </c>
      <c r="T169" s="229">
        <v>700</v>
      </c>
      <c r="U169" s="353"/>
      <c r="V169" s="353"/>
      <c r="W169" s="353"/>
      <c r="X169" s="353"/>
      <c r="Y169" s="353"/>
      <c r="Z169" s="170"/>
    </row>
    <row r="170" spans="1:26" ht="12.75" customHeight="1">
      <c r="A170" s="170"/>
      <c r="B170" s="346" t="s">
        <v>629</v>
      </c>
      <c r="C170" s="346"/>
      <c r="D170" s="346"/>
      <c r="E170" s="346"/>
      <c r="F170" s="346"/>
      <c r="G170" s="346"/>
      <c r="H170" s="346"/>
      <c r="I170" s="346"/>
      <c r="J170" s="346"/>
      <c r="K170" s="346"/>
      <c r="L170" s="346"/>
      <c r="M170" s="291">
        <v>1</v>
      </c>
      <c r="N170" s="291">
        <v>11</v>
      </c>
      <c r="O170" s="231" t="s">
        <v>627</v>
      </c>
      <c r="P170" s="230">
        <v>0</v>
      </c>
      <c r="Q170" s="347"/>
      <c r="R170" s="347"/>
      <c r="S170" s="229">
        <v>700</v>
      </c>
      <c r="T170" s="229">
        <v>700</v>
      </c>
      <c r="U170" s="353"/>
      <c r="V170" s="353"/>
      <c r="W170" s="353"/>
      <c r="X170" s="353"/>
      <c r="Y170" s="353"/>
      <c r="Z170" s="170"/>
    </row>
    <row r="171" spans="1:26" ht="12.75" customHeight="1">
      <c r="A171" s="170"/>
      <c r="B171" s="346" t="s">
        <v>248</v>
      </c>
      <c r="C171" s="346"/>
      <c r="D171" s="346"/>
      <c r="E171" s="346"/>
      <c r="F171" s="346"/>
      <c r="G171" s="346"/>
      <c r="H171" s="346"/>
      <c r="I171" s="346"/>
      <c r="J171" s="346"/>
      <c r="K171" s="346"/>
      <c r="L171" s="346"/>
      <c r="M171" s="291">
        <v>1</v>
      </c>
      <c r="N171" s="291">
        <v>11</v>
      </c>
      <c r="O171" s="231" t="s">
        <v>627</v>
      </c>
      <c r="P171" s="230" t="s">
        <v>247</v>
      </c>
      <c r="Q171" s="347"/>
      <c r="R171" s="347"/>
      <c r="S171" s="229">
        <v>700</v>
      </c>
      <c r="T171" s="229">
        <v>700</v>
      </c>
      <c r="U171" s="353"/>
      <c r="V171" s="353"/>
      <c r="W171" s="353"/>
      <c r="X171" s="353"/>
      <c r="Y171" s="353"/>
      <c r="Z171" s="170"/>
    </row>
    <row r="172" spans="1:26" ht="12.75" customHeight="1">
      <c r="A172" s="170"/>
      <c r="B172" s="346" t="s">
        <v>628</v>
      </c>
      <c r="C172" s="346"/>
      <c r="D172" s="346"/>
      <c r="E172" s="346"/>
      <c r="F172" s="346"/>
      <c r="G172" s="346"/>
      <c r="H172" s="346"/>
      <c r="I172" s="346"/>
      <c r="J172" s="346"/>
      <c r="K172" s="346"/>
      <c r="L172" s="346"/>
      <c r="M172" s="291">
        <v>1</v>
      </c>
      <c r="N172" s="291">
        <v>11</v>
      </c>
      <c r="O172" s="231" t="s">
        <v>627</v>
      </c>
      <c r="P172" s="230" t="s">
        <v>626</v>
      </c>
      <c r="Q172" s="347"/>
      <c r="R172" s="347"/>
      <c r="S172" s="229">
        <v>700</v>
      </c>
      <c r="T172" s="229">
        <v>700</v>
      </c>
      <c r="U172" s="353"/>
      <c r="V172" s="353"/>
      <c r="W172" s="353"/>
      <c r="X172" s="353"/>
      <c r="Y172" s="353"/>
      <c r="Z172" s="170"/>
    </row>
    <row r="173" spans="1:26" ht="12.75" customHeight="1">
      <c r="A173" s="170"/>
      <c r="B173" s="342" t="s">
        <v>319</v>
      </c>
      <c r="C173" s="342"/>
      <c r="D173" s="342"/>
      <c r="E173" s="342"/>
      <c r="F173" s="342"/>
      <c r="G173" s="342"/>
      <c r="H173" s="342"/>
      <c r="I173" s="342"/>
      <c r="J173" s="342"/>
      <c r="K173" s="342"/>
      <c r="L173" s="342"/>
      <c r="M173" s="292">
        <v>1</v>
      </c>
      <c r="N173" s="292">
        <v>13</v>
      </c>
      <c r="O173" s="234">
        <v>0</v>
      </c>
      <c r="P173" s="233">
        <v>0</v>
      </c>
      <c r="Q173" s="344"/>
      <c r="R173" s="344"/>
      <c r="S173" s="232">
        <v>5748</v>
      </c>
      <c r="T173" s="232">
        <v>5745</v>
      </c>
      <c r="U173" s="354"/>
      <c r="V173" s="354"/>
      <c r="W173" s="354"/>
      <c r="X173" s="354"/>
      <c r="Y173" s="354"/>
      <c r="Z173" s="170"/>
    </row>
    <row r="174" spans="1:26" ht="32.25" customHeight="1">
      <c r="A174" s="170"/>
      <c r="B174" s="346" t="s">
        <v>158</v>
      </c>
      <c r="C174" s="346"/>
      <c r="D174" s="346"/>
      <c r="E174" s="346"/>
      <c r="F174" s="346"/>
      <c r="G174" s="346"/>
      <c r="H174" s="346"/>
      <c r="I174" s="346"/>
      <c r="J174" s="346"/>
      <c r="K174" s="346"/>
      <c r="L174" s="346"/>
      <c r="M174" s="291">
        <v>1</v>
      </c>
      <c r="N174" s="291">
        <v>13</v>
      </c>
      <c r="O174" s="231" t="s">
        <v>616</v>
      </c>
      <c r="P174" s="230">
        <v>0</v>
      </c>
      <c r="Q174" s="347"/>
      <c r="R174" s="347"/>
      <c r="S174" s="229">
        <v>526</v>
      </c>
      <c r="T174" s="229">
        <v>523</v>
      </c>
      <c r="U174" s="353"/>
      <c r="V174" s="353"/>
      <c r="W174" s="353"/>
      <c r="X174" s="353"/>
      <c r="Y174" s="353"/>
      <c r="Z174" s="170"/>
    </row>
    <row r="175" spans="1:26" ht="12.75" customHeight="1">
      <c r="A175" s="170"/>
      <c r="B175" s="346" t="s">
        <v>625</v>
      </c>
      <c r="C175" s="346"/>
      <c r="D175" s="346"/>
      <c r="E175" s="346"/>
      <c r="F175" s="346"/>
      <c r="G175" s="346"/>
      <c r="H175" s="346"/>
      <c r="I175" s="346"/>
      <c r="J175" s="346"/>
      <c r="K175" s="346"/>
      <c r="L175" s="346"/>
      <c r="M175" s="291">
        <v>1</v>
      </c>
      <c r="N175" s="291">
        <v>13</v>
      </c>
      <c r="O175" s="231" t="s">
        <v>624</v>
      </c>
      <c r="P175" s="230">
        <v>0</v>
      </c>
      <c r="Q175" s="347"/>
      <c r="R175" s="347"/>
      <c r="S175" s="229">
        <v>526</v>
      </c>
      <c r="T175" s="229">
        <v>523</v>
      </c>
      <c r="U175" s="353"/>
      <c r="V175" s="353"/>
      <c r="W175" s="353"/>
      <c r="X175" s="353"/>
      <c r="Y175" s="353"/>
      <c r="Z175" s="170"/>
    </row>
    <row r="176" spans="1:26" ht="53.25" customHeight="1">
      <c r="A176" s="170"/>
      <c r="B176" s="346" t="s">
        <v>206</v>
      </c>
      <c r="C176" s="346"/>
      <c r="D176" s="346"/>
      <c r="E176" s="346"/>
      <c r="F176" s="346"/>
      <c r="G176" s="346"/>
      <c r="H176" s="346"/>
      <c r="I176" s="346"/>
      <c r="J176" s="346"/>
      <c r="K176" s="346"/>
      <c r="L176" s="346"/>
      <c r="M176" s="291">
        <v>1</v>
      </c>
      <c r="N176" s="291">
        <v>13</v>
      </c>
      <c r="O176" s="231" t="s">
        <v>624</v>
      </c>
      <c r="P176" s="230" t="s">
        <v>205</v>
      </c>
      <c r="Q176" s="347"/>
      <c r="R176" s="347"/>
      <c r="S176" s="229">
        <v>420</v>
      </c>
      <c r="T176" s="229">
        <v>417</v>
      </c>
      <c r="U176" s="353"/>
      <c r="V176" s="353"/>
      <c r="W176" s="353"/>
      <c r="X176" s="353"/>
      <c r="Y176" s="353"/>
      <c r="Z176" s="170"/>
    </row>
    <row r="177" spans="1:26" ht="21.75" customHeight="1">
      <c r="A177" s="170"/>
      <c r="B177" s="346" t="s">
        <v>198</v>
      </c>
      <c r="C177" s="346"/>
      <c r="D177" s="346"/>
      <c r="E177" s="346"/>
      <c r="F177" s="346"/>
      <c r="G177" s="346"/>
      <c r="H177" s="346"/>
      <c r="I177" s="346"/>
      <c r="J177" s="346"/>
      <c r="K177" s="346"/>
      <c r="L177" s="346"/>
      <c r="M177" s="291">
        <v>1</v>
      </c>
      <c r="N177" s="291">
        <v>13</v>
      </c>
      <c r="O177" s="231" t="s">
        <v>624</v>
      </c>
      <c r="P177" s="230" t="s">
        <v>197</v>
      </c>
      <c r="Q177" s="347"/>
      <c r="R177" s="347"/>
      <c r="S177" s="229">
        <v>420</v>
      </c>
      <c r="T177" s="229">
        <v>417</v>
      </c>
      <c r="U177" s="353"/>
      <c r="V177" s="353"/>
      <c r="W177" s="353"/>
      <c r="X177" s="353"/>
      <c r="Y177" s="353"/>
      <c r="Z177" s="170"/>
    </row>
    <row r="178" spans="1:26" ht="32.25" customHeight="1">
      <c r="A178" s="170"/>
      <c r="B178" s="346" t="s">
        <v>196</v>
      </c>
      <c r="C178" s="346"/>
      <c r="D178" s="346"/>
      <c r="E178" s="346"/>
      <c r="F178" s="346"/>
      <c r="G178" s="346"/>
      <c r="H178" s="346"/>
      <c r="I178" s="346"/>
      <c r="J178" s="346"/>
      <c r="K178" s="346"/>
      <c r="L178" s="346"/>
      <c r="M178" s="291">
        <v>1</v>
      </c>
      <c r="N178" s="291">
        <v>13</v>
      </c>
      <c r="O178" s="231" t="s">
        <v>624</v>
      </c>
      <c r="P178" s="230" t="s">
        <v>195</v>
      </c>
      <c r="Q178" s="347"/>
      <c r="R178" s="347"/>
      <c r="S178" s="229">
        <v>316</v>
      </c>
      <c r="T178" s="229">
        <v>314</v>
      </c>
      <c r="U178" s="353"/>
      <c r="V178" s="353"/>
      <c r="W178" s="353"/>
      <c r="X178" s="353"/>
      <c r="Y178" s="353"/>
      <c r="Z178" s="170"/>
    </row>
    <row r="179" spans="1:26" ht="32.25" customHeight="1">
      <c r="A179" s="170"/>
      <c r="B179" s="346" t="s">
        <v>194</v>
      </c>
      <c r="C179" s="346"/>
      <c r="D179" s="346"/>
      <c r="E179" s="346"/>
      <c r="F179" s="346"/>
      <c r="G179" s="346"/>
      <c r="H179" s="346"/>
      <c r="I179" s="346"/>
      <c r="J179" s="346"/>
      <c r="K179" s="346"/>
      <c r="L179" s="346"/>
      <c r="M179" s="291">
        <v>1</v>
      </c>
      <c r="N179" s="291">
        <v>13</v>
      </c>
      <c r="O179" s="231" t="s">
        <v>624</v>
      </c>
      <c r="P179" s="230" t="s">
        <v>192</v>
      </c>
      <c r="Q179" s="347"/>
      <c r="R179" s="347"/>
      <c r="S179" s="229">
        <v>104</v>
      </c>
      <c r="T179" s="229">
        <v>103</v>
      </c>
      <c r="U179" s="353"/>
      <c r="V179" s="353"/>
      <c r="W179" s="353"/>
      <c r="X179" s="353"/>
      <c r="Y179" s="353"/>
      <c r="Z179" s="170"/>
    </row>
    <row r="180" spans="1:26" ht="21.75" customHeight="1">
      <c r="A180" s="170"/>
      <c r="B180" s="346" t="s">
        <v>214</v>
      </c>
      <c r="C180" s="346"/>
      <c r="D180" s="346"/>
      <c r="E180" s="346"/>
      <c r="F180" s="346"/>
      <c r="G180" s="346"/>
      <c r="H180" s="346"/>
      <c r="I180" s="346"/>
      <c r="J180" s="346"/>
      <c r="K180" s="346"/>
      <c r="L180" s="346"/>
      <c r="M180" s="291">
        <v>1</v>
      </c>
      <c r="N180" s="291">
        <v>13</v>
      </c>
      <c r="O180" s="231" t="s">
        <v>624</v>
      </c>
      <c r="P180" s="230" t="s">
        <v>213</v>
      </c>
      <c r="Q180" s="347"/>
      <c r="R180" s="347"/>
      <c r="S180" s="229">
        <v>106</v>
      </c>
      <c r="T180" s="229">
        <v>106</v>
      </c>
      <c r="U180" s="353"/>
      <c r="V180" s="353"/>
      <c r="W180" s="353"/>
      <c r="X180" s="353"/>
      <c r="Y180" s="353"/>
      <c r="Z180" s="170"/>
    </row>
    <row r="181" spans="1:26" ht="21.75" customHeight="1">
      <c r="A181" s="170"/>
      <c r="B181" s="346" t="s">
        <v>212</v>
      </c>
      <c r="C181" s="346"/>
      <c r="D181" s="346"/>
      <c r="E181" s="346"/>
      <c r="F181" s="346"/>
      <c r="G181" s="346"/>
      <c r="H181" s="346"/>
      <c r="I181" s="346"/>
      <c r="J181" s="346"/>
      <c r="K181" s="346"/>
      <c r="L181" s="346"/>
      <c r="M181" s="291">
        <v>1</v>
      </c>
      <c r="N181" s="291">
        <v>13</v>
      </c>
      <c r="O181" s="231" t="s">
        <v>624</v>
      </c>
      <c r="P181" s="230" t="s">
        <v>211</v>
      </c>
      <c r="Q181" s="347"/>
      <c r="R181" s="347"/>
      <c r="S181" s="229">
        <v>106</v>
      </c>
      <c r="T181" s="229">
        <v>106</v>
      </c>
      <c r="U181" s="353"/>
      <c r="V181" s="353"/>
      <c r="W181" s="353"/>
      <c r="X181" s="353"/>
      <c r="Y181" s="353"/>
      <c r="Z181" s="170"/>
    </row>
    <row r="182" spans="1:26" ht="12.75" customHeight="1">
      <c r="A182" s="170"/>
      <c r="B182" s="346" t="s">
        <v>210</v>
      </c>
      <c r="C182" s="346"/>
      <c r="D182" s="346"/>
      <c r="E182" s="346"/>
      <c r="F182" s="346"/>
      <c r="G182" s="346"/>
      <c r="H182" s="346"/>
      <c r="I182" s="346"/>
      <c r="J182" s="346"/>
      <c r="K182" s="346"/>
      <c r="L182" s="346"/>
      <c r="M182" s="291">
        <v>1</v>
      </c>
      <c r="N182" s="291">
        <v>13</v>
      </c>
      <c r="O182" s="231" t="s">
        <v>624</v>
      </c>
      <c r="P182" s="230" t="s">
        <v>208</v>
      </c>
      <c r="Q182" s="347"/>
      <c r="R182" s="347"/>
      <c r="S182" s="229">
        <v>106</v>
      </c>
      <c r="T182" s="229">
        <v>106</v>
      </c>
      <c r="U182" s="353"/>
      <c r="V182" s="353"/>
      <c r="W182" s="353"/>
      <c r="X182" s="353"/>
      <c r="Y182" s="353"/>
      <c r="Z182" s="170"/>
    </row>
    <row r="183" spans="1:26" ht="21.75" customHeight="1">
      <c r="A183" s="170"/>
      <c r="B183" s="346" t="s">
        <v>632</v>
      </c>
      <c r="C183" s="346"/>
      <c r="D183" s="346"/>
      <c r="E183" s="346"/>
      <c r="F183" s="346"/>
      <c r="G183" s="346"/>
      <c r="H183" s="346"/>
      <c r="I183" s="346"/>
      <c r="J183" s="346"/>
      <c r="K183" s="346"/>
      <c r="L183" s="346"/>
      <c r="M183" s="291">
        <v>1</v>
      </c>
      <c r="N183" s="291">
        <v>13</v>
      </c>
      <c r="O183" s="231" t="s">
        <v>633</v>
      </c>
      <c r="P183" s="230">
        <v>0</v>
      </c>
      <c r="Q183" s="347"/>
      <c r="R183" s="347"/>
      <c r="S183" s="229">
        <v>535</v>
      </c>
      <c r="T183" s="229">
        <v>535</v>
      </c>
      <c r="U183" s="353"/>
      <c r="V183" s="353"/>
      <c r="W183" s="353"/>
      <c r="X183" s="353"/>
      <c r="Y183" s="353"/>
      <c r="Z183" s="170"/>
    </row>
    <row r="184" spans="1:26" ht="21.75" customHeight="1">
      <c r="A184" s="170"/>
      <c r="B184" s="346" t="s">
        <v>635</v>
      </c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291">
        <v>1</v>
      </c>
      <c r="N184" s="291">
        <v>13</v>
      </c>
      <c r="O184" s="231" t="s">
        <v>646</v>
      </c>
      <c r="P184" s="230">
        <v>0</v>
      </c>
      <c r="Q184" s="347"/>
      <c r="R184" s="347"/>
      <c r="S184" s="229">
        <v>535</v>
      </c>
      <c r="T184" s="229">
        <v>535</v>
      </c>
      <c r="U184" s="353"/>
      <c r="V184" s="353"/>
      <c r="W184" s="353"/>
      <c r="X184" s="353"/>
      <c r="Y184" s="353"/>
      <c r="Z184" s="170"/>
    </row>
    <row r="185" spans="1:26" ht="21.75" customHeight="1">
      <c r="A185" s="170"/>
      <c r="B185" s="346" t="s">
        <v>725</v>
      </c>
      <c r="C185" s="346"/>
      <c r="D185" s="346"/>
      <c r="E185" s="346"/>
      <c r="F185" s="346"/>
      <c r="G185" s="346"/>
      <c r="H185" s="346"/>
      <c r="I185" s="346"/>
      <c r="J185" s="346"/>
      <c r="K185" s="346"/>
      <c r="L185" s="346"/>
      <c r="M185" s="291">
        <v>1</v>
      </c>
      <c r="N185" s="291">
        <v>13</v>
      </c>
      <c r="O185" s="231" t="s">
        <v>726</v>
      </c>
      <c r="P185" s="230">
        <v>0</v>
      </c>
      <c r="Q185" s="347"/>
      <c r="R185" s="347"/>
      <c r="S185" s="229">
        <v>535</v>
      </c>
      <c r="T185" s="229">
        <v>535</v>
      </c>
      <c r="U185" s="353"/>
      <c r="V185" s="353"/>
      <c r="W185" s="353"/>
      <c r="X185" s="353"/>
      <c r="Y185" s="353"/>
      <c r="Z185" s="170"/>
    </row>
    <row r="186" spans="1:26" ht="53.25" customHeight="1">
      <c r="A186" s="170"/>
      <c r="B186" s="346" t="s">
        <v>206</v>
      </c>
      <c r="C186" s="346"/>
      <c r="D186" s="346"/>
      <c r="E186" s="346"/>
      <c r="F186" s="346"/>
      <c r="G186" s="346"/>
      <c r="H186" s="346"/>
      <c r="I186" s="346"/>
      <c r="J186" s="346"/>
      <c r="K186" s="346"/>
      <c r="L186" s="346"/>
      <c r="M186" s="291">
        <v>1</v>
      </c>
      <c r="N186" s="291">
        <v>13</v>
      </c>
      <c r="O186" s="231" t="s">
        <v>726</v>
      </c>
      <c r="P186" s="230" t="s">
        <v>205</v>
      </c>
      <c r="Q186" s="347"/>
      <c r="R186" s="347"/>
      <c r="S186" s="229">
        <v>535</v>
      </c>
      <c r="T186" s="229">
        <v>535</v>
      </c>
      <c r="U186" s="353"/>
      <c r="V186" s="353"/>
      <c r="W186" s="353"/>
      <c r="X186" s="353"/>
      <c r="Y186" s="353"/>
      <c r="Z186" s="170"/>
    </row>
    <row r="187" spans="1:26" ht="21.75" customHeight="1">
      <c r="A187" s="170"/>
      <c r="B187" s="346" t="s">
        <v>198</v>
      </c>
      <c r="C187" s="346"/>
      <c r="D187" s="346"/>
      <c r="E187" s="346"/>
      <c r="F187" s="346"/>
      <c r="G187" s="346"/>
      <c r="H187" s="346"/>
      <c r="I187" s="346"/>
      <c r="J187" s="346"/>
      <c r="K187" s="346"/>
      <c r="L187" s="346"/>
      <c r="M187" s="291">
        <v>1</v>
      </c>
      <c r="N187" s="291">
        <v>13</v>
      </c>
      <c r="O187" s="231" t="s">
        <v>726</v>
      </c>
      <c r="P187" s="230" t="s">
        <v>197</v>
      </c>
      <c r="Q187" s="347"/>
      <c r="R187" s="347"/>
      <c r="S187" s="229">
        <v>535</v>
      </c>
      <c r="T187" s="229">
        <v>535</v>
      </c>
      <c r="U187" s="353"/>
      <c r="V187" s="353"/>
      <c r="W187" s="353"/>
      <c r="X187" s="353"/>
      <c r="Y187" s="353"/>
      <c r="Z187" s="170"/>
    </row>
    <row r="188" spans="1:26" ht="32.25" customHeight="1">
      <c r="A188" s="170"/>
      <c r="B188" s="346" t="s">
        <v>196</v>
      </c>
      <c r="C188" s="346"/>
      <c r="D188" s="346"/>
      <c r="E188" s="346"/>
      <c r="F188" s="346"/>
      <c r="G188" s="346"/>
      <c r="H188" s="346"/>
      <c r="I188" s="346"/>
      <c r="J188" s="346"/>
      <c r="K188" s="346"/>
      <c r="L188" s="346"/>
      <c r="M188" s="291">
        <v>1</v>
      </c>
      <c r="N188" s="291">
        <v>13</v>
      </c>
      <c r="O188" s="231" t="s">
        <v>726</v>
      </c>
      <c r="P188" s="230" t="s">
        <v>195</v>
      </c>
      <c r="Q188" s="347"/>
      <c r="R188" s="347"/>
      <c r="S188" s="229">
        <v>411</v>
      </c>
      <c r="T188" s="229">
        <v>411</v>
      </c>
      <c r="U188" s="353"/>
      <c r="V188" s="353"/>
      <c r="W188" s="353"/>
      <c r="X188" s="353"/>
      <c r="Y188" s="353"/>
      <c r="Z188" s="170"/>
    </row>
    <row r="189" spans="1:26" ht="32.25" customHeight="1">
      <c r="A189" s="170"/>
      <c r="B189" s="346" t="s">
        <v>194</v>
      </c>
      <c r="C189" s="346"/>
      <c r="D189" s="346"/>
      <c r="E189" s="346"/>
      <c r="F189" s="346"/>
      <c r="G189" s="346"/>
      <c r="H189" s="346"/>
      <c r="I189" s="346"/>
      <c r="J189" s="346"/>
      <c r="K189" s="346"/>
      <c r="L189" s="346"/>
      <c r="M189" s="291">
        <v>1</v>
      </c>
      <c r="N189" s="291">
        <v>13</v>
      </c>
      <c r="O189" s="231" t="s">
        <v>726</v>
      </c>
      <c r="P189" s="230" t="s">
        <v>192</v>
      </c>
      <c r="Q189" s="347"/>
      <c r="R189" s="347"/>
      <c r="S189" s="229">
        <v>124</v>
      </c>
      <c r="T189" s="229">
        <v>124</v>
      </c>
      <c r="U189" s="353"/>
      <c r="V189" s="353"/>
      <c r="W189" s="353"/>
      <c r="X189" s="353"/>
      <c r="Y189" s="353"/>
      <c r="Z189" s="170"/>
    </row>
    <row r="190" spans="1:26" ht="21.75" customHeight="1">
      <c r="A190" s="170"/>
      <c r="B190" s="346" t="s">
        <v>632</v>
      </c>
      <c r="C190" s="346"/>
      <c r="D190" s="346"/>
      <c r="E190" s="346"/>
      <c r="F190" s="346"/>
      <c r="G190" s="346"/>
      <c r="H190" s="346"/>
      <c r="I190" s="346"/>
      <c r="J190" s="346"/>
      <c r="K190" s="346"/>
      <c r="L190" s="346"/>
      <c r="M190" s="291">
        <v>1</v>
      </c>
      <c r="N190" s="291">
        <v>13</v>
      </c>
      <c r="O190" s="231" t="s">
        <v>633</v>
      </c>
      <c r="P190" s="230">
        <v>0</v>
      </c>
      <c r="Q190" s="347"/>
      <c r="R190" s="347"/>
      <c r="S190" s="229">
        <v>4687</v>
      </c>
      <c r="T190" s="229">
        <v>4687</v>
      </c>
      <c r="U190" s="353"/>
      <c r="V190" s="353"/>
      <c r="W190" s="353"/>
      <c r="X190" s="353"/>
      <c r="Y190" s="353"/>
      <c r="Z190" s="170"/>
    </row>
    <row r="191" spans="1:26" ht="21.75" customHeight="1">
      <c r="A191" s="170"/>
      <c r="B191" s="346" t="s">
        <v>635</v>
      </c>
      <c r="C191" s="346"/>
      <c r="D191" s="346"/>
      <c r="E191" s="346"/>
      <c r="F191" s="346"/>
      <c r="G191" s="346"/>
      <c r="H191" s="346"/>
      <c r="I191" s="346"/>
      <c r="J191" s="346"/>
      <c r="K191" s="346"/>
      <c r="L191" s="346"/>
      <c r="M191" s="291">
        <v>1</v>
      </c>
      <c r="N191" s="291">
        <v>13</v>
      </c>
      <c r="O191" s="231" t="s">
        <v>646</v>
      </c>
      <c r="P191" s="230">
        <v>0</v>
      </c>
      <c r="Q191" s="347"/>
      <c r="R191" s="347"/>
      <c r="S191" s="229">
        <v>4687</v>
      </c>
      <c r="T191" s="229">
        <v>4687</v>
      </c>
      <c r="U191" s="353"/>
      <c r="V191" s="353"/>
      <c r="W191" s="353"/>
      <c r="X191" s="353"/>
      <c r="Y191" s="353"/>
      <c r="Z191" s="170"/>
    </row>
    <row r="192" spans="1:26" ht="21.75" customHeight="1">
      <c r="A192" s="170"/>
      <c r="B192" s="346" t="s">
        <v>207</v>
      </c>
      <c r="C192" s="346"/>
      <c r="D192" s="346"/>
      <c r="E192" s="346"/>
      <c r="F192" s="346"/>
      <c r="G192" s="346"/>
      <c r="H192" s="346"/>
      <c r="I192" s="346"/>
      <c r="J192" s="346"/>
      <c r="K192" s="346"/>
      <c r="L192" s="346"/>
      <c r="M192" s="291">
        <v>1</v>
      </c>
      <c r="N192" s="291">
        <v>13</v>
      </c>
      <c r="O192" s="231" t="s">
        <v>645</v>
      </c>
      <c r="P192" s="230">
        <v>0</v>
      </c>
      <c r="Q192" s="347"/>
      <c r="R192" s="347"/>
      <c r="S192" s="229">
        <v>4687</v>
      </c>
      <c r="T192" s="229">
        <v>4687</v>
      </c>
      <c r="U192" s="353"/>
      <c r="V192" s="353"/>
      <c r="W192" s="353"/>
      <c r="X192" s="353"/>
      <c r="Y192" s="353"/>
      <c r="Z192" s="170"/>
    </row>
    <row r="193" spans="1:26" ht="53.25" customHeight="1">
      <c r="A193" s="170"/>
      <c r="B193" s="346" t="s">
        <v>206</v>
      </c>
      <c r="C193" s="346"/>
      <c r="D193" s="346"/>
      <c r="E193" s="346"/>
      <c r="F193" s="346"/>
      <c r="G193" s="346"/>
      <c r="H193" s="346"/>
      <c r="I193" s="346"/>
      <c r="J193" s="346"/>
      <c r="K193" s="346"/>
      <c r="L193" s="346"/>
      <c r="M193" s="291">
        <v>1</v>
      </c>
      <c r="N193" s="291">
        <v>13</v>
      </c>
      <c r="O193" s="231" t="s">
        <v>645</v>
      </c>
      <c r="P193" s="230" t="s">
        <v>205</v>
      </c>
      <c r="Q193" s="347"/>
      <c r="R193" s="347"/>
      <c r="S193" s="229">
        <v>4687</v>
      </c>
      <c r="T193" s="229">
        <v>4687</v>
      </c>
      <c r="U193" s="353"/>
      <c r="V193" s="353"/>
      <c r="W193" s="353"/>
      <c r="X193" s="353"/>
      <c r="Y193" s="353"/>
      <c r="Z193" s="170"/>
    </row>
    <row r="194" spans="1:26" ht="21.75" customHeight="1">
      <c r="A194" s="170"/>
      <c r="B194" s="346" t="s">
        <v>198</v>
      </c>
      <c r="C194" s="346"/>
      <c r="D194" s="346"/>
      <c r="E194" s="346"/>
      <c r="F194" s="346"/>
      <c r="G194" s="346"/>
      <c r="H194" s="346"/>
      <c r="I194" s="346"/>
      <c r="J194" s="346"/>
      <c r="K194" s="346"/>
      <c r="L194" s="346"/>
      <c r="M194" s="291">
        <v>1</v>
      </c>
      <c r="N194" s="291">
        <v>13</v>
      </c>
      <c r="O194" s="231" t="s">
        <v>645</v>
      </c>
      <c r="P194" s="230" t="s">
        <v>197</v>
      </c>
      <c r="Q194" s="347"/>
      <c r="R194" s="347"/>
      <c r="S194" s="229">
        <v>4687</v>
      </c>
      <c r="T194" s="229">
        <v>4687</v>
      </c>
      <c r="U194" s="353"/>
      <c r="V194" s="353"/>
      <c r="W194" s="353"/>
      <c r="X194" s="353"/>
      <c r="Y194" s="353"/>
      <c r="Z194" s="170"/>
    </row>
    <row r="195" spans="1:26" ht="32.25" customHeight="1">
      <c r="A195" s="170"/>
      <c r="B195" s="346" t="s">
        <v>196</v>
      </c>
      <c r="C195" s="346"/>
      <c r="D195" s="346"/>
      <c r="E195" s="346"/>
      <c r="F195" s="346"/>
      <c r="G195" s="346"/>
      <c r="H195" s="346"/>
      <c r="I195" s="346"/>
      <c r="J195" s="346"/>
      <c r="K195" s="346"/>
      <c r="L195" s="346"/>
      <c r="M195" s="291">
        <v>1</v>
      </c>
      <c r="N195" s="291">
        <v>13</v>
      </c>
      <c r="O195" s="231" t="s">
        <v>645</v>
      </c>
      <c r="P195" s="230" t="s">
        <v>195</v>
      </c>
      <c r="Q195" s="347"/>
      <c r="R195" s="347"/>
      <c r="S195" s="229">
        <v>3600</v>
      </c>
      <c r="T195" s="229">
        <v>3600</v>
      </c>
      <c r="U195" s="353"/>
      <c r="V195" s="353"/>
      <c r="W195" s="353"/>
      <c r="X195" s="353"/>
      <c r="Y195" s="353"/>
      <c r="Z195" s="170"/>
    </row>
    <row r="196" spans="1:26" ht="32.25" customHeight="1">
      <c r="A196" s="170"/>
      <c r="B196" s="346" t="s">
        <v>194</v>
      </c>
      <c r="C196" s="346"/>
      <c r="D196" s="346"/>
      <c r="E196" s="346"/>
      <c r="F196" s="346"/>
      <c r="G196" s="346"/>
      <c r="H196" s="346"/>
      <c r="I196" s="346"/>
      <c r="J196" s="346"/>
      <c r="K196" s="346"/>
      <c r="L196" s="346"/>
      <c r="M196" s="291">
        <v>1</v>
      </c>
      <c r="N196" s="291">
        <v>13</v>
      </c>
      <c r="O196" s="231" t="s">
        <v>645</v>
      </c>
      <c r="P196" s="230" t="s">
        <v>192</v>
      </c>
      <c r="Q196" s="347"/>
      <c r="R196" s="347"/>
      <c r="S196" s="229">
        <v>1087</v>
      </c>
      <c r="T196" s="229">
        <v>1087</v>
      </c>
      <c r="U196" s="353"/>
      <c r="V196" s="353"/>
      <c r="W196" s="353"/>
      <c r="X196" s="353"/>
      <c r="Y196" s="353"/>
      <c r="Z196" s="170"/>
    </row>
    <row r="197" spans="1:26" ht="12.75" customHeight="1">
      <c r="A197" s="170"/>
      <c r="B197" s="348" t="s">
        <v>348</v>
      </c>
      <c r="C197" s="348"/>
      <c r="D197" s="348"/>
      <c r="E197" s="348"/>
      <c r="F197" s="348"/>
      <c r="G197" s="348"/>
      <c r="H197" s="348"/>
      <c r="I197" s="348"/>
      <c r="J197" s="348"/>
      <c r="K197" s="348"/>
      <c r="L197" s="348"/>
      <c r="M197" s="293">
        <v>2</v>
      </c>
      <c r="N197" s="293">
        <v>0</v>
      </c>
      <c r="O197" s="237">
        <v>0</v>
      </c>
      <c r="P197" s="236">
        <v>0</v>
      </c>
      <c r="Q197" s="349"/>
      <c r="R197" s="349"/>
      <c r="S197" s="235">
        <v>1146</v>
      </c>
      <c r="T197" s="235">
        <v>1140</v>
      </c>
      <c r="U197" s="355"/>
      <c r="V197" s="355"/>
      <c r="W197" s="355"/>
      <c r="X197" s="355"/>
      <c r="Y197" s="355"/>
      <c r="Z197" s="170"/>
    </row>
    <row r="198" spans="1:26" ht="12.75" customHeight="1">
      <c r="A198" s="170"/>
      <c r="B198" s="342" t="s">
        <v>347</v>
      </c>
      <c r="C198" s="342"/>
      <c r="D198" s="342"/>
      <c r="E198" s="342"/>
      <c r="F198" s="342"/>
      <c r="G198" s="342"/>
      <c r="H198" s="342"/>
      <c r="I198" s="342"/>
      <c r="J198" s="342"/>
      <c r="K198" s="342"/>
      <c r="L198" s="342"/>
      <c r="M198" s="292">
        <v>2</v>
      </c>
      <c r="N198" s="292">
        <v>3</v>
      </c>
      <c r="O198" s="234">
        <v>0</v>
      </c>
      <c r="P198" s="233">
        <v>0</v>
      </c>
      <c r="Q198" s="344"/>
      <c r="R198" s="344"/>
      <c r="S198" s="232">
        <v>1146</v>
      </c>
      <c r="T198" s="232">
        <v>1140</v>
      </c>
      <c r="U198" s="354"/>
      <c r="V198" s="354"/>
      <c r="W198" s="354"/>
      <c r="X198" s="354"/>
      <c r="Y198" s="354"/>
      <c r="Z198" s="170"/>
    </row>
    <row r="199" spans="1:26" ht="21.75" customHeight="1">
      <c r="A199" s="170"/>
      <c r="B199" s="346" t="s">
        <v>623</v>
      </c>
      <c r="C199" s="346"/>
      <c r="D199" s="346"/>
      <c r="E199" s="346"/>
      <c r="F199" s="346"/>
      <c r="G199" s="346"/>
      <c r="H199" s="346"/>
      <c r="I199" s="346"/>
      <c r="J199" s="346"/>
      <c r="K199" s="346"/>
      <c r="L199" s="346"/>
      <c r="M199" s="291">
        <v>2</v>
      </c>
      <c r="N199" s="291">
        <v>3</v>
      </c>
      <c r="O199" s="231" t="s">
        <v>622</v>
      </c>
      <c r="P199" s="230">
        <v>0</v>
      </c>
      <c r="Q199" s="347"/>
      <c r="R199" s="347"/>
      <c r="S199" s="229">
        <v>1146</v>
      </c>
      <c r="T199" s="229">
        <v>1140</v>
      </c>
      <c r="U199" s="353"/>
      <c r="V199" s="353"/>
      <c r="W199" s="353"/>
      <c r="X199" s="353"/>
      <c r="Y199" s="353"/>
      <c r="Z199" s="170"/>
    </row>
    <row r="200" spans="1:26" ht="21.75" customHeight="1">
      <c r="A200" s="170"/>
      <c r="B200" s="346" t="s">
        <v>621</v>
      </c>
      <c r="C200" s="346"/>
      <c r="D200" s="346"/>
      <c r="E200" s="346"/>
      <c r="F200" s="346"/>
      <c r="G200" s="346"/>
      <c r="H200" s="346"/>
      <c r="I200" s="346"/>
      <c r="J200" s="346"/>
      <c r="K200" s="346"/>
      <c r="L200" s="346"/>
      <c r="M200" s="291">
        <v>2</v>
      </c>
      <c r="N200" s="291">
        <v>3</v>
      </c>
      <c r="O200" s="231" t="s">
        <v>620</v>
      </c>
      <c r="P200" s="230">
        <v>0</v>
      </c>
      <c r="Q200" s="347"/>
      <c r="R200" s="347"/>
      <c r="S200" s="229">
        <v>1146</v>
      </c>
      <c r="T200" s="229">
        <v>1140</v>
      </c>
      <c r="U200" s="353"/>
      <c r="V200" s="353"/>
      <c r="W200" s="353"/>
      <c r="X200" s="353"/>
      <c r="Y200" s="353"/>
      <c r="Z200" s="170"/>
    </row>
    <row r="201" spans="1:26" ht="12.75" customHeight="1">
      <c r="A201" s="170"/>
      <c r="B201" s="346" t="s">
        <v>332</v>
      </c>
      <c r="C201" s="346"/>
      <c r="D201" s="346"/>
      <c r="E201" s="346"/>
      <c r="F201" s="346"/>
      <c r="G201" s="346"/>
      <c r="H201" s="346"/>
      <c r="I201" s="346"/>
      <c r="J201" s="346"/>
      <c r="K201" s="346"/>
      <c r="L201" s="346"/>
      <c r="M201" s="291">
        <v>2</v>
      </c>
      <c r="N201" s="291">
        <v>3</v>
      </c>
      <c r="O201" s="231" t="s">
        <v>620</v>
      </c>
      <c r="P201" s="230" t="s">
        <v>331</v>
      </c>
      <c r="Q201" s="347"/>
      <c r="R201" s="347"/>
      <c r="S201" s="229">
        <v>1146</v>
      </c>
      <c r="T201" s="229">
        <v>1140</v>
      </c>
      <c r="U201" s="353"/>
      <c r="V201" s="353"/>
      <c r="W201" s="353"/>
      <c r="X201" s="353"/>
      <c r="Y201" s="353"/>
      <c r="Z201" s="170"/>
    </row>
    <row r="202" spans="1:26" ht="12.75" customHeight="1">
      <c r="A202" s="170"/>
      <c r="B202" s="346" t="s">
        <v>330</v>
      </c>
      <c r="C202" s="346"/>
      <c r="D202" s="346"/>
      <c r="E202" s="346"/>
      <c r="F202" s="346"/>
      <c r="G202" s="346"/>
      <c r="H202" s="346"/>
      <c r="I202" s="346"/>
      <c r="J202" s="346"/>
      <c r="K202" s="346"/>
      <c r="L202" s="346"/>
      <c r="M202" s="291">
        <v>2</v>
      </c>
      <c r="N202" s="291">
        <v>3</v>
      </c>
      <c r="O202" s="231" t="s">
        <v>620</v>
      </c>
      <c r="P202" s="230" t="s">
        <v>328</v>
      </c>
      <c r="Q202" s="347"/>
      <c r="R202" s="347"/>
      <c r="S202" s="229">
        <v>1146</v>
      </c>
      <c r="T202" s="229">
        <v>1140</v>
      </c>
      <c r="U202" s="353"/>
      <c r="V202" s="353"/>
      <c r="W202" s="353"/>
      <c r="X202" s="353"/>
      <c r="Y202" s="353"/>
      <c r="Z202" s="170"/>
    </row>
    <row r="203" spans="1:26" ht="23.25" customHeight="1">
      <c r="A203" s="170"/>
      <c r="B203" s="348" t="s">
        <v>318</v>
      </c>
      <c r="C203" s="348"/>
      <c r="D203" s="348"/>
      <c r="E203" s="348"/>
      <c r="F203" s="348"/>
      <c r="G203" s="348"/>
      <c r="H203" s="348"/>
      <c r="I203" s="348"/>
      <c r="J203" s="348"/>
      <c r="K203" s="348"/>
      <c r="L203" s="348"/>
      <c r="M203" s="293">
        <v>3</v>
      </c>
      <c r="N203" s="293">
        <v>0</v>
      </c>
      <c r="O203" s="237">
        <v>0</v>
      </c>
      <c r="P203" s="236">
        <v>0</v>
      </c>
      <c r="Q203" s="349"/>
      <c r="R203" s="349"/>
      <c r="S203" s="235">
        <v>1879</v>
      </c>
      <c r="T203" s="235">
        <v>1879</v>
      </c>
      <c r="U203" s="355"/>
      <c r="V203" s="355"/>
      <c r="W203" s="355"/>
      <c r="X203" s="355"/>
      <c r="Y203" s="355"/>
      <c r="Z203" s="170"/>
    </row>
    <row r="204" spans="1:26" ht="30" customHeight="1">
      <c r="A204" s="170"/>
      <c r="B204" s="342" t="s">
        <v>317</v>
      </c>
      <c r="C204" s="342"/>
      <c r="D204" s="342"/>
      <c r="E204" s="342"/>
      <c r="F204" s="342"/>
      <c r="G204" s="342"/>
      <c r="H204" s="342"/>
      <c r="I204" s="342"/>
      <c r="J204" s="342"/>
      <c r="K204" s="342"/>
      <c r="L204" s="342"/>
      <c r="M204" s="292">
        <v>3</v>
      </c>
      <c r="N204" s="292">
        <v>9</v>
      </c>
      <c r="O204" s="234">
        <v>0</v>
      </c>
      <c r="P204" s="233">
        <v>0</v>
      </c>
      <c r="Q204" s="344"/>
      <c r="R204" s="344"/>
      <c r="S204" s="232">
        <v>1779</v>
      </c>
      <c r="T204" s="232">
        <v>1779</v>
      </c>
      <c r="U204" s="354"/>
      <c r="V204" s="354"/>
      <c r="W204" s="354"/>
      <c r="X204" s="354"/>
      <c r="Y204" s="354"/>
      <c r="Z204" s="170"/>
    </row>
    <row r="205" spans="1:26" ht="63.75" customHeight="1">
      <c r="A205" s="170"/>
      <c r="B205" s="346" t="s">
        <v>619</v>
      </c>
      <c r="C205" s="346"/>
      <c r="D205" s="346"/>
      <c r="E205" s="346"/>
      <c r="F205" s="346"/>
      <c r="G205" s="346"/>
      <c r="H205" s="346"/>
      <c r="I205" s="346"/>
      <c r="J205" s="346"/>
      <c r="K205" s="346"/>
      <c r="L205" s="346"/>
      <c r="M205" s="291">
        <v>3</v>
      </c>
      <c r="N205" s="291">
        <v>9</v>
      </c>
      <c r="O205" s="231" t="s">
        <v>618</v>
      </c>
      <c r="P205" s="230">
        <v>0</v>
      </c>
      <c r="Q205" s="347"/>
      <c r="R205" s="347"/>
      <c r="S205" s="229">
        <v>250</v>
      </c>
      <c r="T205" s="229">
        <v>250</v>
      </c>
      <c r="U205" s="353"/>
      <c r="V205" s="353"/>
      <c r="W205" s="353"/>
      <c r="X205" s="353"/>
      <c r="Y205" s="353"/>
      <c r="Z205" s="170"/>
    </row>
    <row r="206" spans="1:26" ht="63.75" customHeight="1">
      <c r="A206" s="170"/>
      <c r="B206" s="346" t="s">
        <v>727</v>
      </c>
      <c r="C206" s="346"/>
      <c r="D206" s="346"/>
      <c r="E206" s="346"/>
      <c r="F206" s="346"/>
      <c r="G206" s="346"/>
      <c r="H206" s="346"/>
      <c r="I206" s="346"/>
      <c r="J206" s="346"/>
      <c r="K206" s="346"/>
      <c r="L206" s="346"/>
      <c r="M206" s="291">
        <v>3</v>
      </c>
      <c r="N206" s="291">
        <v>9</v>
      </c>
      <c r="O206" s="231" t="s">
        <v>617</v>
      </c>
      <c r="P206" s="230">
        <v>0</v>
      </c>
      <c r="Q206" s="347"/>
      <c r="R206" s="347"/>
      <c r="S206" s="229">
        <v>250</v>
      </c>
      <c r="T206" s="229">
        <v>250</v>
      </c>
      <c r="U206" s="353"/>
      <c r="V206" s="353"/>
      <c r="W206" s="353"/>
      <c r="X206" s="353"/>
      <c r="Y206" s="353"/>
      <c r="Z206" s="170"/>
    </row>
    <row r="207" spans="1:26" ht="21.75" customHeight="1">
      <c r="A207" s="170"/>
      <c r="B207" s="346" t="s">
        <v>214</v>
      </c>
      <c r="C207" s="346"/>
      <c r="D207" s="346"/>
      <c r="E207" s="346"/>
      <c r="F207" s="346"/>
      <c r="G207" s="346"/>
      <c r="H207" s="346"/>
      <c r="I207" s="346"/>
      <c r="J207" s="346"/>
      <c r="K207" s="346"/>
      <c r="L207" s="346"/>
      <c r="M207" s="291">
        <v>3</v>
      </c>
      <c r="N207" s="291">
        <v>9</v>
      </c>
      <c r="O207" s="231" t="s">
        <v>617</v>
      </c>
      <c r="P207" s="230" t="s">
        <v>213</v>
      </c>
      <c r="Q207" s="347"/>
      <c r="R207" s="347"/>
      <c r="S207" s="229">
        <v>250</v>
      </c>
      <c r="T207" s="229">
        <v>250</v>
      </c>
      <c r="U207" s="353"/>
      <c r="V207" s="353"/>
      <c r="W207" s="353"/>
      <c r="X207" s="353"/>
      <c r="Y207" s="353"/>
      <c r="Z207" s="170"/>
    </row>
    <row r="208" spans="1:26" ht="21.75" customHeight="1">
      <c r="A208" s="170"/>
      <c r="B208" s="346" t="s">
        <v>212</v>
      </c>
      <c r="C208" s="346"/>
      <c r="D208" s="346"/>
      <c r="E208" s="346"/>
      <c r="F208" s="346"/>
      <c r="G208" s="346"/>
      <c r="H208" s="346"/>
      <c r="I208" s="346"/>
      <c r="J208" s="346"/>
      <c r="K208" s="346"/>
      <c r="L208" s="346"/>
      <c r="M208" s="291">
        <v>3</v>
      </c>
      <c r="N208" s="291">
        <v>9</v>
      </c>
      <c r="O208" s="231" t="s">
        <v>617</v>
      </c>
      <c r="P208" s="230" t="s">
        <v>211</v>
      </c>
      <c r="Q208" s="347"/>
      <c r="R208" s="347"/>
      <c r="S208" s="229">
        <v>250</v>
      </c>
      <c r="T208" s="229">
        <v>250</v>
      </c>
      <c r="U208" s="353"/>
      <c r="V208" s="353"/>
      <c r="W208" s="353"/>
      <c r="X208" s="353"/>
      <c r="Y208" s="353"/>
      <c r="Z208" s="170"/>
    </row>
    <row r="209" spans="1:26" ht="21.75" customHeight="1">
      <c r="A209" s="170"/>
      <c r="B209" s="346" t="s">
        <v>641</v>
      </c>
      <c r="C209" s="346"/>
      <c r="D209" s="346"/>
      <c r="E209" s="346"/>
      <c r="F209" s="346"/>
      <c r="G209" s="346"/>
      <c r="H209" s="346"/>
      <c r="I209" s="346"/>
      <c r="J209" s="346"/>
      <c r="K209" s="346"/>
      <c r="L209" s="346"/>
      <c r="M209" s="291">
        <v>3</v>
      </c>
      <c r="N209" s="291">
        <v>9</v>
      </c>
      <c r="O209" s="231" t="s">
        <v>617</v>
      </c>
      <c r="P209" s="230" t="s">
        <v>640</v>
      </c>
      <c r="Q209" s="347"/>
      <c r="R209" s="347"/>
      <c r="S209" s="229">
        <v>70</v>
      </c>
      <c r="T209" s="229">
        <v>70</v>
      </c>
      <c r="U209" s="353"/>
      <c r="V209" s="353"/>
      <c r="W209" s="353"/>
      <c r="X209" s="353"/>
      <c r="Y209" s="353"/>
      <c r="Z209" s="170"/>
    </row>
    <row r="210" spans="1:26" ht="12.75" customHeight="1">
      <c r="A210" s="170"/>
      <c r="B210" s="346" t="s">
        <v>210</v>
      </c>
      <c r="C210" s="346"/>
      <c r="D210" s="346"/>
      <c r="E210" s="346"/>
      <c r="F210" s="346"/>
      <c r="G210" s="346"/>
      <c r="H210" s="346"/>
      <c r="I210" s="346"/>
      <c r="J210" s="346"/>
      <c r="K210" s="346"/>
      <c r="L210" s="346"/>
      <c r="M210" s="291">
        <v>3</v>
      </c>
      <c r="N210" s="291">
        <v>9</v>
      </c>
      <c r="O210" s="231" t="s">
        <v>617</v>
      </c>
      <c r="P210" s="230" t="s">
        <v>208</v>
      </c>
      <c r="Q210" s="347"/>
      <c r="R210" s="347"/>
      <c r="S210" s="229">
        <v>180</v>
      </c>
      <c r="T210" s="229">
        <v>180</v>
      </c>
      <c r="U210" s="353"/>
      <c r="V210" s="353"/>
      <c r="W210" s="353"/>
      <c r="X210" s="353"/>
      <c r="Y210" s="353"/>
      <c r="Z210" s="170"/>
    </row>
    <row r="211" spans="1:26" ht="63.75" customHeight="1">
      <c r="A211" s="170"/>
      <c r="B211" s="346" t="s">
        <v>619</v>
      </c>
      <c r="C211" s="346"/>
      <c r="D211" s="346"/>
      <c r="E211" s="346"/>
      <c r="F211" s="346"/>
      <c r="G211" s="346"/>
      <c r="H211" s="346"/>
      <c r="I211" s="346"/>
      <c r="J211" s="346"/>
      <c r="K211" s="346"/>
      <c r="L211" s="346"/>
      <c r="M211" s="291">
        <v>3</v>
      </c>
      <c r="N211" s="291">
        <v>9</v>
      </c>
      <c r="O211" s="231" t="s">
        <v>618</v>
      </c>
      <c r="P211" s="230">
        <v>0</v>
      </c>
      <c r="Q211" s="347"/>
      <c r="R211" s="347"/>
      <c r="S211" s="229">
        <v>1529</v>
      </c>
      <c r="T211" s="229">
        <v>1529</v>
      </c>
      <c r="U211" s="353"/>
      <c r="V211" s="353"/>
      <c r="W211" s="353"/>
      <c r="X211" s="353"/>
      <c r="Y211" s="353"/>
      <c r="Z211" s="170"/>
    </row>
    <row r="212" spans="1:26" ht="12.75" customHeight="1">
      <c r="A212" s="170"/>
      <c r="B212" s="346" t="s">
        <v>728</v>
      </c>
      <c r="C212" s="346"/>
      <c r="D212" s="346"/>
      <c r="E212" s="346"/>
      <c r="F212" s="346"/>
      <c r="G212" s="346"/>
      <c r="H212" s="346"/>
      <c r="I212" s="346"/>
      <c r="J212" s="346"/>
      <c r="K212" s="346"/>
      <c r="L212" s="346"/>
      <c r="M212" s="291">
        <v>3</v>
      </c>
      <c r="N212" s="291">
        <v>9</v>
      </c>
      <c r="O212" s="231" t="s">
        <v>729</v>
      </c>
      <c r="P212" s="230">
        <v>0</v>
      </c>
      <c r="Q212" s="347"/>
      <c r="R212" s="347"/>
      <c r="S212" s="229">
        <v>1529</v>
      </c>
      <c r="T212" s="229">
        <v>1529</v>
      </c>
      <c r="U212" s="353"/>
      <c r="V212" s="353"/>
      <c r="W212" s="353"/>
      <c r="X212" s="353"/>
      <c r="Y212" s="353"/>
      <c r="Z212" s="170"/>
    </row>
    <row r="213" spans="1:26" ht="21.75" customHeight="1">
      <c r="A213" s="170"/>
      <c r="B213" s="346" t="s">
        <v>304</v>
      </c>
      <c r="C213" s="346"/>
      <c r="D213" s="346"/>
      <c r="E213" s="346"/>
      <c r="F213" s="346"/>
      <c r="G213" s="346"/>
      <c r="H213" s="346"/>
      <c r="I213" s="346"/>
      <c r="J213" s="346"/>
      <c r="K213" s="346"/>
      <c r="L213" s="346"/>
      <c r="M213" s="291">
        <v>3</v>
      </c>
      <c r="N213" s="291">
        <v>9</v>
      </c>
      <c r="O213" s="231" t="s">
        <v>730</v>
      </c>
      <c r="P213" s="230">
        <v>0</v>
      </c>
      <c r="Q213" s="347"/>
      <c r="R213" s="347"/>
      <c r="S213" s="229">
        <v>1529</v>
      </c>
      <c r="T213" s="229">
        <v>1529</v>
      </c>
      <c r="U213" s="353"/>
      <c r="V213" s="353"/>
      <c r="W213" s="353"/>
      <c r="X213" s="353"/>
      <c r="Y213" s="353"/>
      <c r="Z213" s="170"/>
    </row>
    <row r="214" spans="1:26" ht="53.25" customHeight="1">
      <c r="A214" s="170"/>
      <c r="B214" s="346" t="s">
        <v>206</v>
      </c>
      <c r="C214" s="346"/>
      <c r="D214" s="346"/>
      <c r="E214" s="346"/>
      <c r="F214" s="346"/>
      <c r="G214" s="346"/>
      <c r="H214" s="346"/>
      <c r="I214" s="346"/>
      <c r="J214" s="346"/>
      <c r="K214" s="346"/>
      <c r="L214" s="346"/>
      <c r="M214" s="291">
        <v>3</v>
      </c>
      <c r="N214" s="291">
        <v>9</v>
      </c>
      <c r="O214" s="231" t="s">
        <v>730</v>
      </c>
      <c r="P214" s="230" t="s">
        <v>205</v>
      </c>
      <c r="Q214" s="347"/>
      <c r="R214" s="347"/>
      <c r="S214" s="229">
        <v>1529</v>
      </c>
      <c r="T214" s="229">
        <v>1529</v>
      </c>
      <c r="U214" s="353"/>
      <c r="V214" s="353"/>
      <c r="W214" s="353"/>
      <c r="X214" s="353"/>
      <c r="Y214" s="353"/>
      <c r="Z214" s="170"/>
    </row>
    <row r="215" spans="1:26" ht="12.75" customHeight="1">
      <c r="A215" s="170"/>
      <c r="B215" s="346" t="s">
        <v>204</v>
      </c>
      <c r="C215" s="346"/>
      <c r="D215" s="346"/>
      <c r="E215" s="346"/>
      <c r="F215" s="346"/>
      <c r="G215" s="346"/>
      <c r="H215" s="346"/>
      <c r="I215" s="346"/>
      <c r="J215" s="346"/>
      <c r="K215" s="346"/>
      <c r="L215" s="346"/>
      <c r="M215" s="291">
        <v>3</v>
      </c>
      <c r="N215" s="291">
        <v>9</v>
      </c>
      <c r="O215" s="231" t="s">
        <v>730</v>
      </c>
      <c r="P215" s="230" t="s">
        <v>203</v>
      </c>
      <c r="Q215" s="347"/>
      <c r="R215" s="347"/>
      <c r="S215" s="229">
        <v>1529</v>
      </c>
      <c r="T215" s="229">
        <v>1529</v>
      </c>
      <c r="U215" s="353"/>
      <c r="V215" s="353"/>
      <c r="W215" s="353"/>
      <c r="X215" s="353"/>
      <c r="Y215" s="353"/>
      <c r="Z215" s="170"/>
    </row>
    <row r="216" spans="1:26" ht="12.75" customHeight="1">
      <c r="A216" s="170"/>
      <c r="B216" s="346" t="s">
        <v>202</v>
      </c>
      <c r="C216" s="346"/>
      <c r="D216" s="346"/>
      <c r="E216" s="346"/>
      <c r="F216" s="346"/>
      <c r="G216" s="346"/>
      <c r="H216" s="346"/>
      <c r="I216" s="346"/>
      <c r="J216" s="346"/>
      <c r="K216" s="346"/>
      <c r="L216" s="346"/>
      <c r="M216" s="291">
        <v>3</v>
      </c>
      <c r="N216" s="291">
        <v>9</v>
      </c>
      <c r="O216" s="231" t="s">
        <v>730</v>
      </c>
      <c r="P216" s="230" t="s">
        <v>201</v>
      </c>
      <c r="Q216" s="347"/>
      <c r="R216" s="347"/>
      <c r="S216" s="229">
        <v>1174</v>
      </c>
      <c r="T216" s="229">
        <v>1174</v>
      </c>
      <c r="U216" s="353"/>
      <c r="V216" s="353"/>
      <c r="W216" s="353"/>
      <c r="X216" s="353"/>
      <c r="Y216" s="353"/>
      <c r="Z216" s="170"/>
    </row>
    <row r="217" spans="1:26" ht="32.25" customHeight="1">
      <c r="A217" s="170"/>
      <c r="B217" s="346" t="s">
        <v>200</v>
      </c>
      <c r="C217" s="346"/>
      <c r="D217" s="346"/>
      <c r="E217" s="346"/>
      <c r="F217" s="346"/>
      <c r="G217" s="346"/>
      <c r="H217" s="346"/>
      <c r="I217" s="346"/>
      <c r="J217" s="346"/>
      <c r="K217" s="346"/>
      <c r="L217" s="346"/>
      <c r="M217" s="291">
        <v>3</v>
      </c>
      <c r="N217" s="291">
        <v>9</v>
      </c>
      <c r="O217" s="231" t="s">
        <v>730</v>
      </c>
      <c r="P217" s="230" t="s">
        <v>199</v>
      </c>
      <c r="Q217" s="347"/>
      <c r="R217" s="347"/>
      <c r="S217" s="229">
        <v>355</v>
      </c>
      <c r="T217" s="229">
        <v>355</v>
      </c>
      <c r="U217" s="353"/>
      <c r="V217" s="353"/>
      <c r="W217" s="353"/>
      <c r="X217" s="353"/>
      <c r="Y217" s="353"/>
      <c r="Z217" s="170"/>
    </row>
    <row r="218" spans="1:26" ht="30" customHeight="1">
      <c r="A218" s="170"/>
      <c r="B218" s="342" t="s">
        <v>316</v>
      </c>
      <c r="C218" s="342"/>
      <c r="D218" s="342"/>
      <c r="E218" s="342"/>
      <c r="F218" s="342"/>
      <c r="G218" s="342"/>
      <c r="H218" s="342"/>
      <c r="I218" s="342"/>
      <c r="J218" s="342"/>
      <c r="K218" s="342"/>
      <c r="L218" s="342"/>
      <c r="M218" s="292">
        <v>3</v>
      </c>
      <c r="N218" s="292">
        <v>14</v>
      </c>
      <c r="O218" s="234">
        <v>0</v>
      </c>
      <c r="P218" s="233">
        <v>0</v>
      </c>
      <c r="Q218" s="344"/>
      <c r="R218" s="344"/>
      <c r="S218" s="232">
        <v>100</v>
      </c>
      <c r="T218" s="232">
        <v>100</v>
      </c>
      <c r="U218" s="354"/>
      <c r="V218" s="354"/>
      <c r="W218" s="354"/>
      <c r="X218" s="354"/>
      <c r="Y218" s="354"/>
      <c r="Z218" s="170"/>
    </row>
    <row r="219" spans="1:26" ht="32.25" customHeight="1">
      <c r="A219" s="170"/>
      <c r="B219" s="346" t="s">
        <v>158</v>
      </c>
      <c r="C219" s="346"/>
      <c r="D219" s="346"/>
      <c r="E219" s="346"/>
      <c r="F219" s="346"/>
      <c r="G219" s="346"/>
      <c r="H219" s="346"/>
      <c r="I219" s="346"/>
      <c r="J219" s="346"/>
      <c r="K219" s="346"/>
      <c r="L219" s="346"/>
      <c r="M219" s="291">
        <v>3</v>
      </c>
      <c r="N219" s="291">
        <v>14</v>
      </c>
      <c r="O219" s="231" t="s">
        <v>616</v>
      </c>
      <c r="P219" s="230">
        <v>0</v>
      </c>
      <c r="Q219" s="347"/>
      <c r="R219" s="347"/>
      <c r="S219" s="229">
        <v>100</v>
      </c>
      <c r="T219" s="229">
        <v>100</v>
      </c>
      <c r="U219" s="353"/>
      <c r="V219" s="353"/>
      <c r="W219" s="353"/>
      <c r="X219" s="353"/>
      <c r="Y219" s="353"/>
      <c r="Z219" s="170"/>
    </row>
    <row r="220" spans="1:26" ht="32.25" customHeight="1">
      <c r="A220" s="170"/>
      <c r="B220" s="346" t="s">
        <v>731</v>
      </c>
      <c r="C220" s="346"/>
      <c r="D220" s="346"/>
      <c r="E220" s="346"/>
      <c r="F220" s="346"/>
      <c r="G220" s="346"/>
      <c r="H220" s="346"/>
      <c r="I220" s="346"/>
      <c r="J220" s="346"/>
      <c r="K220" s="346"/>
      <c r="L220" s="346"/>
      <c r="M220" s="291">
        <v>3</v>
      </c>
      <c r="N220" s="291">
        <v>14</v>
      </c>
      <c r="O220" s="231" t="s">
        <v>615</v>
      </c>
      <c r="P220" s="230">
        <v>0</v>
      </c>
      <c r="Q220" s="347"/>
      <c r="R220" s="347"/>
      <c r="S220" s="229">
        <v>100</v>
      </c>
      <c r="T220" s="229">
        <v>100</v>
      </c>
      <c r="U220" s="353"/>
      <c r="V220" s="353"/>
      <c r="W220" s="353"/>
      <c r="X220" s="353"/>
      <c r="Y220" s="353"/>
      <c r="Z220" s="170"/>
    </row>
    <row r="221" spans="1:26" ht="21.75" customHeight="1">
      <c r="A221" s="170"/>
      <c r="B221" s="346" t="s">
        <v>214</v>
      </c>
      <c r="C221" s="346"/>
      <c r="D221" s="346"/>
      <c r="E221" s="346"/>
      <c r="F221" s="346"/>
      <c r="G221" s="346"/>
      <c r="H221" s="346"/>
      <c r="I221" s="346"/>
      <c r="J221" s="346"/>
      <c r="K221" s="346"/>
      <c r="L221" s="346"/>
      <c r="M221" s="291">
        <v>3</v>
      </c>
      <c r="N221" s="291">
        <v>14</v>
      </c>
      <c r="O221" s="231" t="s">
        <v>615</v>
      </c>
      <c r="P221" s="230" t="s">
        <v>213</v>
      </c>
      <c r="Q221" s="347"/>
      <c r="R221" s="347"/>
      <c r="S221" s="229">
        <v>100</v>
      </c>
      <c r="T221" s="229">
        <v>100</v>
      </c>
      <c r="U221" s="353"/>
      <c r="V221" s="353"/>
      <c r="W221" s="353"/>
      <c r="X221" s="353"/>
      <c r="Y221" s="353"/>
      <c r="Z221" s="170"/>
    </row>
    <row r="222" spans="1:26" ht="21.75" customHeight="1">
      <c r="A222" s="170"/>
      <c r="B222" s="346" t="s">
        <v>212</v>
      </c>
      <c r="C222" s="346"/>
      <c r="D222" s="346"/>
      <c r="E222" s="346"/>
      <c r="F222" s="346"/>
      <c r="G222" s="346"/>
      <c r="H222" s="346"/>
      <c r="I222" s="346"/>
      <c r="J222" s="346"/>
      <c r="K222" s="346"/>
      <c r="L222" s="346"/>
      <c r="M222" s="291">
        <v>3</v>
      </c>
      <c r="N222" s="291">
        <v>14</v>
      </c>
      <c r="O222" s="231" t="s">
        <v>615</v>
      </c>
      <c r="P222" s="230" t="s">
        <v>211</v>
      </c>
      <c r="Q222" s="347"/>
      <c r="R222" s="347"/>
      <c r="S222" s="229">
        <v>100</v>
      </c>
      <c r="T222" s="229">
        <v>100</v>
      </c>
      <c r="U222" s="353"/>
      <c r="V222" s="353"/>
      <c r="W222" s="353"/>
      <c r="X222" s="353"/>
      <c r="Y222" s="353"/>
      <c r="Z222" s="170"/>
    </row>
    <row r="223" spans="1:26" ht="12.75" customHeight="1">
      <c r="A223" s="170"/>
      <c r="B223" s="346" t="s">
        <v>210</v>
      </c>
      <c r="C223" s="346"/>
      <c r="D223" s="346"/>
      <c r="E223" s="346"/>
      <c r="F223" s="346"/>
      <c r="G223" s="346"/>
      <c r="H223" s="346"/>
      <c r="I223" s="346"/>
      <c r="J223" s="346"/>
      <c r="K223" s="346"/>
      <c r="L223" s="346"/>
      <c r="M223" s="291">
        <v>3</v>
      </c>
      <c r="N223" s="291">
        <v>14</v>
      </c>
      <c r="O223" s="231" t="s">
        <v>615</v>
      </c>
      <c r="P223" s="230" t="s">
        <v>208</v>
      </c>
      <c r="Q223" s="347"/>
      <c r="R223" s="347"/>
      <c r="S223" s="229">
        <v>100</v>
      </c>
      <c r="T223" s="229">
        <v>100</v>
      </c>
      <c r="U223" s="353"/>
      <c r="V223" s="353"/>
      <c r="W223" s="353"/>
      <c r="X223" s="353"/>
      <c r="Y223" s="353"/>
      <c r="Z223" s="170"/>
    </row>
    <row r="224" spans="1:26" ht="32.25" customHeight="1">
      <c r="A224" s="170"/>
      <c r="B224" s="346" t="s">
        <v>158</v>
      </c>
      <c r="C224" s="346"/>
      <c r="D224" s="346"/>
      <c r="E224" s="346"/>
      <c r="F224" s="346"/>
      <c r="G224" s="346"/>
      <c r="H224" s="346"/>
      <c r="I224" s="346"/>
      <c r="J224" s="346"/>
      <c r="K224" s="346"/>
      <c r="L224" s="346"/>
      <c r="M224" s="291">
        <v>3</v>
      </c>
      <c r="N224" s="291">
        <v>14</v>
      </c>
      <c r="O224" s="231" t="s">
        <v>616</v>
      </c>
      <c r="P224" s="230">
        <v>0</v>
      </c>
      <c r="Q224" s="347"/>
      <c r="R224" s="347"/>
      <c r="S224" s="229">
        <v>0</v>
      </c>
      <c r="T224" s="229">
        <v>0</v>
      </c>
      <c r="U224" s="353"/>
      <c r="V224" s="353"/>
      <c r="W224" s="353"/>
      <c r="X224" s="353"/>
      <c r="Y224" s="353"/>
      <c r="Z224" s="170"/>
    </row>
    <row r="225" spans="1:26" ht="32.25" customHeight="1">
      <c r="A225" s="170"/>
      <c r="B225" s="346" t="s">
        <v>158</v>
      </c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291">
        <v>3</v>
      </c>
      <c r="N225" s="291">
        <v>14</v>
      </c>
      <c r="O225" s="231" t="s">
        <v>847</v>
      </c>
      <c r="P225" s="230">
        <v>0</v>
      </c>
      <c r="Q225" s="347"/>
      <c r="R225" s="347"/>
      <c r="S225" s="229">
        <v>0</v>
      </c>
      <c r="T225" s="229">
        <v>0</v>
      </c>
      <c r="U225" s="353"/>
      <c r="V225" s="353"/>
      <c r="W225" s="353"/>
      <c r="X225" s="353"/>
      <c r="Y225" s="353"/>
      <c r="Z225" s="170"/>
    </row>
    <row r="226" spans="1:26" ht="12.75" customHeight="1">
      <c r="A226" s="170"/>
      <c r="B226" s="346" t="s">
        <v>493</v>
      </c>
      <c r="C226" s="346"/>
      <c r="D226" s="346"/>
      <c r="E226" s="346"/>
      <c r="F226" s="346"/>
      <c r="G226" s="346"/>
      <c r="H226" s="346"/>
      <c r="I226" s="346"/>
      <c r="J226" s="346"/>
      <c r="K226" s="346"/>
      <c r="L226" s="346"/>
      <c r="M226" s="291">
        <v>3</v>
      </c>
      <c r="N226" s="291">
        <v>14</v>
      </c>
      <c r="O226" s="231" t="s">
        <v>846</v>
      </c>
      <c r="P226" s="230">
        <v>0</v>
      </c>
      <c r="Q226" s="347"/>
      <c r="R226" s="347"/>
      <c r="S226" s="229">
        <v>0</v>
      </c>
      <c r="T226" s="229">
        <v>0</v>
      </c>
      <c r="U226" s="353"/>
      <c r="V226" s="353"/>
      <c r="W226" s="353"/>
      <c r="X226" s="353"/>
      <c r="Y226" s="353"/>
      <c r="Z226" s="170"/>
    </row>
    <row r="227" spans="1:26" ht="12.75" customHeight="1">
      <c r="A227" s="170"/>
      <c r="B227" s="346" t="s">
        <v>248</v>
      </c>
      <c r="C227" s="346"/>
      <c r="D227" s="346"/>
      <c r="E227" s="346"/>
      <c r="F227" s="346"/>
      <c r="G227" s="346"/>
      <c r="H227" s="346"/>
      <c r="I227" s="346"/>
      <c r="J227" s="346"/>
      <c r="K227" s="346"/>
      <c r="L227" s="346"/>
      <c r="M227" s="291">
        <v>3</v>
      </c>
      <c r="N227" s="291">
        <v>14</v>
      </c>
      <c r="O227" s="231" t="s">
        <v>846</v>
      </c>
      <c r="P227" s="230" t="s">
        <v>247</v>
      </c>
      <c r="Q227" s="347"/>
      <c r="R227" s="347"/>
      <c r="S227" s="229">
        <v>0</v>
      </c>
      <c r="T227" s="229">
        <v>0</v>
      </c>
      <c r="U227" s="353"/>
      <c r="V227" s="353"/>
      <c r="W227" s="353"/>
      <c r="X227" s="353"/>
      <c r="Y227" s="353"/>
      <c r="Z227" s="170"/>
    </row>
    <row r="228" spans="1:26" ht="32.25" customHeight="1">
      <c r="A228" s="170"/>
      <c r="B228" s="346" t="s">
        <v>246</v>
      </c>
      <c r="C228" s="346"/>
      <c r="D228" s="346"/>
      <c r="E228" s="346"/>
      <c r="F228" s="346"/>
      <c r="G228" s="346"/>
      <c r="H228" s="346"/>
      <c r="I228" s="346"/>
      <c r="J228" s="346"/>
      <c r="K228" s="346"/>
      <c r="L228" s="346"/>
      <c r="M228" s="291">
        <v>3</v>
      </c>
      <c r="N228" s="291">
        <v>14</v>
      </c>
      <c r="O228" s="231" t="s">
        <v>846</v>
      </c>
      <c r="P228" s="230" t="s">
        <v>245</v>
      </c>
      <c r="Q228" s="347"/>
      <c r="R228" s="347"/>
      <c r="S228" s="229">
        <v>0</v>
      </c>
      <c r="T228" s="229">
        <v>0</v>
      </c>
      <c r="U228" s="353"/>
      <c r="V228" s="353"/>
      <c r="W228" s="353"/>
      <c r="X228" s="353"/>
      <c r="Y228" s="353"/>
      <c r="Z228" s="170"/>
    </row>
    <row r="229" spans="1:26" ht="74.25" customHeight="1">
      <c r="A229" s="170"/>
      <c r="B229" s="346" t="s">
        <v>766</v>
      </c>
      <c r="C229" s="346"/>
      <c r="D229" s="346"/>
      <c r="E229" s="346"/>
      <c r="F229" s="346"/>
      <c r="G229" s="346"/>
      <c r="H229" s="346"/>
      <c r="I229" s="346"/>
      <c r="J229" s="346"/>
      <c r="K229" s="346"/>
      <c r="L229" s="346"/>
      <c r="M229" s="291">
        <v>3</v>
      </c>
      <c r="N229" s="291">
        <v>14</v>
      </c>
      <c r="O229" s="231" t="s">
        <v>846</v>
      </c>
      <c r="P229" s="230" t="s">
        <v>767</v>
      </c>
      <c r="Q229" s="347"/>
      <c r="R229" s="347"/>
      <c r="S229" s="229">
        <v>0</v>
      </c>
      <c r="T229" s="229">
        <v>0</v>
      </c>
      <c r="U229" s="353"/>
      <c r="V229" s="353"/>
      <c r="W229" s="353"/>
      <c r="X229" s="353"/>
      <c r="Y229" s="353"/>
      <c r="Z229" s="170"/>
    </row>
    <row r="230" spans="1:26" ht="12.75" customHeight="1">
      <c r="A230" s="170"/>
      <c r="B230" s="348" t="s">
        <v>259</v>
      </c>
      <c r="C230" s="348"/>
      <c r="D230" s="348"/>
      <c r="E230" s="348"/>
      <c r="F230" s="348"/>
      <c r="G230" s="348"/>
      <c r="H230" s="348"/>
      <c r="I230" s="348"/>
      <c r="J230" s="348"/>
      <c r="K230" s="348"/>
      <c r="L230" s="348"/>
      <c r="M230" s="293">
        <v>4</v>
      </c>
      <c r="N230" s="293">
        <v>0</v>
      </c>
      <c r="O230" s="237">
        <v>0</v>
      </c>
      <c r="P230" s="236">
        <v>0</v>
      </c>
      <c r="Q230" s="349"/>
      <c r="R230" s="349"/>
      <c r="S230" s="235">
        <v>31753</v>
      </c>
      <c r="T230" s="235">
        <v>34133</v>
      </c>
      <c r="U230" s="355"/>
      <c r="V230" s="355"/>
      <c r="W230" s="355"/>
      <c r="X230" s="355"/>
      <c r="Y230" s="355"/>
      <c r="Z230" s="170"/>
    </row>
    <row r="231" spans="1:26" ht="12.75" customHeight="1">
      <c r="A231" s="170"/>
      <c r="B231" s="342" t="s">
        <v>315</v>
      </c>
      <c r="C231" s="342"/>
      <c r="D231" s="342"/>
      <c r="E231" s="342"/>
      <c r="F231" s="342"/>
      <c r="G231" s="342"/>
      <c r="H231" s="342"/>
      <c r="I231" s="342"/>
      <c r="J231" s="342"/>
      <c r="K231" s="342"/>
      <c r="L231" s="342"/>
      <c r="M231" s="292">
        <v>4</v>
      </c>
      <c r="N231" s="292">
        <v>1</v>
      </c>
      <c r="O231" s="234">
        <v>0</v>
      </c>
      <c r="P231" s="233">
        <v>0</v>
      </c>
      <c r="Q231" s="344"/>
      <c r="R231" s="344"/>
      <c r="S231" s="232">
        <v>100</v>
      </c>
      <c r="T231" s="232">
        <v>100</v>
      </c>
      <c r="U231" s="354"/>
      <c r="V231" s="354"/>
      <c r="W231" s="354"/>
      <c r="X231" s="354"/>
      <c r="Y231" s="354"/>
      <c r="Z231" s="170"/>
    </row>
    <row r="232" spans="1:26" ht="32.25" customHeight="1">
      <c r="A232" s="170"/>
      <c r="B232" s="346" t="s">
        <v>596</v>
      </c>
      <c r="C232" s="346"/>
      <c r="D232" s="346"/>
      <c r="E232" s="346"/>
      <c r="F232" s="346"/>
      <c r="G232" s="346"/>
      <c r="H232" s="346"/>
      <c r="I232" s="346"/>
      <c r="J232" s="346"/>
      <c r="K232" s="346"/>
      <c r="L232" s="346"/>
      <c r="M232" s="291">
        <v>4</v>
      </c>
      <c r="N232" s="291">
        <v>1</v>
      </c>
      <c r="O232" s="231" t="s">
        <v>595</v>
      </c>
      <c r="P232" s="230">
        <v>0</v>
      </c>
      <c r="Q232" s="347"/>
      <c r="R232" s="347"/>
      <c r="S232" s="229">
        <v>50</v>
      </c>
      <c r="T232" s="229">
        <v>50</v>
      </c>
      <c r="U232" s="353"/>
      <c r="V232" s="353"/>
      <c r="W232" s="353"/>
      <c r="X232" s="353"/>
      <c r="Y232" s="353"/>
      <c r="Z232" s="170"/>
    </row>
    <row r="233" spans="1:26" ht="21.75" customHeight="1">
      <c r="A233" s="170"/>
      <c r="B233" s="346" t="s">
        <v>614</v>
      </c>
      <c r="C233" s="346"/>
      <c r="D233" s="346"/>
      <c r="E233" s="346"/>
      <c r="F233" s="346"/>
      <c r="G233" s="346"/>
      <c r="H233" s="346"/>
      <c r="I233" s="346"/>
      <c r="J233" s="346"/>
      <c r="K233" s="346"/>
      <c r="L233" s="346"/>
      <c r="M233" s="291">
        <v>4</v>
      </c>
      <c r="N233" s="291">
        <v>1</v>
      </c>
      <c r="O233" s="231" t="s">
        <v>613</v>
      </c>
      <c r="P233" s="230">
        <v>0</v>
      </c>
      <c r="Q233" s="347"/>
      <c r="R233" s="347"/>
      <c r="S233" s="229">
        <v>50</v>
      </c>
      <c r="T233" s="229">
        <v>50</v>
      </c>
      <c r="U233" s="353"/>
      <c r="V233" s="353"/>
      <c r="W233" s="353"/>
      <c r="X233" s="353"/>
      <c r="Y233" s="353"/>
      <c r="Z233" s="170"/>
    </row>
    <row r="234" spans="1:26" ht="21.75" customHeight="1">
      <c r="A234" s="170"/>
      <c r="B234" s="346" t="s">
        <v>732</v>
      </c>
      <c r="C234" s="346"/>
      <c r="D234" s="346"/>
      <c r="E234" s="346"/>
      <c r="F234" s="346"/>
      <c r="G234" s="346"/>
      <c r="H234" s="346"/>
      <c r="I234" s="346"/>
      <c r="J234" s="346"/>
      <c r="K234" s="346"/>
      <c r="L234" s="346"/>
      <c r="M234" s="291">
        <v>4</v>
      </c>
      <c r="N234" s="291">
        <v>1</v>
      </c>
      <c r="O234" s="231" t="s">
        <v>612</v>
      </c>
      <c r="P234" s="230">
        <v>0</v>
      </c>
      <c r="Q234" s="347"/>
      <c r="R234" s="347"/>
      <c r="S234" s="229">
        <v>50</v>
      </c>
      <c r="T234" s="229">
        <v>50</v>
      </c>
      <c r="U234" s="353"/>
      <c r="V234" s="353"/>
      <c r="W234" s="353"/>
      <c r="X234" s="353"/>
      <c r="Y234" s="353"/>
      <c r="Z234" s="170"/>
    </row>
    <row r="235" spans="1:26" ht="21.75" customHeight="1">
      <c r="A235" s="170"/>
      <c r="B235" s="346" t="s">
        <v>214</v>
      </c>
      <c r="C235" s="346"/>
      <c r="D235" s="346"/>
      <c r="E235" s="346"/>
      <c r="F235" s="346"/>
      <c r="G235" s="346"/>
      <c r="H235" s="346"/>
      <c r="I235" s="346"/>
      <c r="J235" s="346"/>
      <c r="K235" s="346"/>
      <c r="L235" s="346"/>
      <c r="M235" s="291">
        <v>4</v>
      </c>
      <c r="N235" s="291">
        <v>1</v>
      </c>
      <c r="O235" s="231" t="s">
        <v>612</v>
      </c>
      <c r="P235" s="230" t="s">
        <v>213</v>
      </c>
      <c r="Q235" s="347"/>
      <c r="R235" s="347"/>
      <c r="S235" s="229">
        <v>50</v>
      </c>
      <c r="T235" s="229">
        <v>50</v>
      </c>
      <c r="U235" s="353"/>
      <c r="V235" s="353"/>
      <c r="W235" s="353"/>
      <c r="X235" s="353"/>
      <c r="Y235" s="353"/>
      <c r="Z235" s="170"/>
    </row>
    <row r="236" spans="1:26" ht="21.75" customHeight="1">
      <c r="A236" s="170"/>
      <c r="B236" s="346" t="s">
        <v>212</v>
      </c>
      <c r="C236" s="346"/>
      <c r="D236" s="346"/>
      <c r="E236" s="346"/>
      <c r="F236" s="346"/>
      <c r="G236" s="346"/>
      <c r="H236" s="346"/>
      <c r="I236" s="346"/>
      <c r="J236" s="346"/>
      <c r="K236" s="346"/>
      <c r="L236" s="346"/>
      <c r="M236" s="291">
        <v>4</v>
      </c>
      <c r="N236" s="291">
        <v>1</v>
      </c>
      <c r="O236" s="231" t="s">
        <v>612</v>
      </c>
      <c r="P236" s="230" t="s">
        <v>211</v>
      </c>
      <c r="Q236" s="347"/>
      <c r="R236" s="347"/>
      <c r="S236" s="229">
        <v>50</v>
      </c>
      <c r="T236" s="229">
        <v>50</v>
      </c>
      <c r="U236" s="353"/>
      <c r="V236" s="353"/>
      <c r="W236" s="353"/>
      <c r="X236" s="353"/>
      <c r="Y236" s="353"/>
      <c r="Z236" s="170"/>
    </row>
    <row r="237" spans="1:26" ht="12.75" customHeight="1">
      <c r="A237" s="170"/>
      <c r="B237" s="346" t="s">
        <v>210</v>
      </c>
      <c r="C237" s="346"/>
      <c r="D237" s="346"/>
      <c r="E237" s="346"/>
      <c r="F237" s="346"/>
      <c r="G237" s="346"/>
      <c r="H237" s="346"/>
      <c r="I237" s="346"/>
      <c r="J237" s="346"/>
      <c r="K237" s="346"/>
      <c r="L237" s="346"/>
      <c r="M237" s="291">
        <v>4</v>
      </c>
      <c r="N237" s="291">
        <v>1</v>
      </c>
      <c r="O237" s="231" t="s">
        <v>612</v>
      </c>
      <c r="P237" s="230" t="s">
        <v>208</v>
      </c>
      <c r="Q237" s="347"/>
      <c r="R237" s="347"/>
      <c r="S237" s="229">
        <v>50</v>
      </c>
      <c r="T237" s="229">
        <v>50</v>
      </c>
      <c r="U237" s="353"/>
      <c r="V237" s="353"/>
      <c r="W237" s="353"/>
      <c r="X237" s="353"/>
      <c r="Y237" s="353"/>
      <c r="Z237" s="170"/>
    </row>
    <row r="238" spans="1:26" ht="32.25" customHeight="1">
      <c r="A238" s="170"/>
      <c r="B238" s="346" t="s">
        <v>596</v>
      </c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  <c r="M238" s="291">
        <v>4</v>
      </c>
      <c r="N238" s="291">
        <v>1</v>
      </c>
      <c r="O238" s="231" t="s">
        <v>595</v>
      </c>
      <c r="P238" s="230">
        <v>0</v>
      </c>
      <c r="Q238" s="347"/>
      <c r="R238" s="347"/>
      <c r="S238" s="229">
        <v>50</v>
      </c>
      <c r="T238" s="229">
        <v>50</v>
      </c>
      <c r="U238" s="353"/>
      <c r="V238" s="353"/>
      <c r="W238" s="353"/>
      <c r="X238" s="353"/>
      <c r="Y238" s="353"/>
      <c r="Z238" s="170"/>
    </row>
    <row r="239" spans="1:26" ht="21.75" customHeight="1">
      <c r="A239" s="170"/>
      <c r="B239" s="346" t="s">
        <v>733</v>
      </c>
      <c r="C239" s="346"/>
      <c r="D239" s="346"/>
      <c r="E239" s="346"/>
      <c r="F239" s="346"/>
      <c r="G239" s="346"/>
      <c r="H239" s="346"/>
      <c r="I239" s="346"/>
      <c r="J239" s="346"/>
      <c r="K239" s="346"/>
      <c r="L239" s="346"/>
      <c r="M239" s="291">
        <v>4</v>
      </c>
      <c r="N239" s="291">
        <v>1</v>
      </c>
      <c r="O239" s="231" t="s">
        <v>611</v>
      </c>
      <c r="P239" s="230">
        <v>0</v>
      </c>
      <c r="Q239" s="347"/>
      <c r="R239" s="347"/>
      <c r="S239" s="229">
        <v>50</v>
      </c>
      <c r="T239" s="229">
        <v>50</v>
      </c>
      <c r="U239" s="353"/>
      <c r="V239" s="353"/>
      <c r="W239" s="353"/>
      <c r="X239" s="353"/>
      <c r="Y239" s="353"/>
      <c r="Z239" s="170"/>
    </row>
    <row r="240" spans="1:26" ht="32.25" customHeight="1">
      <c r="A240" s="170"/>
      <c r="B240" s="346" t="s">
        <v>734</v>
      </c>
      <c r="C240" s="346"/>
      <c r="D240" s="346"/>
      <c r="E240" s="346"/>
      <c r="F240" s="346"/>
      <c r="G240" s="346"/>
      <c r="H240" s="346"/>
      <c r="I240" s="346"/>
      <c r="J240" s="346"/>
      <c r="K240" s="346"/>
      <c r="L240" s="346"/>
      <c r="M240" s="291">
        <v>4</v>
      </c>
      <c r="N240" s="291">
        <v>1</v>
      </c>
      <c r="O240" s="231" t="s">
        <v>314</v>
      </c>
      <c r="P240" s="230">
        <v>0</v>
      </c>
      <c r="Q240" s="347"/>
      <c r="R240" s="347"/>
      <c r="S240" s="229">
        <v>50</v>
      </c>
      <c r="T240" s="229">
        <v>50</v>
      </c>
      <c r="U240" s="353"/>
      <c r="V240" s="353"/>
      <c r="W240" s="353"/>
      <c r="X240" s="353"/>
      <c r="Y240" s="353"/>
      <c r="Z240" s="170"/>
    </row>
    <row r="241" spans="1:26" ht="21.75" customHeight="1">
      <c r="A241" s="170"/>
      <c r="B241" s="346" t="s">
        <v>214</v>
      </c>
      <c r="C241" s="346"/>
      <c r="D241" s="346"/>
      <c r="E241" s="346"/>
      <c r="F241" s="346"/>
      <c r="G241" s="346"/>
      <c r="H241" s="346"/>
      <c r="I241" s="346"/>
      <c r="J241" s="346"/>
      <c r="K241" s="346"/>
      <c r="L241" s="346"/>
      <c r="M241" s="291">
        <v>4</v>
      </c>
      <c r="N241" s="291">
        <v>1</v>
      </c>
      <c r="O241" s="231" t="s">
        <v>314</v>
      </c>
      <c r="P241" s="230" t="s">
        <v>213</v>
      </c>
      <c r="Q241" s="347"/>
      <c r="R241" s="347"/>
      <c r="S241" s="229">
        <v>50</v>
      </c>
      <c r="T241" s="229">
        <v>50</v>
      </c>
      <c r="U241" s="353"/>
      <c r="V241" s="353"/>
      <c r="W241" s="353"/>
      <c r="X241" s="353"/>
      <c r="Y241" s="353"/>
      <c r="Z241" s="170"/>
    </row>
    <row r="242" spans="1:26" ht="21.75" customHeight="1">
      <c r="A242" s="170"/>
      <c r="B242" s="346" t="s">
        <v>212</v>
      </c>
      <c r="C242" s="346"/>
      <c r="D242" s="346"/>
      <c r="E242" s="346"/>
      <c r="F242" s="346"/>
      <c r="G242" s="346"/>
      <c r="H242" s="346"/>
      <c r="I242" s="346"/>
      <c r="J242" s="346"/>
      <c r="K242" s="346"/>
      <c r="L242" s="346"/>
      <c r="M242" s="291">
        <v>4</v>
      </c>
      <c r="N242" s="291">
        <v>1</v>
      </c>
      <c r="O242" s="231" t="s">
        <v>314</v>
      </c>
      <c r="P242" s="230" t="s">
        <v>211</v>
      </c>
      <c r="Q242" s="347"/>
      <c r="R242" s="347"/>
      <c r="S242" s="229">
        <v>50</v>
      </c>
      <c r="T242" s="229">
        <v>50</v>
      </c>
      <c r="U242" s="353"/>
      <c r="V242" s="353"/>
      <c r="W242" s="353"/>
      <c r="X242" s="353"/>
      <c r="Y242" s="353"/>
      <c r="Z242" s="170"/>
    </row>
    <row r="243" spans="1:26" ht="12.75" customHeight="1">
      <c r="A243" s="170"/>
      <c r="B243" s="346" t="s">
        <v>210</v>
      </c>
      <c r="C243" s="346"/>
      <c r="D243" s="346"/>
      <c r="E243" s="346"/>
      <c r="F243" s="346"/>
      <c r="G243" s="346"/>
      <c r="H243" s="346"/>
      <c r="I243" s="346"/>
      <c r="J243" s="346"/>
      <c r="K243" s="346"/>
      <c r="L243" s="346"/>
      <c r="M243" s="291">
        <v>4</v>
      </c>
      <c r="N243" s="291">
        <v>1</v>
      </c>
      <c r="O243" s="231" t="s">
        <v>314</v>
      </c>
      <c r="P243" s="230" t="s">
        <v>208</v>
      </c>
      <c r="Q243" s="347"/>
      <c r="R243" s="347"/>
      <c r="S243" s="229">
        <v>50</v>
      </c>
      <c r="T243" s="229">
        <v>50</v>
      </c>
      <c r="U243" s="353"/>
      <c r="V243" s="353"/>
      <c r="W243" s="353"/>
      <c r="X243" s="353"/>
      <c r="Y243" s="353"/>
      <c r="Z243" s="170"/>
    </row>
    <row r="244" spans="1:26" ht="12.75" customHeight="1">
      <c r="A244" s="170"/>
      <c r="B244" s="342" t="s">
        <v>258</v>
      </c>
      <c r="C244" s="342"/>
      <c r="D244" s="342"/>
      <c r="E244" s="342"/>
      <c r="F244" s="342"/>
      <c r="G244" s="342"/>
      <c r="H244" s="342"/>
      <c r="I244" s="342"/>
      <c r="J244" s="342"/>
      <c r="K244" s="342"/>
      <c r="L244" s="342"/>
      <c r="M244" s="292">
        <v>4</v>
      </c>
      <c r="N244" s="292">
        <v>5</v>
      </c>
      <c r="O244" s="234">
        <v>0</v>
      </c>
      <c r="P244" s="233">
        <v>0</v>
      </c>
      <c r="Q244" s="344"/>
      <c r="R244" s="344"/>
      <c r="S244" s="232">
        <v>12964</v>
      </c>
      <c r="T244" s="232">
        <v>11983</v>
      </c>
      <c r="U244" s="354"/>
      <c r="V244" s="354"/>
      <c r="W244" s="354"/>
      <c r="X244" s="354"/>
      <c r="Y244" s="354"/>
      <c r="Z244" s="170"/>
    </row>
    <row r="245" spans="1:26" ht="53.25" customHeight="1">
      <c r="A245" s="170"/>
      <c r="B245" s="346" t="s">
        <v>523</v>
      </c>
      <c r="C245" s="346"/>
      <c r="D245" s="346"/>
      <c r="E245" s="346"/>
      <c r="F245" s="346"/>
      <c r="G245" s="346"/>
      <c r="H245" s="346"/>
      <c r="I245" s="346"/>
      <c r="J245" s="346"/>
      <c r="K245" s="346"/>
      <c r="L245" s="346"/>
      <c r="M245" s="291">
        <v>4</v>
      </c>
      <c r="N245" s="291">
        <v>5</v>
      </c>
      <c r="O245" s="231" t="s">
        <v>522</v>
      </c>
      <c r="P245" s="230">
        <v>0</v>
      </c>
      <c r="Q245" s="347"/>
      <c r="R245" s="347"/>
      <c r="S245" s="229">
        <v>230</v>
      </c>
      <c r="T245" s="229">
        <v>230</v>
      </c>
      <c r="U245" s="353"/>
      <c r="V245" s="353"/>
      <c r="W245" s="353"/>
      <c r="X245" s="353"/>
      <c r="Y245" s="353"/>
      <c r="Z245" s="170"/>
    </row>
    <row r="246" spans="1:26" ht="21.75" customHeight="1">
      <c r="A246" s="170"/>
      <c r="B246" s="346" t="s">
        <v>609</v>
      </c>
      <c r="C246" s="346"/>
      <c r="D246" s="346"/>
      <c r="E246" s="346"/>
      <c r="F246" s="346"/>
      <c r="G246" s="346"/>
      <c r="H246" s="346"/>
      <c r="I246" s="346"/>
      <c r="J246" s="346"/>
      <c r="K246" s="346"/>
      <c r="L246" s="346"/>
      <c r="M246" s="291">
        <v>4</v>
      </c>
      <c r="N246" s="291">
        <v>5</v>
      </c>
      <c r="O246" s="231" t="s">
        <v>608</v>
      </c>
      <c r="P246" s="230">
        <v>0</v>
      </c>
      <c r="Q246" s="347"/>
      <c r="R246" s="347"/>
      <c r="S246" s="229">
        <v>230</v>
      </c>
      <c r="T246" s="229">
        <v>230</v>
      </c>
      <c r="U246" s="353"/>
      <c r="V246" s="353"/>
      <c r="W246" s="353"/>
      <c r="X246" s="353"/>
      <c r="Y246" s="353"/>
      <c r="Z246" s="170"/>
    </row>
    <row r="247" spans="1:26" ht="12.75" customHeight="1">
      <c r="A247" s="170"/>
      <c r="B247" s="346" t="s">
        <v>599</v>
      </c>
      <c r="C247" s="346"/>
      <c r="D247" s="346"/>
      <c r="E247" s="346"/>
      <c r="F247" s="346"/>
      <c r="G247" s="346"/>
      <c r="H247" s="346"/>
      <c r="I247" s="346"/>
      <c r="J247" s="346"/>
      <c r="K247" s="346"/>
      <c r="L247" s="346"/>
      <c r="M247" s="291">
        <v>4</v>
      </c>
      <c r="N247" s="291">
        <v>5</v>
      </c>
      <c r="O247" s="231" t="s">
        <v>257</v>
      </c>
      <c r="P247" s="230">
        <v>0</v>
      </c>
      <c r="Q247" s="347"/>
      <c r="R247" s="347"/>
      <c r="S247" s="229">
        <v>230</v>
      </c>
      <c r="T247" s="229">
        <v>230</v>
      </c>
      <c r="U247" s="353"/>
      <c r="V247" s="353"/>
      <c r="W247" s="353"/>
      <c r="X247" s="353"/>
      <c r="Y247" s="353"/>
      <c r="Z247" s="170"/>
    </row>
    <row r="248" spans="1:26" ht="12.75" customHeight="1">
      <c r="A248" s="170"/>
      <c r="B248" s="346" t="s">
        <v>248</v>
      </c>
      <c r="C248" s="346"/>
      <c r="D248" s="346"/>
      <c r="E248" s="346"/>
      <c r="F248" s="346"/>
      <c r="G248" s="346"/>
      <c r="H248" s="346"/>
      <c r="I248" s="346"/>
      <c r="J248" s="346"/>
      <c r="K248" s="346"/>
      <c r="L248" s="346"/>
      <c r="M248" s="291">
        <v>4</v>
      </c>
      <c r="N248" s="291">
        <v>5</v>
      </c>
      <c r="O248" s="231" t="s">
        <v>257</v>
      </c>
      <c r="P248" s="230" t="s">
        <v>247</v>
      </c>
      <c r="Q248" s="347"/>
      <c r="R248" s="347"/>
      <c r="S248" s="229">
        <v>230</v>
      </c>
      <c r="T248" s="229">
        <v>230</v>
      </c>
      <c r="U248" s="353"/>
      <c r="V248" s="353"/>
      <c r="W248" s="353"/>
      <c r="X248" s="353"/>
      <c r="Y248" s="353"/>
      <c r="Z248" s="170"/>
    </row>
    <row r="249" spans="1:26" ht="32.25" customHeight="1">
      <c r="A249" s="170"/>
      <c r="B249" s="346" t="s">
        <v>246</v>
      </c>
      <c r="C249" s="346"/>
      <c r="D249" s="346"/>
      <c r="E249" s="346"/>
      <c r="F249" s="346"/>
      <c r="G249" s="346"/>
      <c r="H249" s="346"/>
      <c r="I249" s="346"/>
      <c r="J249" s="346"/>
      <c r="K249" s="346"/>
      <c r="L249" s="346"/>
      <c r="M249" s="291">
        <v>4</v>
      </c>
      <c r="N249" s="291">
        <v>5</v>
      </c>
      <c r="O249" s="231" t="s">
        <v>257</v>
      </c>
      <c r="P249" s="230" t="s">
        <v>245</v>
      </c>
      <c r="Q249" s="347"/>
      <c r="R249" s="347"/>
      <c r="S249" s="229">
        <v>230</v>
      </c>
      <c r="T249" s="229">
        <v>230</v>
      </c>
      <c r="U249" s="353"/>
      <c r="V249" s="353"/>
      <c r="W249" s="353"/>
      <c r="X249" s="353"/>
      <c r="Y249" s="353"/>
      <c r="Z249" s="170"/>
    </row>
    <row r="250" spans="1:26" ht="74.25" customHeight="1">
      <c r="A250" s="170"/>
      <c r="B250" s="346" t="s">
        <v>766</v>
      </c>
      <c r="C250" s="346"/>
      <c r="D250" s="346"/>
      <c r="E250" s="346"/>
      <c r="F250" s="346"/>
      <c r="G250" s="346"/>
      <c r="H250" s="346"/>
      <c r="I250" s="346"/>
      <c r="J250" s="346"/>
      <c r="K250" s="346"/>
      <c r="L250" s="346"/>
      <c r="M250" s="291">
        <v>4</v>
      </c>
      <c r="N250" s="291">
        <v>5</v>
      </c>
      <c r="O250" s="231" t="s">
        <v>257</v>
      </c>
      <c r="P250" s="230" t="s">
        <v>767</v>
      </c>
      <c r="Q250" s="347"/>
      <c r="R250" s="347"/>
      <c r="S250" s="229">
        <v>230</v>
      </c>
      <c r="T250" s="229">
        <v>230</v>
      </c>
      <c r="U250" s="353"/>
      <c r="V250" s="353"/>
      <c r="W250" s="353"/>
      <c r="X250" s="353"/>
      <c r="Y250" s="353"/>
      <c r="Z250" s="170"/>
    </row>
    <row r="251" spans="1:26" ht="53.25" customHeight="1">
      <c r="A251" s="170"/>
      <c r="B251" s="346" t="s">
        <v>523</v>
      </c>
      <c r="C251" s="346"/>
      <c r="D251" s="346"/>
      <c r="E251" s="346"/>
      <c r="F251" s="346"/>
      <c r="G251" s="346"/>
      <c r="H251" s="346"/>
      <c r="I251" s="346"/>
      <c r="J251" s="346"/>
      <c r="K251" s="346"/>
      <c r="L251" s="346"/>
      <c r="M251" s="291">
        <v>4</v>
      </c>
      <c r="N251" s="291">
        <v>5</v>
      </c>
      <c r="O251" s="231" t="s">
        <v>522</v>
      </c>
      <c r="P251" s="230">
        <v>0</v>
      </c>
      <c r="Q251" s="347"/>
      <c r="R251" s="347"/>
      <c r="S251" s="229">
        <v>240</v>
      </c>
      <c r="T251" s="229">
        <v>240</v>
      </c>
      <c r="U251" s="353"/>
      <c r="V251" s="353"/>
      <c r="W251" s="353"/>
      <c r="X251" s="353"/>
      <c r="Y251" s="353"/>
      <c r="Z251" s="170"/>
    </row>
    <row r="252" spans="1:26" ht="21.75" customHeight="1">
      <c r="A252" s="170"/>
      <c r="B252" s="346" t="s">
        <v>607</v>
      </c>
      <c r="C252" s="346"/>
      <c r="D252" s="346"/>
      <c r="E252" s="346"/>
      <c r="F252" s="346"/>
      <c r="G252" s="346"/>
      <c r="H252" s="346"/>
      <c r="I252" s="346"/>
      <c r="J252" s="346"/>
      <c r="K252" s="346"/>
      <c r="L252" s="346"/>
      <c r="M252" s="291">
        <v>4</v>
      </c>
      <c r="N252" s="291">
        <v>5</v>
      </c>
      <c r="O252" s="231" t="s">
        <v>606</v>
      </c>
      <c r="P252" s="230">
        <v>0</v>
      </c>
      <c r="Q252" s="347"/>
      <c r="R252" s="347"/>
      <c r="S252" s="229">
        <v>240</v>
      </c>
      <c r="T252" s="229">
        <v>240</v>
      </c>
      <c r="U252" s="353"/>
      <c r="V252" s="353"/>
      <c r="W252" s="353"/>
      <c r="X252" s="353"/>
      <c r="Y252" s="353"/>
      <c r="Z252" s="170"/>
    </row>
    <row r="253" spans="1:26" ht="12.75" customHeight="1">
      <c r="A253" s="170"/>
      <c r="B253" s="346" t="s">
        <v>599</v>
      </c>
      <c r="C253" s="346"/>
      <c r="D253" s="346"/>
      <c r="E253" s="346"/>
      <c r="F253" s="346"/>
      <c r="G253" s="346"/>
      <c r="H253" s="346"/>
      <c r="I253" s="346"/>
      <c r="J253" s="346"/>
      <c r="K253" s="346"/>
      <c r="L253" s="346"/>
      <c r="M253" s="291">
        <v>4</v>
      </c>
      <c r="N253" s="291">
        <v>5</v>
      </c>
      <c r="O253" s="231" t="s">
        <v>256</v>
      </c>
      <c r="P253" s="230">
        <v>0</v>
      </c>
      <c r="Q253" s="347"/>
      <c r="R253" s="347"/>
      <c r="S253" s="229">
        <v>240</v>
      </c>
      <c r="T253" s="229">
        <v>240</v>
      </c>
      <c r="U253" s="353"/>
      <c r="V253" s="353"/>
      <c r="W253" s="353"/>
      <c r="X253" s="353"/>
      <c r="Y253" s="353"/>
      <c r="Z253" s="170"/>
    </row>
    <row r="254" spans="1:26" ht="12.75" customHeight="1">
      <c r="A254" s="170"/>
      <c r="B254" s="346" t="s">
        <v>248</v>
      </c>
      <c r="C254" s="346"/>
      <c r="D254" s="346"/>
      <c r="E254" s="346"/>
      <c r="F254" s="346"/>
      <c r="G254" s="346"/>
      <c r="H254" s="346"/>
      <c r="I254" s="346"/>
      <c r="J254" s="346"/>
      <c r="K254" s="346"/>
      <c r="L254" s="346"/>
      <c r="M254" s="291">
        <v>4</v>
      </c>
      <c r="N254" s="291">
        <v>5</v>
      </c>
      <c r="O254" s="231" t="s">
        <v>256</v>
      </c>
      <c r="P254" s="230" t="s">
        <v>247</v>
      </c>
      <c r="Q254" s="347"/>
      <c r="R254" s="347"/>
      <c r="S254" s="229">
        <v>240</v>
      </c>
      <c r="T254" s="229">
        <v>240</v>
      </c>
      <c r="U254" s="353"/>
      <c r="V254" s="353"/>
      <c r="W254" s="353"/>
      <c r="X254" s="353"/>
      <c r="Y254" s="353"/>
      <c r="Z254" s="170"/>
    </row>
    <row r="255" spans="1:26" ht="32.25" customHeight="1">
      <c r="A255" s="170"/>
      <c r="B255" s="346" t="s">
        <v>246</v>
      </c>
      <c r="C255" s="346"/>
      <c r="D255" s="346"/>
      <c r="E255" s="346"/>
      <c r="F255" s="346"/>
      <c r="G255" s="346"/>
      <c r="H255" s="346"/>
      <c r="I255" s="346"/>
      <c r="J255" s="346"/>
      <c r="K255" s="346"/>
      <c r="L255" s="346"/>
      <c r="M255" s="291">
        <v>4</v>
      </c>
      <c r="N255" s="291">
        <v>5</v>
      </c>
      <c r="O255" s="231" t="s">
        <v>256</v>
      </c>
      <c r="P255" s="230" t="s">
        <v>245</v>
      </c>
      <c r="Q255" s="347"/>
      <c r="R255" s="347"/>
      <c r="S255" s="229">
        <v>240</v>
      </c>
      <c r="T255" s="229">
        <v>240</v>
      </c>
      <c r="U255" s="353"/>
      <c r="V255" s="353"/>
      <c r="W255" s="353"/>
      <c r="X255" s="353"/>
      <c r="Y255" s="353"/>
      <c r="Z255" s="170"/>
    </row>
    <row r="256" spans="1:26" ht="74.25" customHeight="1">
      <c r="A256" s="170"/>
      <c r="B256" s="346" t="s">
        <v>766</v>
      </c>
      <c r="C256" s="346"/>
      <c r="D256" s="346"/>
      <c r="E256" s="346"/>
      <c r="F256" s="346"/>
      <c r="G256" s="346"/>
      <c r="H256" s="346"/>
      <c r="I256" s="346"/>
      <c r="J256" s="346"/>
      <c r="K256" s="346"/>
      <c r="L256" s="346"/>
      <c r="M256" s="291">
        <v>4</v>
      </c>
      <c r="N256" s="291">
        <v>5</v>
      </c>
      <c r="O256" s="231" t="s">
        <v>256</v>
      </c>
      <c r="P256" s="230" t="s">
        <v>767</v>
      </c>
      <c r="Q256" s="347"/>
      <c r="R256" s="347"/>
      <c r="S256" s="229">
        <v>240</v>
      </c>
      <c r="T256" s="229">
        <v>240</v>
      </c>
      <c r="U256" s="353"/>
      <c r="V256" s="353"/>
      <c r="W256" s="353"/>
      <c r="X256" s="353"/>
      <c r="Y256" s="353"/>
      <c r="Z256" s="170"/>
    </row>
    <row r="257" spans="1:26" ht="53.25" customHeight="1">
      <c r="A257" s="170"/>
      <c r="B257" s="346" t="s">
        <v>523</v>
      </c>
      <c r="C257" s="346"/>
      <c r="D257" s="346"/>
      <c r="E257" s="346"/>
      <c r="F257" s="346"/>
      <c r="G257" s="346"/>
      <c r="H257" s="346"/>
      <c r="I257" s="346"/>
      <c r="J257" s="346"/>
      <c r="K257" s="346"/>
      <c r="L257" s="346"/>
      <c r="M257" s="291">
        <v>4</v>
      </c>
      <c r="N257" s="291">
        <v>5</v>
      </c>
      <c r="O257" s="231" t="s">
        <v>522</v>
      </c>
      <c r="P257" s="230">
        <v>0</v>
      </c>
      <c r="Q257" s="347"/>
      <c r="R257" s="347"/>
      <c r="S257" s="229">
        <v>50</v>
      </c>
      <c r="T257" s="229">
        <v>50</v>
      </c>
      <c r="U257" s="353"/>
      <c r="V257" s="353"/>
      <c r="W257" s="353"/>
      <c r="X257" s="353"/>
      <c r="Y257" s="353"/>
      <c r="Z257" s="170"/>
    </row>
    <row r="258" spans="1:26" ht="12.75" customHeight="1">
      <c r="A258" s="170"/>
      <c r="B258" s="346" t="s">
        <v>605</v>
      </c>
      <c r="C258" s="346"/>
      <c r="D258" s="346"/>
      <c r="E258" s="346"/>
      <c r="F258" s="346"/>
      <c r="G258" s="346"/>
      <c r="H258" s="346"/>
      <c r="I258" s="346"/>
      <c r="J258" s="346"/>
      <c r="K258" s="346"/>
      <c r="L258" s="346"/>
      <c r="M258" s="291">
        <v>4</v>
      </c>
      <c r="N258" s="291">
        <v>5</v>
      </c>
      <c r="O258" s="231" t="s">
        <v>604</v>
      </c>
      <c r="P258" s="230">
        <v>0</v>
      </c>
      <c r="Q258" s="347"/>
      <c r="R258" s="347"/>
      <c r="S258" s="229">
        <v>50</v>
      </c>
      <c r="T258" s="229">
        <v>50</v>
      </c>
      <c r="U258" s="353"/>
      <c r="V258" s="353"/>
      <c r="W258" s="353"/>
      <c r="X258" s="353"/>
      <c r="Y258" s="353"/>
      <c r="Z258" s="170"/>
    </row>
    <row r="259" spans="1:26" ht="32.25" customHeight="1">
      <c r="A259" s="170"/>
      <c r="B259" s="346" t="s">
        <v>255</v>
      </c>
      <c r="C259" s="346"/>
      <c r="D259" s="346"/>
      <c r="E259" s="346"/>
      <c r="F259" s="346"/>
      <c r="G259" s="346"/>
      <c r="H259" s="346"/>
      <c r="I259" s="346"/>
      <c r="J259" s="346"/>
      <c r="K259" s="346"/>
      <c r="L259" s="346"/>
      <c r="M259" s="291">
        <v>4</v>
      </c>
      <c r="N259" s="291">
        <v>5</v>
      </c>
      <c r="O259" s="231" t="s">
        <v>254</v>
      </c>
      <c r="P259" s="230">
        <v>0</v>
      </c>
      <c r="Q259" s="347"/>
      <c r="R259" s="347"/>
      <c r="S259" s="229">
        <v>50</v>
      </c>
      <c r="T259" s="229">
        <v>50</v>
      </c>
      <c r="U259" s="353"/>
      <c r="V259" s="353"/>
      <c r="W259" s="353"/>
      <c r="X259" s="353"/>
      <c r="Y259" s="353"/>
      <c r="Z259" s="170"/>
    </row>
    <row r="260" spans="1:26" ht="12.75" customHeight="1">
      <c r="A260" s="170"/>
      <c r="B260" s="346" t="s">
        <v>248</v>
      </c>
      <c r="C260" s="346"/>
      <c r="D260" s="346"/>
      <c r="E260" s="346"/>
      <c r="F260" s="346"/>
      <c r="G260" s="346"/>
      <c r="H260" s="346"/>
      <c r="I260" s="346"/>
      <c r="J260" s="346"/>
      <c r="K260" s="346"/>
      <c r="L260" s="346"/>
      <c r="M260" s="291">
        <v>4</v>
      </c>
      <c r="N260" s="291">
        <v>5</v>
      </c>
      <c r="O260" s="231" t="s">
        <v>254</v>
      </c>
      <c r="P260" s="230" t="s">
        <v>247</v>
      </c>
      <c r="Q260" s="347"/>
      <c r="R260" s="347"/>
      <c r="S260" s="229">
        <v>50</v>
      </c>
      <c r="T260" s="229">
        <v>50</v>
      </c>
      <c r="U260" s="353"/>
      <c r="V260" s="353"/>
      <c r="W260" s="353"/>
      <c r="X260" s="353"/>
      <c r="Y260" s="353"/>
      <c r="Z260" s="170"/>
    </row>
    <row r="261" spans="1:26" ht="32.25" customHeight="1">
      <c r="A261" s="170"/>
      <c r="B261" s="346" t="s">
        <v>246</v>
      </c>
      <c r="C261" s="346"/>
      <c r="D261" s="346"/>
      <c r="E261" s="346"/>
      <c r="F261" s="346"/>
      <c r="G261" s="346"/>
      <c r="H261" s="346"/>
      <c r="I261" s="346"/>
      <c r="J261" s="346"/>
      <c r="K261" s="346"/>
      <c r="L261" s="346"/>
      <c r="M261" s="291">
        <v>4</v>
      </c>
      <c r="N261" s="291">
        <v>5</v>
      </c>
      <c r="O261" s="231" t="s">
        <v>254</v>
      </c>
      <c r="P261" s="230" t="s">
        <v>245</v>
      </c>
      <c r="Q261" s="347"/>
      <c r="R261" s="347"/>
      <c r="S261" s="229">
        <v>50</v>
      </c>
      <c r="T261" s="229">
        <v>50</v>
      </c>
      <c r="U261" s="353"/>
      <c r="V261" s="353"/>
      <c r="W261" s="353"/>
      <c r="X261" s="353"/>
      <c r="Y261" s="353"/>
      <c r="Z261" s="170"/>
    </row>
    <row r="262" spans="1:26" ht="74.25" customHeight="1">
      <c r="A262" s="170"/>
      <c r="B262" s="346" t="s">
        <v>766</v>
      </c>
      <c r="C262" s="346"/>
      <c r="D262" s="346"/>
      <c r="E262" s="346"/>
      <c r="F262" s="346"/>
      <c r="G262" s="346"/>
      <c r="H262" s="346"/>
      <c r="I262" s="346"/>
      <c r="J262" s="346"/>
      <c r="K262" s="346"/>
      <c r="L262" s="346"/>
      <c r="M262" s="291">
        <v>4</v>
      </c>
      <c r="N262" s="291">
        <v>5</v>
      </c>
      <c r="O262" s="231" t="s">
        <v>254</v>
      </c>
      <c r="P262" s="230" t="s">
        <v>767</v>
      </c>
      <c r="Q262" s="347"/>
      <c r="R262" s="347"/>
      <c r="S262" s="229">
        <v>50</v>
      </c>
      <c r="T262" s="229">
        <v>50</v>
      </c>
      <c r="U262" s="353"/>
      <c r="V262" s="353"/>
      <c r="W262" s="353"/>
      <c r="X262" s="353"/>
      <c r="Y262" s="353"/>
      <c r="Z262" s="170"/>
    </row>
    <row r="263" spans="1:26" ht="53.25" customHeight="1">
      <c r="A263" s="170"/>
      <c r="B263" s="346" t="s">
        <v>523</v>
      </c>
      <c r="C263" s="346"/>
      <c r="D263" s="346"/>
      <c r="E263" s="346"/>
      <c r="F263" s="346"/>
      <c r="G263" s="346"/>
      <c r="H263" s="346"/>
      <c r="I263" s="346"/>
      <c r="J263" s="346"/>
      <c r="K263" s="346"/>
      <c r="L263" s="346"/>
      <c r="M263" s="291">
        <v>4</v>
      </c>
      <c r="N263" s="291">
        <v>5</v>
      </c>
      <c r="O263" s="231" t="s">
        <v>522</v>
      </c>
      <c r="P263" s="230">
        <v>0</v>
      </c>
      <c r="Q263" s="347"/>
      <c r="R263" s="347"/>
      <c r="S263" s="229">
        <v>50</v>
      </c>
      <c r="T263" s="229">
        <v>50</v>
      </c>
      <c r="U263" s="353"/>
      <c r="V263" s="353"/>
      <c r="W263" s="353"/>
      <c r="X263" s="353"/>
      <c r="Y263" s="353"/>
      <c r="Z263" s="170"/>
    </row>
    <row r="264" spans="1:26" ht="21.75" customHeight="1">
      <c r="A264" s="170"/>
      <c r="B264" s="346" t="s">
        <v>603</v>
      </c>
      <c r="C264" s="346"/>
      <c r="D264" s="346"/>
      <c r="E264" s="346"/>
      <c r="F264" s="346"/>
      <c r="G264" s="346"/>
      <c r="H264" s="346"/>
      <c r="I264" s="346"/>
      <c r="J264" s="346"/>
      <c r="K264" s="346"/>
      <c r="L264" s="346"/>
      <c r="M264" s="291">
        <v>4</v>
      </c>
      <c r="N264" s="291">
        <v>5</v>
      </c>
      <c r="O264" s="231" t="s">
        <v>602</v>
      </c>
      <c r="P264" s="230">
        <v>0</v>
      </c>
      <c r="Q264" s="347"/>
      <c r="R264" s="347"/>
      <c r="S264" s="229">
        <v>50</v>
      </c>
      <c r="T264" s="229">
        <v>50</v>
      </c>
      <c r="U264" s="353"/>
      <c r="V264" s="353"/>
      <c r="W264" s="353"/>
      <c r="X264" s="353"/>
      <c r="Y264" s="353"/>
      <c r="Z264" s="170"/>
    </row>
    <row r="265" spans="1:26" ht="12.75" customHeight="1">
      <c r="A265" s="170"/>
      <c r="B265" s="346" t="s">
        <v>253</v>
      </c>
      <c r="C265" s="346"/>
      <c r="D265" s="346"/>
      <c r="E265" s="346"/>
      <c r="F265" s="346"/>
      <c r="G265" s="346"/>
      <c r="H265" s="346"/>
      <c r="I265" s="346"/>
      <c r="J265" s="346"/>
      <c r="K265" s="346"/>
      <c r="L265" s="346"/>
      <c r="M265" s="291">
        <v>4</v>
      </c>
      <c r="N265" s="291">
        <v>5</v>
      </c>
      <c r="O265" s="231" t="s">
        <v>252</v>
      </c>
      <c r="P265" s="230">
        <v>0</v>
      </c>
      <c r="Q265" s="347"/>
      <c r="R265" s="347"/>
      <c r="S265" s="229">
        <v>50</v>
      </c>
      <c r="T265" s="229">
        <v>50</v>
      </c>
      <c r="U265" s="353"/>
      <c r="V265" s="353"/>
      <c r="W265" s="353"/>
      <c r="X265" s="353"/>
      <c r="Y265" s="353"/>
      <c r="Z265" s="170"/>
    </row>
    <row r="266" spans="1:26" ht="12.75" customHeight="1">
      <c r="A266" s="170"/>
      <c r="B266" s="346" t="s">
        <v>248</v>
      </c>
      <c r="C266" s="346"/>
      <c r="D266" s="346"/>
      <c r="E266" s="346"/>
      <c r="F266" s="346"/>
      <c r="G266" s="346"/>
      <c r="H266" s="346"/>
      <c r="I266" s="346"/>
      <c r="J266" s="346"/>
      <c r="K266" s="346"/>
      <c r="L266" s="346"/>
      <c r="M266" s="291">
        <v>4</v>
      </c>
      <c r="N266" s="291">
        <v>5</v>
      </c>
      <c r="O266" s="231" t="s">
        <v>252</v>
      </c>
      <c r="P266" s="230" t="s">
        <v>247</v>
      </c>
      <c r="Q266" s="347"/>
      <c r="R266" s="347"/>
      <c r="S266" s="229">
        <v>50</v>
      </c>
      <c r="T266" s="229">
        <v>50</v>
      </c>
      <c r="U266" s="353"/>
      <c r="V266" s="353"/>
      <c r="W266" s="353"/>
      <c r="X266" s="353"/>
      <c r="Y266" s="353"/>
      <c r="Z266" s="170"/>
    </row>
    <row r="267" spans="1:26" ht="32.25" customHeight="1">
      <c r="A267" s="170"/>
      <c r="B267" s="346" t="s">
        <v>246</v>
      </c>
      <c r="C267" s="346"/>
      <c r="D267" s="346"/>
      <c r="E267" s="346"/>
      <c r="F267" s="346"/>
      <c r="G267" s="346"/>
      <c r="H267" s="346"/>
      <c r="I267" s="346"/>
      <c r="J267" s="346"/>
      <c r="K267" s="346"/>
      <c r="L267" s="346"/>
      <c r="M267" s="291">
        <v>4</v>
      </c>
      <c r="N267" s="291">
        <v>5</v>
      </c>
      <c r="O267" s="231" t="s">
        <v>252</v>
      </c>
      <c r="P267" s="230" t="s">
        <v>245</v>
      </c>
      <c r="Q267" s="347"/>
      <c r="R267" s="347"/>
      <c r="S267" s="229">
        <v>50</v>
      </c>
      <c r="T267" s="229">
        <v>50</v>
      </c>
      <c r="U267" s="353"/>
      <c r="V267" s="353"/>
      <c r="W267" s="353"/>
      <c r="X267" s="353"/>
      <c r="Y267" s="353"/>
      <c r="Z267" s="170"/>
    </row>
    <row r="268" spans="1:26" ht="74.25" customHeight="1">
      <c r="A268" s="170"/>
      <c r="B268" s="346" t="s">
        <v>766</v>
      </c>
      <c r="C268" s="346"/>
      <c r="D268" s="346"/>
      <c r="E268" s="346"/>
      <c r="F268" s="346"/>
      <c r="G268" s="346"/>
      <c r="H268" s="346"/>
      <c r="I268" s="346"/>
      <c r="J268" s="346"/>
      <c r="K268" s="346"/>
      <c r="L268" s="346"/>
      <c r="M268" s="291">
        <v>4</v>
      </c>
      <c r="N268" s="291">
        <v>5</v>
      </c>
      <c r="O268" s="231" t="s">
        <v>252</v>
      </c>
      <c r="P268" s="230" t="s">
        <v>767</v>
      </c>
      <c r="Q268" s="347"/>
      <c r="R268" s="347"/>
      <c r="S268" s="229">
        <v>50</v>
      </c>
      <c r="T268" s="229">
        <v>50</v>
      </c>
      <c r="U268" s="353"/>
      <c r="V268" s="353"/>
      <c r="W268" s="353"/>
      <c r="X268" s="353"/>
      <c r="Y268" s="353"/>
      <c r="Z268" s="170"/>
    </row>
    <row r="269" spans="1:26" ht="53.25" customHeight="1">
      <c r="A269" s="170"/>
      <c r="B269" s="346" t="s">
        <v>523</v>
      </c>
      <c r="C269" s="346"/>
      <c r="D269" s="346"/>
      <c r="E269" s="346"/>
      <c r="F269" s="346"/>
      <c r="G269" s="346"/>
      <c r="H269" s="346"/>
      <c r="I269" s="346"/>
      <c r="J269" s="346"/>
      <c r="K269" s="346"/>
      <c r="L269" s="346"/>
      <c r="M269" s="291">
        <v>4</v>
      </c>
      <c r="N269" s="291">
        <v>5</v>
      </c>
      <c r="O269" s="231" t="s">
        <v>522</v>
      </c>
      <c r="P269" s="230">
        <v>0</v>
      </c>
      <c r="Q269" s="347"/>
      <c r="R269" s="347"/>
      <c r="S269" s="229">
        <v>260</v>
      </c>
      <c r="T269" s="229">
        <v>260</v>
      </c>
      <c r="U269" s="353"/>
      <c r="V269" s="353"/>
      <c r="W269" s="353"/>
      <c r="X269" s="353"/>
      <c r="Y269" s="353"/>
      <c r="Z269" s="170"/>
    </row>
    <row r="270" spans="1:26" ht="21.75" customHeight="1">
      <c r="A270" s="170"/>
      <c r="B270" s="346" t="s">
        <v>521</v>
      </c>
      <c r="C270" s="346"/>
      <c r="D270" s="346"/>
      <c r="E270" s="346"/>
      <c r="F270" s="346"/>
      <c r="G270" s="346"/>
      <c r="H270" s="346"/>
      <c r="I270" s="346"/>
      <c r="J270" s="346"/>
      <c r="K270" s="346"/>
      <c r="L270" s="346"/>
      <c r="M270" s="291">
        <v>4</v>
      </c>
      <c r="N270" s="291">
        <v>5</v>
      </c>
      <c r="O270" s="231" t="s">
        <v>520</v>
      </c>
      <c r="P270" s="230">
        <v>0</v>
      </c>
      <c r="Q270" s="347"/>
      <c r="R270" s="347"/>
      <c r="S270" s="229">
        <v>260</v>
      </c>
      <c r="T270" s="229">
        <v>260</v>
      </c>
      <c r="U270" s="353"/>
      <c r="V270" s="353"/>
      <c r="W270" s="353"/>
      <c r="X270" s="353"/>
      <c r="Y270" s="353"/>
      <c r="Z270" s="170"/>
    </row>
    <row r="271" spans="1:26" ht="12.75" customHeight="1">
      <c r="A271" s="170"/>
      <c r="B271" s="346" t="s">
        <v>768</v>
      </c>
      <c r="C271" s="346"/>
      <c r="D271" s="346"/>
      <c r="E271" s="346"/>
      <c r="F271" s="346"/>
      <c r="G271" s="346"/>
      <c r="H271" s="346"/>
      <c r="I271" s="346"/>
      <c r="J271" s="346"/>
      <c r="K271" s="346"/>
      <c r="L271" s="346"/>
      <c r="M271" s="291">
        <v>4</v>
      </c>
      <c r="N271" s="291">
        <v>5</v>
      </c>
      <c r="O271" s="231" t="s">
        <v>769</v>
      </c>
      <c r="P271" s="230">
        <v>0</v>
      </c>
      <c r="Q271" s="347"/>
      <c r="R271" s="347"/>
      <c r="S271" s="229">
        <v>260</v>
      </c>
      <c r="T271" s="229">
        <v>260</v>
      </c>
      <c r="U271" s="353"/>
      <c r="V271" s="353"/>
      <c r="W271" s="353"/>
      <c r="X271" s="353"/>
      <c r="Y271" s="353"/>
      <c r="Z271" s="170"/>
    </row>
    <row r="272" spans="1:26" ht="12.75" customHeight="1">
      <c r="A272" s="170"/>
      <c r="B272" s="346" t="s">
        <v>248</v>
      </c>
      <c r="C272" s="346"/>
      <c r="D272" s="346"/>
      <c r="E272" s="346"/>
      <c r="F272" s="346"/>
      <c r="G272" s="346"/>
      <c r="H272" s="346"/>
      <c r="I272" s="346"/>
      <c r="J272" s="346"/>
      <c r="K272" s="346"/>
      <c r="L272" s="346"/>
      <c r="M272" s="291">
        <v>4</v>
      </c>
      <c r="N272" s="291">
        <v>5</v>
      </c>
      <c r="O272" s="231" t="s">
        <v>769</v>
      </c>
      <c r="P272" s="230" t="s">
        <v>247</v>
      </c>
      <c r="Q272" s="347"/>
      <c r="R272" s="347"/>
      <c r="S272" s="229">
        <v>260</v>
      </c>
      <c r="T272" s="229">
        <v>260</v>
      </c>
      <c r="U272" s="353"/>
      <c r="V272" s="353"/>
      <c r="W272" s="353"/>
      <c r="X272" s="353"/>
      <c r="Y272" s="353"/>
      <c r="Z272" s="170"/>
    </row>
    <row r="273" spans="1:26" ht="32.25" customHeight="1">
      <c r="A273" s="170"/>
      <c r="B273" s="346" t="s">
        <v>246</v>
      </c>
      <c r="C273" s="346"/>
      <c r="D273" s="346"/>
      <c r="E273" s="346"/>
      <c r="F273" s="346"/>
      <c r="G273" s="346"/>
      <c r="H273" s="346"/>
      <c r="I273" s="346"/>
      <c r="J273" s="346"/>
      <c r="K273" s="346"/>
      <c r="L273" s="346"/>
      <c r="M273" s="291">
        <v>4</v>
      </c>
      <c r="N273" s="291">
        <v>5</v>
      </c>
      <c r="O273" s="231" t="s">
        <v>769</v>
      </c>
      <c r="P273" s="230" t="s">
        <v>245</v>
      </c>
      <c r="Q273" s="347"/>
      <c r="R273" s="347"/>
      <c r="S273" s="229">
        <v>260</v>
      </c>
      <c r="T273" s="229">
        <v>260</v>
      </c>
      <c r="U273" s="353"/>
      <c r="V273" s="353"/>
      <c r="W273" s="353"/>
      <c r="X273" s="353"/>
      <c r="Y273" s="353"/>
      <c r="Z273" s="170"/>
    </row>
    <row r="274" spans="1:26" ht="74.25" customHeight="1">
      <c r="A274" s="170"/>
      <c r="B274" s="346" t="s">
        <v>766</v>
      </c>
      <c r="C274" s="346"/>
      <c r="D274" s="346"/>
      <c r="E274" s="346"/>
      <c r="F274" s="346"/>
      <c r="G274" s="346"/>
      <c r="H274" s="346"/>
      <c r="I274" s="346"/>
      <c r="J274" s="346"/>
      <c r="K274" s="346"/>
      <c r="L274" s="346"/>
      <c r="M274" s="291">
        <v>4</v>
      </c>
      <c r="N274" s="291">
        <v>5</v>
      </c>
      <c r="O274" s="231" t="s">
        <v>769</v>
      </c>
      <c r="P274" s="230" t="s">
        <v>767</v>
      </c>
      <c r="Q274" s="347"/>
      <c r="R274" s="347"/>
      <c r="S274" s="229">
        <v>260</v>
      </c>
      <c r="T274" s="229">
        <v>260</v>
      </c>
      <c r="U274" s="353"/>
      <c r="V274" s="353"/>
      <c r="W274" s="353"/>
      <c r="X274" s="353"/>
      <c r="Y274" s="353"/>
      <c r="Z274" s="170"/>
    </row>
    <row r="275" spans="1:26" ht="53.25" customHeight="1">
      <c r="A275" s="170"/>
      <c r="B275" s="346" t="s">
        <v>523</v>
      </c>
      <c r="C275" s="346"/>
      <c r="D275" s="346"/>
      <c r="E275" s="346"/>
      <c r="F275" s="346"/>
      <c r="G275" s="346"/>
      <c r="H275" s="346"/>
      <c r="I275" s="346"/>
      <c r="J275" s="346"/>
      <c r="K275" s="346"/>
      <c r="L275" s="346"/>
      <c r="M275" s="291">
        <v>4</v>
      </c>
      <c r="N275" s="291">
        <v>5</v>
      </c>
      <c r="O275" s="231" t="s">
        <v>522</v>
      </c>
      <c r="P275" s="230">
        <v>0</v>
      </c>
      <c r="Q275" s="347"/>
      <c r="R275" s="347"/>
      <c r="S275" s="229">
        <v>4215</v>
      </c>
      <c r="T275" s="229">
        <v>4697</v>
      </c>
      <c r="U275" s="353"/>
      <c r="V275" s="353"/>
      <c r="W275" s="353"/>
      <c r="X275" s="353"/>
      <c r="Y275" s="353"/>
      <c r="Z275" s="170"/>
    </row>
    <row r="276" spans="1:26" ht="21.75" customHeight="1">
      <c r="A276" s="170"/>
      <c r="B276" s="346" t="s">
        <v>521</v>
      </c>
      <c r="C276" s="346"/>
      <c r="D276" s="346"/>
      <c r="E276" s="346"/>
      <c r="F276" s="346"/>
      <c r="G276" s="346"/>
      <c r="H276" s="346"/>
      <c r="I276" s="346"/>
      <c r="J276" s="346"/>
      <c r="K276" s="346"/>
      <c r="L276" s="346"/>
      <c r="M276" s="291">
        <v>4</v>
      </c>
      <c r="N276" s="291">
        <v>5</v>
      </c>
      <c r="O276" s="231" t="s">
        <v>520</v>
      </c>
      <c r="P276" s="230">
        <v>0</v>
      </c>
      <c r="Q276" s="347"/>
      <c r="R276" s="347"/>
      <c r="S276" s="229">
        <v>4215</v>
      </c>
      <c r="T276" s="229">
        <v>4697</v>
      </c>
      <c r="U276" s="353"/>
      <c r="V276" s="353"/>
      <c r="W276" s="353"/>
      <c r="X276" s="353"/>
      <c r="Y276" s="353"/>
      <c r="Z276" s="170"/>
    </row>
    <row r="277" spans="1:26" ht="21.75" customHeight="1">
      <c r="A277" s="170"/>
      <c r="B277" s="346" t="s">
        <v>798</v>
      </c>
      <c r="C277" s="346"/>
      <c r="D277" s="346"/>
      <c r="E277" s="346"/>
      <c r="F277" s="346"/>
      <c r="G277" s="346"/>
      <c r="H277" s="346"/>
      <c r="I277" s="346"/>
      <c r="J277" s="346"/>
      <c r="K277" s="346"/>
      <c r="L277" s="346"/>
      <c r="M277" s="291">
        <v>4</v>
      </c>
      <c r="N277" s="291">
        <v>5</v>
      </c>
      <c r="O277" s="231" t="s">
        <v>797</v>
      </c>
      <c r="P277" s="230">
        <v>0</v>
      </c>
      <c r="Q277" s="347"/>
      <c r="R277" s="347"/>
      <c r="S277" s="229">
        <v>4215</v>
      </c>
      <c r="T277" s="229">
        <v>4697</v>
      </c>
      <c r="U277" s="353"/>
      <c r="V277" s="353"/>
      <c r="W277" s="353"/>
      <c r="X277" s="353"/>
      <c r="Y277" s="353"/>
      <c r="Z277" s="170"/>
    </row>
    <row r="278" spans="1:26" ht="12.75" customHeight="1">
      <c r="A278" s="170"/>
      <c r="B278" s="346" t="s">
        <v>248</v>
      </c>
      <c r="C278" s="346"/>
      <c r="D278" s="346"/>
      <c r="E278" s="346"/>
      <c r="F278" s="346"/>
      <c r="G278" s="346"/>
      <c r="H278" s="346"/>
      <c r="I278" s="346"/>
      <c r="J278" s="346"/>
      <c r="K278" s="346"/>
      <c r="L278" s="346"/>
      <c r="M278" s="291">
        <v>4</v>
      </c>
      <c r="N278" s="291">
        <v>5</v>
      </c>
      <c r="O278" s="231" t="s">
        <v>797</v>
      </c>
      <c r="P278" s="230" t="s">
        <v>247</v>
      </c>
      <c r="Q278" s="347"/>
      <c r="R278" s="347"/>
      <c r="S278" s="229">
        <v>4215</v>
      </c>
      <c r="T278" s="229">
        <v>4697</v>
      </c>
      <c r="U278" s="353"/>
      <c r="V278" s="353"/>
      <c r="W278" s="353"/>
      <c r="X278" s="353"/>
      <c r="Y278" s="353"/>
      <c r="Z278" s="170"/>
    </row>
    <row r="279" spans="1:26" ht="32.25" customHeight="1">
      <c r="A279" s="170"/>
      <c r="B279" s="346" t="s">
        <v>246</v>
      </c>
      <c r="C279" s="346"/>
      <c r="D279" s="346"/>
      <c r="E279" s="346"/>
      <c r="F279" s="346"/>
      <c r="G279" s="346"/>
      <c r="H279" s="346"/>
      <c r="I279" s="346"/>
      <c r="J279" s="346"/>
      <c r="K279" s="346"/>
      <c r="L279" s="346"/>
      <c r="M279" s="291">
        <v>4</v>
      </c>
      <c r="N279" s="291">
        <v>5</v>
      </c>
      <c r="O279" s="231" t="s">
        <v>797</v>
      </c>
      <c r="P279" s="230" t="s">
        <v>245</v>
      </c>
      <c r="Q279" s="347"/>
      <c r="R279" s="347"/>
      <c r="S279" s="229">
        <v>4215</v>
      </c>
      <c r="T279" s="229">
        <v>4697</v>
      </c>
      <c r="U279" s="353"/>
      <c r="V279" s="353"/>
      <c r="W279" s="353"/>
      <c r="X279" s="353"/>
      <c r="Y279" s="353"/>
      <c r="Z279" s="170"/>
    </row>
    <row r="280" spans="1:26" ht="74.25" customHeight="1">
      <c r="A280" s="170"/>
      <c r="B280" s="346" t="s">
        <v>766</v>
      </c>
      <c r="C280" s="346"/>
      <c r="D280" s="346"/>
      <c r="E280" s="346"/>
      <c r="F280" s="346"/>
      <c r="G280" s="346"/>
      <c r="H280" s="346"/>
      <c r="I280" s="346"/>
      <c r="J280" s="346"/>
      <c r="K280" s="346"/>
      <c r="L280" s="346"/>
      <c r="M280" s="291">
        <v>4</v>
      </c>
      <c r="N280" s="291">
        <v>5</v>
      </c>
      <c r="O280" s="231" t="s">
        <v>797</v>
      </c>
      <c r="P280" s="230" t="s">
        <v>767</v>
      </c>
      <c r="Q280" s="347"/>
      <c r="R280" s="347"/>
      <c r="S280" s="229">
        <v>4215</v>
      </c>
      <c r="T280" s="229">
        <v>4697</v>
      </c>
      <c r="U280" s="353"/>
      <c r="V280" s="353"/>
      <c r="W280" s="353"/>
      <c r="X280" s="353"/>
      <c r="Y280" s="353"/>
      <c r="Z280" s="170"/>
    </row>
    <row r="281" spans="1:26" ht="53.25" customHeight="1">
      <c r="A281" s="170"/>
      <c r="B281" s="346" t="s">
        <v>523</v>
      </c>
      <c r="C281" s="346"/>
      <c r="D281" s="346"/>
      <c r="E281" s="346"/>
      <c r="F281" s="346"/>
      <c r="G281" s="346"/>
      <c r="H281" s="346"/>
      <c r="I281" s="346"/>
      <c r="J281" s="346"/>
      <c r="K281" s="346"/>
      <c r="L281" s="346"/>
      <c r="M281" s="291">
        <v>4</v>
      </c>
      <c r="N281" s="291">
        <v>5</v>
      </c>
      <c r="O281" s="231" t="s">
        <v>522</v>
      </c>
      <c r="P281" s="230">
        <v>0</v>
      </c>
      <c r="Q281" s="347"/>
      <c r="R281" s="347"/>
      <c r="S281" s="229">
        <v>1812</v>
      </c>
      <c r="T281" s="229">
        <v>1812</v>
      </c>
      <c r="U281" s="353"/>
      <c r="V281" s="353"/>
      <c r="W281" s="353"/>
      <c r="X281" s="353"/>
      <c r="Y281" s="353"/>
      <c r="Z281" s="170"/>
    </row>
    <row r="282" spans="1:26" ht="21.75" customHeight="1">
      <c r="A282" s="170"/>
      <c r="B282" s="346" t="s">
        <v>563</v>
      </c>
      <c r="C282" s="346"/>
      <c r="D282" s="346"/>
      <c r="E282" s="346"/>
      <c r="F282" s="346"/>
      <c r="G282" s="346"/>
      <c r="H282" s="346"/>
      <c r="I282" s="346"/>
      <c r="J282" s="346"/>
      <c r="K282" s="346"/>
      <c r="L282" s="346"/>
      <c r="M282" s="291">
        <v>4</v>
      </c>
      <c r="N282" s="291">
        <v>5</v>
      </c>
      <c r="O282" s="231" t="s">
        <v>601</v>
      </c>
      <c r="P282" s="230">
        <v>0</v>
      </c>
      <c r="Q282" s="347"/>
      <c r="R282" s="347"/>
      <c r="S282" s="229">
        <v>1812</v>
      </c>
      <c r="T282" s="229">
        <v>1812</v>
      </c>
      <c r="U282" s="353"/>
      <c r="V282" s="353"/>
      <c r="W282" s="353"/>
      <c r="X282" s="353"/>
      <c r="Y282" s="353"/>
      <c r="Z282" s="170"/>
    </row>
    <row r="283" spans="1:26" ht="21.75" customHeight="1">
      <c r="A283" s="170"/>
      <c r="B283" s="346" t="s">
        <v>251</v>
      </c>
      <c r="C283" s="346"/>
      <c r="D283" s="346"/>
      <c r="E283" s="346"/>
      <c r="F283" s="346"/>
      <c r="G283" s="346"/>
      <c r="H283" s="346"/>
      <c r="I283" s="346"/>
      <c r="J283" s="346"/>
      <c r="K283" s="346"/>
      <c r="L283" s="346"/>
      <c r="M283" s="291">
        <v>4</v>
      </c>
      <c r="N283" s="291">
        <v>5</v>
      </c>
      <c r="O283" s="231" t="s">
        <v>250</v>
      </c>
      <c r="P283" s="230">
        <v>0</v>
      </c>
      <c r="Q283" s="347"/>
      <c r="R283" s="347"/>
      <c r="S283" s="229">
        <v>1370</v>
      </c>
      <c r="T283" s="229">
        <v>1370</v>
      </c>
      <c r="U283" s="353"/>
      <c r="V283" s="353"/>
      <c r="W283" s="353"/>
      <c r="X283" s="353"/>
      <c r="Y283" s="353"/>
      <c r="Z283" s="170"/>
    </row>
    <row r="284" spans="1:26" ht="53.25" customHeight="1">
      <c r="A284" s="170"/>
      <c r="B284" s="346" t="s">
        <v>206</v>
      </c>
      <c r="C284" s="346"/>
      <c r="D284" s="346"/>
      <c r="E284" s="346"/>
      <c r="F284" s="346"/>
      <c r="G284" s="346"/>
      <c r="H284" s="346"/>
      <c r="I284" s="346"/>
      <c r="J284" s="346"/>
      <c r="K284" s="346"/>
      <c r="L284" s="346"/>
      <c r="M284" s="291">
        <v>4</v>
      </c>
      <c r="N284" s="291">
        <v>5</v>
      </c>
      <c r="O284" s="231" t="s">
        <v>250</v>
      </c>
      <c r="P284" s="230" t="s">
        <v>205</v>
      </c>
      <c r="Q284" s="347"/>
      <c r="R284" s="347"/>
      <c r="S284" s="229">
        <v>121</v>
      </c>
      <c r="T284" s="229">
        <v>121</v>
      </c>
      <c r="U284" s="353"/>
      <c r="V284" s="353"/>
      <c r="W284" s="353"/>
      <c r="X284" s="353"/>
      <c r="Y284" s="353"/>
      <c r="Z284" s="170"/>
    </row>
    <row r="285" spans="1:26" ht="21.75" customHeight="1">
      <c r="A285" s="170"/>
      <c r="B285" s="346" t="s">
        <v>198</v>
      </c>
      <c r="C285" s="346"/>
      <c r="D285" s="346"/>
      <c r="E285" s="346"/>
      <c r="F285" s="346"/>
      <c r="G285" s="346"/>
      <c r="H285" s="346"/>
      <c r="I285" s="346"/>
      <c r="J285" s="346"/>
      <c r="K285" s="346"/>
      <c r="L285" s="346"/>
      <c r="M285" s="291">
        <v>4</v>
      </c>
      <c r="N285" s="291">
        <v>5</v>
      </c>
      <c r="O285" s="231" t="s">
        <v>250</v>
      </c>
      <c r="P285" s="230" t="s">
        <v>197</v>
      </c>
      <c r="Q285" s="347"/>
      <c r="R285" s="347"/>
      <c r="S285" s="229">
        <v>121</v>
      </c>
      <c r="T285" s="229">
        <v>121</v>
      </c>
      <c r="U285" s="353"/>
      <c r="V285" s="353"/>
      <c r="W285" s="353"/>
      <c r="X285" s="353"/>
      <c r="Y285" s="353"/>
      <c r="Z285" s="170"/>
    </row>
    <row r="286" spans="1:26" ht="32.25" customHeight="1">
      <c r="A286" s="170"/>
      <c r="B286" s="346" t="s">
        <v>216</v>
      </c>
      <c r="C286" s="346"/>
      <c r="D286" s="346"/>
      <c r="E286" s="346"/>
      <c r="F286" s="346"/>
      <c r="G286" s="346"/>
      <c r="H286" s="346"/>
      <c r="I286" s="346"/>
      <c r="J286" s="346"/>
      <c r="K286" s="346"/>
      <c r="L286" s="346"/>
      <c r="M286" s="291">
        <v>4</v>
      </c>
      <c r="N286" s="291">
        <v>5</v>
      </c>
      <c r="O286" s="231" t="s">
        <v>250</v>
      </c>
      <c r="P286" s="230" t="s">
        <v>215</v>
      </c>
      <c r="Q286" s="347"/>
      <c r="R286" s="347"/>
      <c r="S286" s="229">
        <v>121</v>
      </c>
      <c r="T286" s="229">
        <v>121</v>
      </c>
      <c r="U286" s="353"/>
      <c r="V286" s="353"/>
      <c r="W286" s="353"/>
      <c r="X286" s="353"/>
      <c r="Y286" s="353"/>
      <c r="Z286" s="170"/>
    </row>
    <row r="287" spans="1:26" ht="21.75" customHeight="1">
      <c r="A287" s="170"/>
      <c r="B287" s="346" t="s">
        <v>214</v>
      </c>
      <c r="C287" s="346"/>
      <c r="D287" s="346"/>
      <c r="E287" s="346"/>
      <c r="F287" s="346"/>
      <c r="G287" s="346"/>
      <c r="H287" s="346"/>
      <c r="I287" s="346"/>
      <c r="J287" s="346"/>
      <c r="K287" s="346"/>
      <c r="L287" s="346"/>
      <c r="M287" s="291">
        <v>4</v>
      </c>
      <c r="N287" s="291">
        <v>5</v>
      </c>
      <c r="O287" s="231" t="s">
        <v>250</v>
      </c>
      <c r="P287" s="230" t="s">
        <v>213</v>
      </c>
      <c r="Q287" s="347"/>
      <c r="R287" s="347"/>
      <c r="S287" s="229">
        <v>1216</v>
      </c>
      <c r="T287" s="229">
        <v>1216</v>
      </c>
      <c r="U287" s="353"/>
      <c r="V287" s="353"/>
      <c r="W287" s="353"/>
      <c r="X287" s="353"/>
      <c r="Y287" s="353"/>
      <c r="Z287" s="170"/>
    </row>
    <row r="288" spans="1:26" ht="21.75" customHeight="1">
      <c r="A288" s="170"/>
      <c r="B288" s="346" t="s">
        <v>212</v>
      </c>
      <c r="C288" s="346"/>
      <c r="D288" s="346"/>
      <c r="E288" s="346"/>
      <c r="F288" s="346"/>
      <c r="G288" s="346"/>
      <c r="H288" s="346"/>
      <c r="I288" s="346"/>
      <c r="J288" s="346"/>
      <c r="K288" s="346"/>
      <c r="L288" s="346"/>
      <c r="M288" s="291">
        <v>4</v>
      </c>
      <c r="N288" s="291">
        <v>5</v>
      </c>
      <c r="O288" s="231" t="s">
        <v>250</v>
      </c>
      <c r="P288" s="230" t="s">
        <v>211</v>
      </c>
      <c r="Q288" s="347"/>
      <c r="R288" s="347"/>
      <c r="S288" s="229">
        <v>1216</v>
      </c>
      <c r="T288" s="229">
        <v>1216</v>
      </c>
      <c r="U288" s="353"/>
      <c r="V288" s="353"/>
      <c r="W288" s="353"/>
      <c r="X288" s="353"/>
      <c r="Y288" s="353"/>
      <c r="Z288" s="170"/>
    </row>
    <row r="289" spans="1:26" ht="21.75" customHeight="1">
      <c r="A289" s="170"/>
      <c r="B289" s="346" t="s">
        <v>641</v>
      </c>
      <c r="C289" s="346"/>
      <c r="D289" s="346"/>
      <c r="E289" s="346"/>
      <c r="F289" s="346"/>
      <c r="G289" s="346"/>
      <c r="H289" s="346"/>
      <c r="I289" s="346"/>
      <c r="J289" s="346"/>
      <c r="K289" s="346"/>
      <c r="L289" s="346"/>
      <c r="M289" s="291">
        <v>4</v>
      </c>
      <c r="N289" s="291">
        <v>5</v>
      </c>
      <c r="O289" s="231" t="s">
        <v>250</v>
      </c>
      <c r="P289" s="230" t="s">
        <v>640</v>
      </c>
      <c r="Q289" s="347"/>
      <c r="R289" s="347"/>
      <c r="S289" s="229">
        <v>198</v>
      </c>
      <c r="T289" s="229">
        <v>198</v>
      </c>
      <c r="U289" s="353"/>
      <c r="V289" s="353"/>
      <c r="W289" s="353"/>
      <c r="X289" s="353"/>
      <c r="Y289" s="353"/>
      <c r="Z289" s="170"/>
    </row>
    <row r="290" spans="1:26" ht="12.75" customHeight="1">
      <c r="A290" s="170"/>
      <c r="B290" s="346" t="s">
        <v>210</v>
      </c>
      <c r="C290" s="346"/>
      <c r="D290" s="346"/>
      <c r="E290" s="346"/>
      <c r="F290" s="346"/>
      <c r="G290" s="346"/>
      <c r="H290" s="346"/>
      <c r="I290" s="346"/>
      <c r="J290" s="346"/>
      <c r="K290" s="346"/>
      <c r="L290" s="346"/>
      <c r="M290" s="291">
        <v>4</v>
      </c>
      <c r="N290" s="291">
        <v>5</v>
      </c>
      <c r="O290" s="231" t="s">
        <v>250</v>
      </c>
      <c r="P290" s="230" t="s">
        <v>208</v>
      </c>
      <c r="Q290" s="347"/>
      <c r="R290" s="347"/>
      <c r="S290" s="229">
        <v>1018</v>
      </c>
      <c r="T290" s="229">
        <v>1018</v>
      </c>
      <c r="U290" s="353"/>
      <c r="V290" s="353"/>
      <c r="W290" s="353"/>
      <c r="X290" s="353"/>
      <c r="Y290" s="353"/>
      <c r="Z290" s="170"/>
    </row>
    <row r="291" spans="1:26" ht="12.75" customHeight="1">
      <c r="A291" s="170"/>
      <c r="B291" s="346" t="s">
        <v>248</v>
      </c>
      <c r="C291" s="346"/>
      <c r="D291" s="346"/>
      <c r="E291" s="346"/>
      <c r="F291" s="346"/>
      <c r="G291" s="346"/>
      <c r="H291" s="346"/>
      <c r="I291" s="346"/>
      <c r="J291" s="346"/>
      <c r="K291" s="346"/>
      <c r="L291" s="346"/>
      <c r="M291" s="291">
        <v>4</v>
      </c>
      <c r="N291" s="291">
        <v>5</v>
      </c>
      <c r="O291" s="231" t="s">
        <v>250</v>
      </c>
      <c r="P291" s="230" t="s">
        <v>247</v>
      </c>
      <c r="Q291" s="347"/>
      <c r="R291" s="347"/>
      <c r="S291" s="229">
        <v>33</v>
      </c>
      <c r="T291" s="229">
        <v>33</v>
      </c>
      <c r="U291" s="353"/>
      <c r="V291" s="353"/>
      <c r="W291" s="353"/>
      <c r="X291" s="353"/>
      <c r="Y291" s="353"/>
      <c r="Z291" s="170"/>
    </row>
    <row r="292" spans="1:26" ht="12.75" customHeight="1">
      <c r="A292" s="170"/>
      <c r="B292" s="346" t="s">
        <v>686</v>
      </c>
      <c r="C292" s="346"/>
      <c r="D292" s="346"/>
      <c r="E292" s="346"/>
      <c r="F292" s="346"/>
      <c r="G292" s="346"/>
      <c r="H292" s="346"/>
      <c r="I292" s="346"/>
      <c r="J292" s="346"/>
      <c r="K292" s="346"/>
      <c r="L292" s="346"/>
      <c r="M292" s="291">
        <v>4</v>
      </c>
      <c r="N292" s="291">
        <v>5</v>
      </c>
      <c r="O292" s="231" t="s">
        <v>250</v>
      </c>
      <c r="P292" s="230" t="s">
        <v>685</v>
      </c>
      <c r="Q292" s="347"/>
      <c r="R292" s="347"/>
      <c r="S292" s="229">
        <v>33</v>
      </c>
      <c r="T292" s="229">
        <v>33</v>
      </c>
      <c r="U292" s="353"/>
      <c r="V292" s="353"/>
      <c r="W292" s="353"/>
      <c r="X292" s="353"/>
      <c r="Y292" s="353"/>
      <c r="Z292" s="170"/>
    </row>
    <row r="293" spans="1:26" ht="21.75" customHeight="1">
      <c r="A293" s="170"/>
      <c r="B293" s="346" t="s">
        <v>684</v>
      </c>
      <c r="C293" s="346"/>
      <c r="D293" s="346"/>
      <c r="E293" s="346"/>
      <c r="F293" s="346"/>
      <c r="G293" s="346"/>
      <c r="H293" s="346"/>
      <c r="I293" s="346"/>
      <c r="J293" s="346"/>
      <c r="K293" s="346"/>
      <c r="L293" s="346"/>
      <c r="M293" s="291">
        <v>4</v>
      </c>
      <c r="N293" s="291">
        <v>5</v>
      </c>
      <c r="O293" s="231" t="s">
        <v>250</v>
      </c>
      <c r="P293" s="230" t="s">
        <v>683</v>
      </c>
      <c r="Q293" s="347"/>
      <c r="R293" s="347"/>
      <c r="S293" s="229">
        <v>20</v>
      </c>
      <c r="T293" s="229">
        <v>20</v>
      </c>
      <c r="U293" s="353"/>
      <c r="V293" s="353"/>
      <c r="W293" s="353"/>
      <c r="X293" s="353"/>
      <c r="Y293" s="353"/>
      <c r="Z293" s="170"/>
    </row>
    <row r="294" spans="1:26" ht="12.75" customHeight="1">
      <c r="A294" s="170"/>
      <c r="B294" s="346" t="s">
        <v>682</v>
      </c>
      <c r="C294" s="346"/>
      <c r="D294" s="346"/>
      <c r="E294" s="346"/>
      <c r="F294" s="346"/>
      <c r="G294" s="346"/>
      <c r="H294" s="346"/>
      <c r="I294" s="346"/>
      <c r="J294" s="346"/>
      <c r="K294" s="346"/>
      <c r="L294" s="346"/>
      <c r="M294" s="291">
        <v>4</v>
      </c>
      <c r="N294" s="291">
        <v>5</v>
      </c>
      <c r="O294" s="231" t="s">
        <v>250</v>
      </c>
      <c r="P294" s="230" t="s">
        <v>681</v>
      </c>
      <c r="Q294" s="347"/>
      <c r="R294" s="347"/>
      <c r="S294" s="229">
        <v>5</v>
      </c>
      <c r="T294" s="229">
        <v>5</v>
      </c>
      <c r="U294" s="353"/>
      <c r="V294" s="353"/>
      <c r="W294" s="353"/>
      <c r="X294" s="353"/>
      <c r="Y294" s="353"/>
      <c r="Z294" s="170"/>
    </row>
    <row r="295" spans="1:26" ht="12.75" customHeight="1">
      <c r="A295" s="170"/>
      <c r="B295" s="346" t="s">
        <v>680</v>
      </c>
      <c r="C295" s="346"/>
      <c r="D295" s="346"/>
      <c r="E295" s="346"/>
      <c r="F295" s="346"/>
      <c r="G295" s="346"/>
      <c r="H295" s="346"/>
      <c r="I295" s="346"/>
      <c r="J295" s="346"/>
      <c r="K295" s="346"/>
      <c r="L295" s="346"/>
      <c r="M295" s="291">
        <v>4</v>
      </c>
      <c r="N295" s="291">
        <v>5</v>
      </c>
      <c r="O295" s="231" t="s">
        <v>250</v>
      </c>
      <c r="P295" s="230" t="s">
        <v>679</v>
      </c>
      <c r="Q295" s="347"/>
      <c r="R295" s="347"/>
      <c r="S295" s="229">
        <v>8</v>
      </c>
      <c r="T295" s="229">
        <v>8</v>
      </c>
      <c r="U295" s="353"/>
      <c r="V295" s="353"/>
      <c r="W295" s="353"/>
      <c r="X295" s="353"/>
      <c r="Y295" s="353"/>
      <c r="Z295" s="170"/>
    </row>
    <row r="296" spans="1:26" ht="21.75" customHeight="1">
      <c r="A296" s="170"/>
      <c r="B296" s="346" t="s">
        <v>304</v>
      </c>
      <c r="C296" s="346"/>
      <c r="D296" s="346"/>
      <c r="E296" s="346"/>
      <c r="F296" s="346"/>
      <c r="G296" s="346"/>
      <c r="H296" s="346"/>
      <c r="I296" s="346"/>
      <c r="J296" s="346"/>
      <c r="K296" s="346"/>
      <c r="L296" s="346"/>
      <c r="M296" s="291">
        <v>4</v>
      </c>
      <c r="N296" s="291">
        <v>5</v>
      </c>
      <c r="O296" s="231" t="s">
        <v>770</v>
      </c>
      <c r="P296" s="230">
        <v>0</v>
      </c>
      <c r="Q296" s="347"/>
      <c r="R296" s="347"/>
      <c r="S296" s="229">
        <v>442</v>
      </c>
      <c r="T296" s="229">
        <v>442</v>
      </c>
      <c r="U296" s="353"/>
      <c r="V296" s="353"/>
      <c r="W296" s="353"/>
      <c r="X296" s="353"/>
      <c r="Y296" s="353"/>
      <c r="Z296" s="170"/>
    </row>
    <row r="297" spans="1:26" ht="53.25" customHeight="1">
      <c r="A297" s="170"/>
      <c r="B297" s="346" t="s">
        <v>206</v>
      </c>
      <c r="C297" s="346"/>
      <c r="D297" s="346"/>
      <c r="E297" s="346"/>
      <c r="F297" s="346"/>
      <c r="G297" s="346"/>
      <c r="H297" s="346"/>
      <c r="I297" s="346"/>
      <c r="J297" s="346"/>
      <c r="K297" s="346"/>
      <c r="L297" s="346"/>
      <c r="M297" s="291">
        <v>4</v>
      </c>
      <c r="N297" s="291">
        <v>5</v>
      </c>
      <c r="O297" s="231" t="s">
        <v>770</v>
      </c>
      <c r="P297" s="230" t="s">
        <v>205</v>
      </c>
      <c r="Q297" s="347"/>
      <c r="R297" s="347"/>
      <c r="S297" s="229">
        <v>442</v>
      </c>
      <c r="T297" s="229">
        <v>442</v>
      </c>
      <c r="U297" s="353"/>
      <c r="V297" s="353"/>
      <c r="W297" s="353"/>
      <c r="X297" s="353"/>
      <c r="Y297" s="353"/>
      <c r="Z297" s="170"/>
    </row>
    <row r="298" spans="1:26" ht="21.75" customHeight="1">
      <c r="A298" s="170"/>
      <c r="B298" s="346" t="s">
        <v>198</v>
      </c>
      <c r="C298" s="346"/>
      <c r="D298" s="346"/>
      <c r="E298" s="346"/>
      <c r="F298" s="346"/>
      <c r="G298" s="346"/>
      <c r="H298" s="346"/>
      <c r="I298" s="346"/>
      <c r="J298" s="346"/>
      <c r="K298" s="346"/>
      <c r="L298" s="346"/>
      <c r="M298" s="291">
        <v>4</v>
      </c>
      <c r="N298" s="291">
        <v>5</v>
      </c>
      <c r="O298" s="231" t="s">
        <v>770</v>
      </c>
      <c r="P298" s="230" t="s">
        <v>197</v>
      </c>
      <c r="Q298" s="347"/>
      <c r="R298" s="347"/>
      <c r="S298" s="229">
        <v>442</v>
      </c>
      <c r="T298" s="229">
        <v>442</v>
      </c>
      <c r="U298" s="353"/>
      <c r="V298" s="353"/>
      <c r="W298" s="353"/>
      <c r="X298" s="353"/>
      <c r="Y298" s="353"/>
      <c r="Z298" s="170"/>
    </row>
    <row r="299" spans="1:26" ht="32.25" customHeight="1">
      <c r="A299" s="170"/>
      <c r="B299" s="346" t="s">
        <v>196</v>
      </c>
      <c r="C299" s="346"/>
      <c r="D299" s="346"/>
      <c r="E299" s="346"/>
      <c r="F299" s="346"/>
      <c r="G299" s="346"/>
      <c r="H299" s="346"/>
      <c r="I299" s="346"/>
      <c r="J299" s="346"/>
      <c r="K299" s="346"/>
      <c r="L299" s="346"/>
      <c r="M299" s="291">
        <v>4</v>
      </c>
      <c r="N299" s="291">
        <v>5</v>
      </c>
      <c r="O299" s="231" t="s">
        <v>770</v>
      </c>
      <c r="P299" s="230" t="s">
        <v>195</v>
      </c>
      <c r="Q299" s="347"/>
      <c r="R299" s="347"/>
      <c r="S299" s="229">
        <v>339</v>
      </c>
      <c r="T299" s="229">
        <v>339</v>
      </c>
      <c r="U299" s="353"/>
      <c r="V299" s="353"/>
      <c r="W299" s="353"/>
      <c r="X299" s="353"/>
      <c r="Y299" s="353"/>
      <c r="Z299" s="170"/>
    </row>
    <row r="300" spans="1:26" ht="32.25" customHeight="1">
      <c r="A300" s="170"/>
      <c r="B300" s="346" t="s">
        <v>194</v>
      </c>
      <c r="C300" s="346"/>
      <c r="D300" s="346"/>
      <c r="E300" s="346"/>
      <c r="F300" s="346"/>
      <c r="G300" s="346"/>
      <c r="H300" s="346"/>
      <c r="I300" s="346"/>
      <c r="J300" s="346"/>
      <c r="K300" s="346"/>
      <c r="L300" s="346"/>
      <c r="M300" s="291">
        <v>4</v>
      </c>
      <c r="N300" s="291">
        <v>5</v>
      </c>
      <c r="O300" s="231" t="s">
        <v>770</v>
      </c>
      <c r="P300" s="230" t="s">
        <v>192</v>
      </c>
      <c r="Q300" s="347"/>
      <c r="R300" s="347"/>
      <c r="S300" s="229">
        <v>103</v>
      </c>
      <c r="T300" s="229">
        <v>103</v>
      </c>
      <c r="U300" s="353"/>
      <c r="V300" s="353"/>
      <c r="W300" s="353"/>
      <c r="X300" s="353"/>
      <c r="Y300" s="353"/>
      <c r="Z300" s="170"/>
    </row>
    <row r="301" spans="1:26" ht="53.25" customHeight="1">
      <c r="A301" s="170"/>
      <c r="B301" s="346" t="s">
        <v>523</v>
      </c>
      <c r="C301" s="346"/>
      <c r="D301" s="346"/>
      <c r="E301" s="346"/>
      <c r="F301" s="346"/>
      <c r="G301" s="346"/>
      <c r="H301" s="346"/>
      <c r="I301" s="346"/>
      <c r="J301" s="346"/>
      <c r="K301" s="346"/>
      <c r="L301" s="346"/>
      <c r="M301" s="291">
        <v>4</v>
      </c>
      <c r="N301" s="291">
        <v>5</v>
      </c>
      <c r="O301" s="231" t="s">
        <v>522</v>
      </c>
      <c r="P301" s="230">
        <v>0</v>
      </c>
      <c r="Q301" s="347"/>
      <c r="R301" s="347"/>
      <c r="S301" s="229">
        <v>5907</v>
      </c>
      <c r="T301" s="229">
        <v>4444</v>
      </c>
      <c r="U301" s="353"/>
      <c r="V301" s="353"/>
      <c r="W301" s="353"/>
      <c r="X301" s="353"/>
      <c r="Y301" s="353"/>
      <c r="Z301" s="170"/>
    </row>
    <row r="302" spans="1:26" ht="21.75" customHeight="1">
      <c r="A302" s="170"/>
      <c r="B302" s="346" t="s">
        <v>563</v>
      </c>
      <c r="C302" s="346"/>
      <c r="D302" s="346"/>
      <c r="E302" s="346"/>
      <c r="F302" s="346"/>
      <c r="G302" s="346"/>
      <c r="H302" s="346"/>
      <c r="I302" s="346"/>
      <c r="J302" s="346"/>
      <c r="K302" s="346"/>
      <c r="L302" s="346"/>
      <c r="M302" s="291">
        <v>4</v>
      </c>
      <c r="N302" s="291">
        <v>5</v>
      </c>
      <c r="O302" s="231" t="s">
        <v>601</v>
      </c>
      <c r="P302" s="230">
        <v>0</v>
      </c>
      <c r="Q302" s="347"/>
      <c r="R302" s="347"/>
      <c r="S302" s="229">
        <v>5907</v>
      </c>
      <c r="T302" s="229">
        <v>4444</v>
      </c>
      <c r="U302" s="353"/>
      <c r="V302" s="353"/>
      <c r="W302" s="353"/>
      <c r="X302" s="353"/>
      <c r="Y302" s="353"/>
      <c r="Z302" s="170"/>
    </row>
    <row r="303" spans="1:26" ht="21.75" customHeight="1">
      <c r="A303" s="170"/>
      <c r="B303" s="346" t="s">
        <v>207</v>
      </c>
      <c r="C303" s="346"/>
      <c r="D303" s="346"/>
      <c r="E303" s="346"/>
      <c r="F303" s="346"/>
      <c r="G303" s="346"/>
      <c r="H303" s="346"/>
      <c r="I303" s="346"/>
      <c r="J303" s="346"/>
      <c r="K303" s="346"/>
      <c r="L303" s="346"/>
      <c r="M303" s="291">
        <v>4</v>
      </c>
      <c r="N303" s="291">
        <v>5</v>
      </c>
      <c r="O303" s="231" t="s">
        <v>249</v>
      </c>
      <c r="P303" s="230">
        <v>0</v>
      </c>
      <c r="Q303" s="347"/>
      <c r="R303" s="347"/>
      <c r="S303" s="229">
        <v>5829</v>
      </c>
      <c r="T303" s="229">
        <v>4366</v>
      </c>
      <c r="U303" s="353"/>
      <c r="V303" s="353"/>
      <c r="W303" s="353"/>
      <c r="X303" s="353"/>
      <c r="Y303" s="353"/>
      <c r="Z303" s="170"/>
    </row>
    <row r="304" spans="1:26" ht="53.25" customHeight="1">
      <c r="A304" s="170"/>
      <c r="B304" s="346" t="s">
        <v>206</v>
      </c>
      <c r="C304" s="346"/>
      <c r="D304" s="346"/>
      <c r="E304" s="346"/>
      <c r="F304" s="346"/>
      <c r="G304" s="346"/>
      <c r="H304" s="346"/>
      <c r="I304" s="346"/>
      <c r="J304" s="346"/>
      <c r="K304" s="346"/>
      <c r="L304" s="346"/>
      <c r="M304" s="291">
        <v>4</v>
      </c>
      <c r="N304" s="291">
        <v>5</v>
      </c>
      <c r="O304" s="231" t="s">
        <v>249</v>
      </c>
      <c r="P304" s="230" t="s">
        <v>205</v>
      </c>
      <c r="Q304" s="347"/>
      <c r="R304" s="347"/>
      <c r="S304" s="229">
        <v>5829</v>
      </c>
      <c r="T304" s="229">
        <v>4366</v>
      </c>
      <c r="U304" s="353"/>
      <c r="V304" s="353"/>
      <c r="W304" s="353"/>
      <c r="X304" s="353"/>
      <c r="Y304" s="353"/>
      <c r="Z304" s="170"/>
    </row>
    <row r="305" spans="1:26" ht="21.75" customHeight="1">
      <c r="A305" s="170"/>
      <c r="B305" s="346" t="s">
        <v>198</v>
      </c>
      <c r="C305" s="346"/>
      <c r="D305" s="346"/>
      <c r="E305" s="346"/>
      <c r="F305" s="346"/>
      <c r="G305" s="346"/>
      <c r="H305" s="346"/>
      <c r="I305" s="346"/>
      <c r="J305" s="346"/>
      <c r="K305" s="346"/>
      <c r="L305" s="346"/>
      <c r="M305" s="291">
        <v>4</v>
      </c>
      <c r="N305" s="291">
        <v>5</v>
      </c>
      <c r="O305" s="231" t="s">
        <v>249</v>
      </c>
      <c r="P305" s="230" t="s">
        <v>197</v>
      </c>
      <c r="Q305" s="347"/>
      <c r="R305" s="347"/>
      <c r="S305" s="229">
        <v>5829</v>
      </c>
      <c r="T305" s="229">
        <v>4366</v>
      </c>
      <c r="U305" s="353"/>
      <c r="V305" s="353"/>
      <c r="W305" s="353"/>
      <c r="X305" s="353"/>
      <c r="Y305" s="353"/>
      <c r="Z305" s="170"/>
    </row>
    <row r="306" spans="1:26" ht="32.25" customHeight="1">
      <c r="A306" s="170"/>
      <c r="B306" s="346" t="s">
        <v>196</v>
      </c>
      <c r="C306" s="346"/>
      <c r="D306" s="346"/>
      <c r="E306" s="346"/>
      <c r="F306" s="346"/>
      <c r="G306" s="346"/>
      <c r="H306" s="346"/>
      <c r="I306" s="346"/>
      <c r="J306" s="346"/>
      <c r="K306" s="346"/>
      <c r="L306" s="346"/>
      <c r="M306" s="291">
        <v>4</v>
      </c>
      <c r="N306" s="291">
        <v>5</v>
      </c>
      <c r="O306" s="231" t="s">
        <v>249</v>
      </c>
      <c r="P306" s="230" t="s">
        <v>195</v>
      </c>
      <c r="Q306" s="347"/>
      <c r="R306" s="347"/>
      <c r="S306" s="229">
        <v>4174</v>
      </c>
      <c r="T306" s="229">
        <v>2711</v>
      </c>
      <c r="U306" s="353"/>
      <c r="V306" s="353"/>
      <c r="W306" s="353"/>
      <c r="X306" s="353"/>
      <c r="Y306" s="353"/>
      <c r="Z306" s="170"/>
    </row>
    <row r="307" spans="1:26" ht="32.25" customHeight="1">
      <c r="A307" s="170"/>
      <c r="B307" s="346" t="s">
        <v>194</v>
      </c>
      <c r="C307" s="346"/>
      <c r="D307" s="346"/>
      <c r="E307" s="346"/>
      <c r="F307" s="346"/>
      <c r="G307" s="346"/>
      <c r="H307" s="346"/>
      <c r="I307" s="346"/>
      <c r="J307" s="346"/>
      <c r="K307" s="346"/>
      <c r="L307" s="346"/>
      <c r="M307" s="291">
        <v>4</v>
      </c>
      <c r="N307" s="291">
        <v>5</v>
      </c>
      <c r="O307" s="231" t="s">
        <v>249</v>
      </c>
      <c r="P307" s="230" t="s">
        <v>192</v>
      </c>
      <c r="Q307" s="347"/>
      <c r="R307" s="347"/>
      <c r="S307" s="229">
        <v>1655</v>
      </c>
      <c r="T307" s="229">
        <v>1655</v>
      </c>
      <c r="U307" s="353"/>
      <c r="V307" s="353"/>
      <c r="W307" s="353"/>
      <c r="X307" s="353"/>
      <c r="Y307" s="353"/>
      <c r="Z307" s="170"/>
    </row>
    <row r="308" spans="1:26" ht="21.75" customHeight="1">
      <c r="A308" s="170"/>
      <c r="B308" s="346" t="s">
        <v>225</v>
      </c>
      <c r="C308" s="346"/>
      <c r="D308" s="346"/>
      <c r="E308" s="346"/>
      <c r="F308" s="346"/>
      <c r="G308" s="346"/>
      <c r="H308" s="346"/>
      <c r="I308" s="346"/>
      <c r="J308" s="346"/>
      <c r="K308" s="346"/>
      <c r="L308" s="346"/>
      <c r="M308" s="291">
        <v>4</v>
      </c>
      <c r="N308" s="291">
        <v>5</v>
      </c>
      <c r="O308" s="231" t="s">
        <v>600</v>
      </c>
      <c r="P308" s="230">
        <v>0</v>
      </c>
      <c r="Q308" s="347"/>
      <c r="R308" s="347"/>
      <c r="S308" s="229">
        <v>78</v>
      </c>
      <c r="T308" s="229">
        <v>78</v>
      </c>
      <c r="U308" s="353"/>
      <c r="V308" s="353"/>
      <c r="W308" s="353"/>
      <c r="X308" s="353"/>
      <c r="Y308" s="353"/>
      <c r="Z308" s="170"/>
    </row>
    <row r="309" spans="1:26" ht="21.75" customHeight="1">
      <c r="A309" s="170"/>
      <c r="B309" s="346" t="s">
        <v>214</v>
      </c>
      <c r="C309" s="346"/>
      <c r="D309" s="346"/>
      <c r="E309" s="346"/>
      <c r="F309" s="346"/>
      <c r="G309" s="346"/>
      <c r="H309" s="346"/>
      <c r="I309" s="346"/>
      <c r="J309" s="346"/>
      <c r="K309" s="346"/>
      <c r="L309" s="346"/>
      <c r="M309" s="291">
        <v>4</v>
      </c>
      <c r="N309" s="291">
        <v>5</v>
      </c>
      <c r="O309" s="231" t="s">
        <v>600</v>
      </c>
      <c r="P309" s="230" t="s">
        <v>213</v>
      </c>
      <c r="Q309" s="347"/>
      <c r="R309" s="347"/>
      <c r="S309" s="229">
        <v>78</v>
      </c>
      <c r="T309" s="229">
        <v>78</v>
      </c>
      <c r="U309" s="353"/>
      <c r="V309" s="353"/>
      <c r="W309" s="353"/>
      <c r="X309" s="353"/>
      <c r="Y309" s="353"/>
      <c r="Z309" s="170"/>
    </row>
    <row r="310" spans="1:26" ht="21.75" customHeight="1">
      <c r="A310" s="170"/>
      <c r="B310" s="346" t="s">
        <v>212</v>
      </c>
      <c r="C310" s="346"/>
      <c r="D310" s="346"/>
      <c r="E310" s="346"/>
      <c r="F310" s="346"/>
      <c r="G310" s="346"/>
      <c r="H310" s="346"/>
      <c r="I310" s="346"/>
      <c r="J310" s="346"/>
      <c r="K310" s="346"/>
      <c r="L310" s="346"/>
      <c r="M310" s="291">
        <v>4</v>
      </c>
      <c r="N310" s="291">
        <v>5</v>
      </c>
      <c r="O310" s="231" t="s">
        <v>600</v>
      </c>
      <c r="P310" s="230" t="s">
        <v>211</v>
      </c>
      <c r="Q310" s="347"/>
      <c r="R310" s="347"/>
      <c r="S310" s="229">
        <v>78</v>
      </c>
      <c r="T310" s="229">
        <v>78</v>
      </c>
      <c r="U310" s="353"/>
      <c r="V310" s="353"/>
      <c r="W310" s="353"/>
      <c r="X310" s="353"/>
      <c r="Y310" s="353"/>
      <c r="Z310" s="170"/>
    </row>
    <row r="311" spans="1:26" ht="12.75" customHeight="1">
      <c r="A311" s="170"/>
      <c r="B311" s="346" t="s">
        <v>210</v>
      </c>
      <c r="C311" s="346"/>
      <c r="D311" s="346"/>
      <c r="E311" s="346"/>
      <c r="F311" s="346"/>
      <c r="G311" s="346"/>
      <c r="H311" s="346"/>
      <c r="I311" s="346"/>
      <c r="J311" s="346"/>
      <c r="K311" s="346"/>
      <c r="L311" s="346"/>
      <c r="M311" s="291">
        <v>4</v>
      </c>
      <c r="N311" s="291">
        <v>5</v>
      </c>
      <c r="O311" s="231" t="s">
        <v>600</v>
      </c>
      <c r="P311" s="230" t="s">
        <v>208</v>
      </c>
      <c r="Q311" s="347"/>
      <c r="R311" s="347"/>
      <c r="S311" s="229">
        <v>78</v>
      </c>
      <c r="T311" s="229">
        <v>78</v>
      </c>
      <c r="U311" s="353"/>
      <c r="V311" s="353"/>
      <c r="W311" s="353"/>
      <c r="X311" s="353"/>
      <c r="Y311" s="353"/>
      <c r="Z311" s="170"/>
    </row>
    <row r="312" spans="1:26" ht="53.25" customHeight="1">
      <c r="A312" s="170"/>
      <c r="B312" s="346" t="s">
        <v>523</v>
      </c>
      <c r="C312" s="346"/>
      <c r="D312" s="346"/>
      <c r="E312" s="346"/>
      <c r="F312" s="346"/>
      <c r="G312" s="346"/>
      <c r="H312" s="346"/>
      <c r="I312" s="346"/>
      <c r="J312" s="346"/>
      <c r="K312" s="346"/>
      <c r="L312" s="346"/>
      <c r="M312" s="291">
        <v>4</v>
      </c>
      <c r="N312" s="291">
        <v>5</v>
      </c>
      <c r="O312" s="231" t="s">
        <v>522</v>
      </c>
      <c r="P312" s="230">
        <v>0</v>
      </c>
      <c r="Q312" s="347"/>
      <c r="R312" s="347"/>
      <c r="S312" s="229">
        <v>200</v>
      </c>
      <c r="T312" s="229">
        <v>200</v>
      </c>
      <c r="U312" s="353"/>
      <c r="V312" s="353"/>
      <c r="W312" s="353"/>
      <c r="X312" s="353"/>
      <c r="Y312" s="353"/>
      <c r="Z312" s="170"/>
    </row>
    <row r="313" spans="1:26" ht="21.75" customHeight="1">
      <c r="A313" s="170"/>
      <c r="B313" s="346" t="s">
        <v>676</v>
      </c>
      <c r="C313" s="346"/>
      <c r="D313" s="346"/>
      <c r="E313" s="346"/>
      <c r="F313" s="346"/>
      <c r="G313" s="346"/>
      <c r="H313" s="346"/>
      <c r="I313" s="346"/>
      <c r="J313" s="346"/>
      <c r="K313" s="346"/>
      <c r="L313" s="346"/>
      <c r="M313" s="291">
        <v>4</v>
      </c>
      <c r="N313" s="291">
        <v>5</v>
      </c>
      <c r="O313" s="231" t="s">
        <v>677</v>
      </c>
      <c r="P313" s="230">
        <v>0</v>
      </c>
      <c r="Q313" s="347"/>
      <c r="R313" s="347"/>
      <c r="S313" s="229">
        <v>200</v>
      </c>
      <c r="T313" s="229">
        <v>200</v>
      </c>
      <c r="U313" s="353"/>
      <c r="V313" s="353"/>
      <c r="W313" s="353"/>
      <c r="X313" s="353"/>
      <c r="Y313" s="353"/>
      <c r="Z313" s="170"/>
    </row>
    <row r="314" spans="1:26" ht="12.75" customHeight="1">
      <c r="A314" s="170"/>
      <c r="B314" s="346" t="s">
        <v>599</v>
      </c>
      <c r="C314" s="346"/>
      <c r="D314" s="346"/>
      <c r="E314" s="346"/>
      <c r="F314" s="346"/>
      <c r="G314" s="346"/>
      <c r="H314" s="346"/>
      <c r="I314" s="346"/>
      <c r="J314" s="346"/>
      <c r="K314" s="346"/>
      <c r="L314" s="346"/>
      <c r="M314" s="291">
        <v>4</v>
      </c>
      <c r="N314" s="291">
        <v>5</v>
      </c>
      <c r="O314" s="231" t="s">
        <v>678</v>
      </c>
      <c r="P314" s="230">
        <v>0</v>
      </c>
      <c r="Q314" s="347"/>
      <c r="R314" s="347"/>
      <c r="S314" s="229">
        <v>200</v>
      </c>
      <c r="T314" s="229">
        <v>200</v>
      </c>
      <c r="U314" s="353"/>
      <c r="V314" s="353"/>
      <c r="W314" s="353"/>
      <c r="X314" s="353"/>
      <c r="Y314" s="353"/>
      <c r="Z314" s="170"/>
    </row>
    <row r="315" spans="1:26" ht="12.75" customHeight="1">
      <c r="A315" s="170"/>
      <c r="B315" s="346" t="s">
        <v>248</v>
      </c>
      <c r="C315" s="346"/>
      <c r="D315" s="346"/>
      <c r="E315" s="346"/>
      <c r="F315" s="346"/>
      <c r="G315" s="346"/>
      <c r="H315" s="346"/>
      <c r="I315" s="346"/>
      <c r="J315" s="346"/>
      <c r="K315" s="346"/>
      <c r="L315" s="346"/>
      <c r="M315" s="291">
        <v>4</v>
      </c>
      <c r="N315" s="291">
        <v>5</v>
      </c>
      <c r="O315" s="231" t="s">
        <v>678</v>
      </c>
      <c r="P315" s="230" t="s">
        <v>247</v>
      </c>
      <c r="Q315" s="347"/>
      <c r="R315" s="347"/>
      <c r="S315" s="229">
        <v>200</v>
      </c>
      <c r="T315" s="229">
        <v>200</v>
      </c>
      <c r="U315" s="353"/>
      <c r="V315" s="353"/>
      <c r="W315" s="353"/>
      <c r="X315" s="353"/>
      <c r="Y315" s="353"/>
      <c r="Z315" s="170"/>
    </row>
    <row r="316" spans="1:26" ht="32.25" customHeight="1">
      <c r="A316" s="170"/>
      <c r="B316" s="346" t="s">
        <v>246</v>
      </c>
      <c r="C316" s="346"/>
      <c r="D316" s="346"/>
      <c r="E316" s="346"/>
      <c r="F316" s="346"/>
      <c r="G316" s="346"/>
      <c r="H316" s="346"/>
      <c r="I316" s="346"/>
      <c r="J316" s="346"/>
      <c r="K316" s="346"/>
      <c r="L316" s="346"/>
      <c r="M316" s="291">
        <v>4</v>
      </c>
      <c r="N316" s="291">
        <v>5</v>
      </c>
      <c r="O316" s="231" t="s">
        <v>678</v>
      </c>
      <c r="P316" s="230" t="s">
        <v>245</v>
      </c>
      <c r="Q316" s="347"/>
      <c r="R316" s="347"/>
      <c r="S316" s="229">
        <v>200</v>
      </c>
      <c r="T316" s="229">
        <v>200</v>
      </c>
      <c r="U316" s="353"/>
      <c r="V316" s="353"/>
      <c r="W316" s="353"/>
      <c r="X316" s="353"/>
      <c r="Y316" s="353"/>
      <c r="Z316" s="170"/>
    </row>
    <row r="317" spans="1:26" ht="74.25" customHeight="1">
      <c r="A317" s="170"/>
      <c r="B317" s="346" t="s">
        <v>766</v>
      </c>
      <c r="C317" s="346"/>
      <c r="D317" s="346"/>
      <c r="E317" s="346"/>
      <c r="F317" s="346"/>
      <c r="G317" s="346"/>
      <c r="H317" s="346"/>
      <c r="I317" s="346"/>
      <c r="J317" s="346"/>
      <c r="K317" s="346"/>
      <c r="L317" s="346"/>
      <c r="M317" s="291">
        <v>4</v>
      </c>
      <c r="N317" s="291">
        <v>5</v>
      </c>
      <c r="O317" s="231" t="s">
        <v>678</v>
      </c>
      <c r="P317" s="230" t="s">
        <v>767</v>
      </c>
      <c r="Q317" s="347"/>
      <c r="R317" s="347"/>
      <c r="S317" s="229">
        <v>200</v>
      </c>
      <c r="T317" s="229">
        <v>200</v>
      </c>
      <c r="U317" s="353"/>
      <c r="V317" s="353"/>
      <c r="W317" s="353"/>
      <c r="X317" s="353"/>
      <c r="Y317" s="353"/>
      <c r="Z317" s="170"/>
    </row>
    <row r="318" spans="1:26" ht="12.75" customHeight="1">
      <c r="A318" s="170"/>
      <c r="B318" s="342" t="s">
        <v>313</v>
      </c>
      <c r="C318" s="342"/>
      <c r="D318" s="342"/>
      <c r="E318" s="342"/>
      <c r="F318" s="342"/>
      <c r="G318" s="342"/>
      <c r="H318" s="342"/>
      <c r="I318" s="342"/>
      <c r="J318" s="342"/>
      <c r="K318" s="342"/>
      <c r="L318" s="342"/>
      <c r="M318" s="292">
        <v>4</v>
      </c>
      <c r="N318" s="292">
        <v>9</v>
      </c>
      <c r="O318" s="234">
        <v>0</v>
      </c>
      <c r="P318" s="233">
        <v>0</v>
      </c>
      <c r="Q318" s="344"/>
      <c r="R318" s="344"/>
      <c r="S318" s="232">
        <v>1769</v>
      </c>
      <c r="T318" s="232">
        <v>1841</v>
      </c>
      <c r="U318" s="354"/>
      <c r="V318" s="354"/>
      <c r="W318" s="354"/>
      <c r="X318" s="354"/>
      <c r="Y318" s="354"/>
      <c r="Z318" s="170"/>
    </row>
    <row r="319" spans="1:26" ht="21.75" customHeight="1">
      <c r="A319" s="170"/>
      <c r="B319" s="346" t="s">
        <v>181</v>
      </c>
      <c r="C319" s="346"/>
      <c r="D319" s="346"/>
      <c r="E319" s="346"/>
      <c r="F319" s="346"/>
      <c r="G319" s="346"/>
      <c r="H319" s="346"/>
      <c r="I319" s="346"/>
      <c r="J319" s="346"/>
      <c r="K319" s="346"/>
      <c r="L319" s="346"/>
      <c r="M319" s="291">
        <v>4</v>
      </c>
      <c r="N319" s="291">
        <v>9</v>
      </c>
      <c r="O319" s="231" t="s">
        <v>598</v>
      </c>
      <c r="P319" s="230">
        <v>0</v>
      </c>
      <c r="Q319" s="347"/>
      <c r="R319" s="347"/>
      <c r="S319" s="229">
        <v>1769</v>
      </c>
      <c r="T319" s="229">
        <v>1841</v>
      </c>
      <c r="U319" s="353"/>
      <c r="V319" s="353"/>
      <c r="W319" s="353"/>
      <c r="X319" s="353"/>
      <c r="Y319" s="353"/>
      <c r="Z319" s="170"/>
    </row>
    <row r="320" spans="1:26" ht="21.75" customHeight="1">
      <c r="A320" s="170"/>
      <c r="B320" s="346" t="s">
        <v>715</v>
      </c>
      <c r="C320" s="346"/>
      <c r="D320" s="346"/>
      <c r="E320" s="346"/>
      <c r="F320" s="346"/>
      <c r="G320" s="346"/>
      <c r="H320" s="346"/>
      <c r="I320" s="346"/>
      <c r="J320" s="346"/>
      <c r="K320" s="346"/>
      <c r="L320" s="346"/>
      <c r="M320" s="291">
        <v>4</v>
      </c>
      <c r="N320" s="291">
        <v>9</v>
      </c>
      <c r="O320" s="231" t="s">
        <v>597</v>
      </c>
      <c r="P320" s="230">
        <v>0</v>
      </c>
      <c r="Q320" s="347"/>
      <c r="R320" s="347"/>
      <c r="S320" s="229">
        <v>1769</v>
      </c>
      <c r="T320" s="229">
        <v>1841</v>
      </c>
      <c r="U320" s="353"/>
      <c r="V320" s="353"/>
      <c r="W320" s="353"/>
      <c r="X320" s="353"/>
      <c r="Y320" s="353"/>
      <c r="Z320" s="170"/>
    </row>
    <row r="321" spans="1:26" ht="21.75" customHeight="1">
      <c r="A321" s="170"/>
      <c r="B321" s="346" t="s">
        <v>214</v>
      </c>
      <c r="C321" s="346"/>
      <c r="D321" s="346"/>
      <c r="E321" s="346"/>
      <c r="F321" s="346"/>
      <c r="G321" s="346"/>
      <c r="H321" s="346"/>
      <c r="I321" s="346"/>
      <c r="J321" s="346"/>
      <c r="K321" s="346"/>
      <c r="L321" s="346"/>
      <c r="M321" s="291">
        <v>4</v>
      </c>
      <c r="N321" s="291">
        <v>9</v>
      </c>
      <c r="O321" s="231" t="s">
        <v>597</v>
      </c>
      <c r="P321" s="230" t="s">
        <v>213</v>
      </c>
      <c r="Q321" s="347"/>
      <c r="R321" s="347"/>
      <c r="S321" s="229">
        <v>1319</v>
      </c>
      <c r="T321" s="229">
        <v>1391</v>
      </c>
      <c r="U321" s="353"/>
      <c r="V321" s="353"/>
      <c r="W321" s="353"/>
      <c r="X321" s="353"/>
      <c r="Y321" s="353"/>
      <c r="Z321" s="170"/>
    </row>
    <row r="322" spans="1:26" ht="21.75" customHeight="1">
      <c r="A322" s="170"/>
      <c r="B322" s="346" t="s">
        <v>212</v>
      </c>
      <c r="C322" s="346"/>
      <c r="D322" s="346"/>
      <c r="E322" s="346"/>
      <c r="F322" s="346"/>
      <c r="G322" s="346"/>
      <c r="H322" s="346"/>
      <c r="I322" s="346"/>
      <c r="J322" s="346"/>
      <c r="K322" s="346"/>
      <c r="L322" s="346"/>
      <c r="M322" s="291">
        <v>4</v>
      </c>
      <c r="N322" s="291">
        <v>9</v>
      </c>
      <c r="O322" s="231" t="s">
        <v>597</v>
      </c>
      <c r="P322" s="230" t="s">
        <v>211</v>
      </c>
      <c r="Q322" s="347"/>
      <c r="R322" s="347"/>
      <c r="S322" s="229">
        <v>1319</v>
      </c>
      <c r="T322" s="229">
        <v>1391</v>
      </c>
      <c r="U322" s="353"/>
      <c r="V322" s="353"/>
      <c r="W322" s="353"/>
      <c r="X322" s="353"/>
      <c r="Y322" s="353"/>
      <c r="Z322" s="170"/>
    </row>
    <row r="323" spans="1:26" ht="12.75" customHeight="1">
      <c r="A323" s="170"/>
      <c r="B323" s="346" t="s">
        <v>210</v>
      </c>
      <c r="C323" s="346"/>
      <c r="D323" s="346"/>
      <c r="E323" s="346"/>
      <c r="F323" s="346"/>
      <c r="G323" s="346"/>
      <c r="H323" s="346"/>
      <c r="I323" s="346"/>
      <c r="J323" s="346"/>
      <c r="K323" s="346"/>
      <c r="L323" s="346"/>
      <c r="M323" s="291">
        <v>4</v>
      </c>
      <c r="N323" s="291">
        <v>9</v>
      </c>
      <c r="O323" s="231" t="s">
        <v>597</v>
      </c>
      <c r="P323" s="230" t="s">
        <v>208</v>
      </c>
      <c r="Q323" s="347"/>
      <c r="R323" s="347"/>
      <c r="S323" s="229">
        <v>1319</v>
      </c>
      <c r="T323" s="229">
        <v>1391</v>
      </c>
      <c r="U323" s="353"/>
      <c r="V323" s="353"/>
      <c r="W323" s="353"/>
      <c r="X323" s="353"/>
      <c r="Y323" s="353"/>
      <c r="Z323" s="170"/>
    </row>
    <row r="324" spans="1:26" ht="12.75" customHeight="1">
      <c r="A324" s="170"/>
      <c r="B324" s="346" t="s">
        <v>332</v>
      </c>
      <c r="C324" s="346"/>
      <c r="D324" s="346"/>
      <c r="E324" s="346"/>
      <c r="F324" s="346"/>
      <c r="G324" s="346"/>
      <c r="H324" s="346"/>
      <c r="I324" s="346"/>
      <c r="J324" s="346"/>
      <c r="K324" s="346"/>
      <c r="L324" s="346"/>
      <c r="M324" s="291">
        <v>4</v>
      </c>
      <c r="N324" s="291">
        <v>9</v>
      </c>
      <c r="O324" s="231" t="s">
        <v>597</v>
      </c>
      <c r="P324" s="230" t="s">
        <v>331</v>
      </c>
      <c r="Q324" s="347"/>
      <c r="R324" s="347"/>
      <c r="S324" s="229">
        <v>450</v>
      </c>
      <c r="T324" s="229">
        <v>450</v>
      </c>
      <c r="U324" s="353"/>
      <c r="V324" s="353"/>
      <c r="W324" s="353"/>
      <c r="X324" s="353"/>
      <c r="Y324" s="353"/>
      <c r="Z324" s="170"/>
    </row>
    <row r="325" spans="1:26" ht="12.75" customHeight="1">
      <c r="A325" s="170"/>
      <c r="B325" s="346" t="s">
        <v>336</v>
      </c>
      <c r="C325" s="346"/>
      <c r="D325" s="346"/>
      <c r="E325" s="346"/>
      <c r="F325" s="346"/>
      <c r="G325" s="346"/>
      <c r="H325" s="346"/>
      <c r="I325" s="346"/>
      <c r="J325" s="346"/>
      <c r="K325" s="346"/>
      <c r="L325" s="346"/>
      <c r="M325" s="291">
        <v>4</v>
      </c>
      <c r="N325" s="291">
        <v>9</v>
      </c>
      <c r="O325" s="231" t="s">
        <v>597</v>
      </c>
      <c r="P325" s="230" t="s">
        <v>334</v>
      </c>
      <c r="Q325" s="347"/>
      <c r="R325" s="347"/>
      <c r="S325" s="229">
        <v>450</v>
      </c>
      <c r="T325" s="229">
        <v>450</v>
      </c>
      <c r="U325" s="353"/>
      <c r="V325" s="353"/>
      <c r="W325" s="353"/>
      <c r="X325" s="353"/>
      <c r="Y325" s="353"/>
      <c r="Z325" s="170"/>
    </row>
    <row r="326" spans="1:26" ht="20.25" customHeight="1">
      <c r="A326" s="170"/>
      <c r="B326" s="342" t="s">
        <v>312</v>
      </c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292">
        <v>4</v>
      </c>
      <c r="N326" s="292">
        <v>12</v>
      </c>
      <c r="O326" s="234">
        <v>0</v>
      </c>
      <c r="P326" s="233">
        <v>0</v>
      </c>
      <c r="Q326" s="344"/>
      <c r="R326" s="344"/>
      <c r="S326" s="232">
        <v>16920</v>
      </c>
      <c r="T326" s="232">
        <v>20209</v>
      </c>
      <c r="U326" s="354"/>
      <c r="V326" s="354"/>
      <c r="W326" s="354"/>
      <c r="X326" s="354"/>
      <c r="Y326" s="354"/>
      <c r="Z326" s="170"/>
    </row>
    <row r="327" spans="1:26" ht="32.25" customHeight="1">
      <c r="A327" s="170"/>
      <c r="B327" s="346" t="s">
        <v>596</v>
      </c>
      <c r="C327" s="346"/>
      <c r="D327" s="346"/>
      <c r="E327" s="346"/>
      <c r="F327" s="346"/>
      <c r="G327" s="346"/>
      <c r="H327" s="346"/>
      <c r="I327" s="346"/>
      <c r="J327" s="346"/>
      <c r="K327" s="346"/>
      <c r="L327" s="346"/>
      <c r="M327" s="291">
        <v>4</v>
      </c>
      <c r="N327" s="291">
        <v>12</v>
      </c>
      <c r="O327" s="231" t="s">
        <v>595</v>
      </c>
      <c r="P327" s="230">
        <v>0</v>
      </c>
      <c r="Q327" s="347"/>
      <c r="R327" s="347"/>
      <c r="S327" s="229">
        <v>50</v>
      </c>
      <c r="T327" s="229">
        <v>50</v>
      </c>
      <c r="U327" s="353"/>
      <c r="V327" s="353"/>
      <c r="W327" s="353"/>
      <c r="X327" s="353"/>
      <c r="Y327" s="353"/>
      <c r="Z327" s="170"/>
    </row>
    <row r="328" spans="1:26" ht="21.75" customHeight="1">
      <c r="A328" s="170"/>
      <c r="B328" s="346" t="s">
        <v>594</v>
      </c>
      <c r="C328" s="346"/>
      <c r="D328" s="346"/>
      <c r="E328" s="346"/>
      <c r="F328" s="346"/>
      <c r="G328" s="346"/>
      <c r="H328" s="346"/>
      <c r="I328" s="346"/>
      <c r="J328" s="346"/>
      <c r="K328" s="346"/>
      <c r="L328" s="346"/>
      <c r="M328" s="291">
        <v>4</v>
      </c>
      <c r="N328" s="291">
        <v>12</v>
      </c>
      <c r="O328" s="231" t="s">
        <v>593</v>
      </c>
      <c r="P328" s="230">
        <v>0</v>
      </c>
      <c r="Q328" s="347"/>
      <c r="R328" s="347"/>
      <c r="S328" s="229">
        <v>50</v>
      </c>
      <c r="T328" s="229">
        <v>50</v>
      </c>
      <c r="U328" s="353"/>
      <c r="V328" s="353"/>
      <c r="W328" s="353"/>
      <c r="X328" s="353"/>
      <c r="Y328" s="353"/>
      <c r="Z328" s="170"/>
    </row>
    <row r="329" spans="1:26" ht="32.25" customHeight="1">
      <c r="A329" s="170"/>
      <c r="B329" s="346" t="s">
        <v>735</v>
      </c>
      <c r="C329" s="346"/>
      <c r="D329" s="346"/>
      <c r="E329" s="346"/>
      <c r="F329" s="346"/>
      <c r="G329" s="346"/>
      <c r="H329" s="346"/>
      <c r="I329" s="346"/>
      <c r="J329" s="346"/>
      <c r="K329" s="346"/>
      <c r="L329" s="346"/>
      <c r="M329" s="291">
        <v>4</v>
      </c>
      <c r="N329" s="291">
        <v>12</v>
      </c>
      <c r="O329" s="231" t="s">
        <v>610</v>
      </c>
      <c r="P329" s="230">
        <v>0</v>
      </c>
      <c r="Q329" s="347"/>
      <c r="R329" s="347"/>
      <c r="S329" s="229">
        <v>50</v>
      </c>
      <c r="T329" s="229">
        <v>50</v>
      </c>
      <c r="U329" s="353"/>
      <c r="V329" s="353"/>
      <c r="W329" s="353"/>
      <c r="X329" s="353"/>
      <c r="Y329" s="353"/>
      <c r="Z329" s="170"/>
    </row>
    <row r="330" spans="1:26" ht="21.75" customHeight="1">
      <c r="A330" s="170"/>
      <c r="B330" s="346" t="s">
        <v>214</v>
      </c>
      <c r="C330" s="346"/>
      <c r="D330" s="346"/>
      <c r="E330" s="346"/>
      <c r="F330" s="346"/>
      <c r="G330" s="346"/>
      <c r="H330" s="346"/>
      <c r="I330" s="346"/>
      <c r="J330" s="346"/>
      <c r="K330" s="346"/>
      <c r="L330" s="346"/>
      <c r="M330" s="291">
        <v>4</v>
      </c>
      <c r="N330" s="291">
        <v>12</v>
      </c>
      <c r="O330" s="231" t="s">
        <v>610</v>
      </c>
      <c r="P330" s="230" t="s">
        <v>213</v>
      </c>
      <c r="Q330" s="347"/>
      <c r="R330" s="347"/>
      <c r="S330" s="229">
        <v>50</v>
      </c>
      <c r="T330" s="229">
        <v>50</v>
      </c>
      <c r="U330" s="353"/>
      <c r="V330" s="353"/>
      <c r="W330" s="353"/>
      <c r="X330" s="353"/>
      <c r="Y330" s="353"/>
      <c r="Z330" s="170"/>
    </row>
    <row r="331" spans="1:26" ht="21.75" customHeight="1">
      <c r="A331" s="170"/>
      <c r="B331" s="346" t="s">
        <v>212</v>
      </c>
      <c r="C331" s="346"/>
      <c r="D331" s="346"/>
      <c r="E331" s="346"/>
      <c r="F331" s="346"/>
      <c r="G331" s="346"/>
      <c r="H331" s="346"/>
      <c r="I331" s="346"/>
      <c r="J331" s="346"/>
      <c r="K331" s="346"/>
      <c r="L331" s="346"/>
      <c r="M331" s="291">
        <v>4</v>
      </c>
      <c r="N331" s="291">
        <v>12</v>
      </c>
      <c r="O331" s="231" t="s">
        <v>610</v>
      </c>
      <c r="P331" s="230" t="s">
        <v>211</v>
      </c>
      <c r="Q331" s="347"/>
      <c r="R331" s="347"/>
      <c r="S331" s="229">
        <v>50</v>
      </c>
      <c r="T331" s="229">
        <v>50</v>
      </c>
      <c r="U331" s="353"/>
      <c r="V331" s="353"/>
      <c r="W331" s="353"/>
      <c r="X331" s="353"/>
      <c r="Y331" s="353"/>
      <c r="Z331" s="170"/>
    </row>
    <row r="332" spans="1:26" ht="12.75" customHeight="1">
      <c r="A332" s="170"/>
      <c r="B332" s="346" t="s">
        <v>210</v>
      </c>
      <c r="C332" s="346"/>
      <c r="D332" s="346"/>
      <c r="E332" s="346"/>
      <c r="F332" s="346"/>
      <c r="G332" s="346"/>
      <c r="H332" s="346"/>
      <c r="I332" s="346"/>
      <c r="J332" s="346"/>
      <c r="K332" s="346"/>
      <c r="L332" s="346"/>
      <c r="M332" s="291">
        <v>4</v>
      </c>
      <c r="N332" s="291">
        <v>12</v>
      </c>
      <c r="O332" s="231" t="s">
        <v>610</v>
      </c>
      <c r="P332" s="230" t="s">
        <v>208</v>
      </c>
      <c r="Q332" s="347"/>
      <c r="R332" s="347"/>
      <c r="S332" s="229">
        <v>50</v>
      </c>
      <c r="T332" s="229">
        <v>50</v>
      </c>
      <c r="U332" s="353"/>
      <c r="V332" s="353"/>
      <c r="W332" s="353"/>
      <c r="X332" s="353"/>
      <c r="Y332" s="353"/>
      <c r="Z332" s="170"/>
    </row>
    <row r="333" spans="1:26" ht="32.25" customHeight="1">
      <c r="A333" s="170"/>
      <c r="B333" s="346" t="s">
        <v>596</v>
      </c>
      <c r="C333" s="346"/>
      <c r="D333" s="346"/>
      <c r="E333" s="346"/>
      <c r="F333" s="346"/>
      <c r="G333" s="346"/>
      <c r="H333" s="346"/>
      <c r="I333" s="346"/>
      <c r="J333" s="346"/>
      <c r="K333" s="346"/>
      <c r="L333" s="346"/>
      <c r="M333" s="291">
        <v>4</v>
      </c>
      <c r="N333" s="291">
        <v>12</v>
      </c>
      <c r="O333" s="231" t="s">
        <v>595</v>
      </c>
      <c r="P333" s="230">
        <v>0</v>
      </c>
      <c r="Q333" s="347"/>
      <c r="R333" s="347"/>
      <c r="S333" s="229">
        <v>2552</v>
      </c>
      <c r="T333" s="229">
        <v>2539</v>
      </c>
      <c r="U333" s="353"/>
      <c r="V333" s="353"/>
      <c r="W333" s="353"/>
      <c r="X333" s="353"/>
      <c r="Y333" s="353"/>
      <c r="Z333" s="170"/>
    </row>
    <row r="334" spans="1:26" ht="21.75" customHeight="1">
      <c r="A334" s="170"/>
      <c r="B334" s="346" t="s">
        <v>594</v>
      </c>
      <c r="C334" s="346"/>
      <c r="D334" s="346"/>
      <c r="E334" s="346"/>
      <c r="F334" s="346"/>
      <c r="G334" s="346"/>
      <c r="H334" s="346"/>
      <c r="I334" s="346"/>
      <c r="J334" s="346"/>
      <c r="K334" s="346"/>
      <c r="L334" s="346"/>
      <c r="M334" s="291">
        <v>4</v>
      </c>
      <c r="N334" s="291">
        <v>12</v>
      </c>
      <c r="O334" s="231" t="s">
        <v>593</v>
      </c>
      <c r="P334" s="230">
        <v>0</v>
      </c>
      <c r="Q334" s="347"/>
      <c r="R334" s="347"/>
      <c r="S334" s="229">
        <v>2552</v>
      </c>
      <c r="T334" s="229">
        <v>2539</v>
      </c>
      <c r="U334" s="353"/>
      <c r="V334" s="353"/>
      <c r="W334" s="353"/>
      <c r="X334" s="353"/>
      <c r="Y334" s="353"/>
      <c r="Z334" s="170"/>
    </row>
    <row r="335" spans="1:26" ht="42.75" customHeight="1">
      <c r="A335" s="170"/>
      <c r="B335" s="346" t="s">
        <v>592</v>
      </c>
      <c r="C335" s="346"/>
      <c r="D335" s="346"/>
      <c r="E335" s="346"/>
      <c r="F335" s="346"/>
      <c r="G335" s="346"/>
      <c r="H335" s="346"/>
      <c r="I335" s="346"/>
      <c r="J335" s="346"/>
      <c r="K335" s="346"/>
      <c r="L335" s="346"/>
      <c r="M335" s="291">
        <v>4</v>
      </c>
      <c r="N335" s="291">
        <v>12</v>
      </c>
      <c r="O335" s="231" t="s">
        <v>591</v>
      </c>
      <c r="P335" s="230">
        <v>0</v>
      </c>
      <c r="Q335" s="347"/>
      <c r="R335" s="347"/>
      <c r="S335" s="229">
        <v>2552</v>
      </c>
      <c r="T335" s="229">
        <v>2539</v>
      </c>
      <c r="U335" s="353"/>
      <c r="V335" s="353"/>
      <c r="W335" s="353"/>
      <c r="X335" s="353"/>
      <c r="Y335" s="353"/>
      <c r="Z335" s="170"/>
    </row>
    <row r="336" spans="1:26" ht="21.75" customHeight="1">
      <c r="A336" s="170"/>
      <c r="B336" s="346" t="s">
        <v>214</v>
      </c>
      <c r="C336" s="346"/>
      <c r="D336" s="346"/>
      <c r="E336" s="346"/>
      <c r="F336" s="346"/>
      <c r="G336" s="346"/>
      <c r="H336" s="346"/>
      <c r="I336" s="346"/>
      <c r="J336" s="346"/>
      <c r="K336" s="346"/>
      <c r="L336" s="346"/>
      <c r="M336" s="291">
        <v>4</v>
      </c>
      <c r="N336" s="291">
        <v>12</v>
      </c>
      <c r="O336" s="231" t="s">
        <v>591</v>
      </c>
      <c r="P336" s="230" t="s">
        <v>213</v>
      </c>
      <c r="Q336" s="347"/>
      <c r="R336" s="347"/>
      <c r="S336" s="229">
        <v>2552</v>
      </c>
      <c r="T336" s="229">
        <v>2539</v>
      </c>
      <c r="U336" s="353"/>
      <c r="V336" s="353"/>
      <c r="W336" s="353"/>
      <c r="X336" s="353"/>
      <c r="Y336" s="353"/>
      <c r="Z336" s="170"/>
    </row>
    <row r="337" spans="1:26" ht="21.75" customHeight="1">
      <c r="A337" s="170"/>
      <c r="B337" s="346" t="s">
        <v>212</v>
      </c>
      <c r="C337" s="346"/>
      <c r="D337" s="346"/>
      <c r="E337" s="346"/>
      <c r="F337" s="346"/>
      <c r="G337" s="346"/>
      <c r="H337" s="346"/>
      <c r="I337" s="346"/>
      <c r="J337" s="346"/>
      <c r="K337" s="346"/>
      <c r="L337" s="346"/>
      <c r="M337" s="291">
        <v>4</v>
      </c>
      <c r="N337" s="291">
        <v>12</v>
      </c>
      <c r="O337" s="231" t="s">
        <v>591</v>
      </c>
      <c r="P337" s="230" t="s">
        <v>211</v>
      </c>
      <c r="Q337" s="347"/>
      <c r="R337" s="347"/>
      <c r="S337" s="229">
        <v>2552</v>
      </c>
      <c r="T337" s="229">
        <v>2539</v>
      </c>
      <c r="U337" s="353"/>
      <c r="V337" s="353"/>
      <c r="W337" s="353"/>
      <c r="X337" s="353"/>
      <c r="Y337" s="353"/>
      <c r="Z337" s="170"/>
    </row>
    <row r="338" spans="1:26" ht="12.75" customHeight="1">
      <c r="A338" s="170"/>
      <c r="B338" s="346" t="s">
        <v>210</v>
      </c>
      <c r="C338" s="346"/>
      <c r="D338" s="346"/>
      <c r="E338" s="346"/>
      <c r="F338" s="346"/>
      <c r="G338" s="346"/>
      <c r="H338" s="346"/>
      <c r="I338" s="346"/>
      <c r="J338" s="346"/>
      <c r="K338" s="346"/>
      <c r="L338" s="346"/>
      <c r="M338" s="291">
        <v>4</v>
      </c>
      <c r="N338" s="291">
        <v>12</v>
      </c>
      <c r="O338" s="231" t="s">
        <v>591</v>
      </c>
      <c r="P338" s="230" t="s">
        <v>208</v>
      </c>
      <c r="Q338" s="347"/>
      <c r="R338" s="347"/>
      <c r="S338" s="229">
        <v>2552</v>
      </c>
      <c r="T338" s="229">
        <v>2539</v>
      </c>
      <c r="U338" s="353"/>
      <c r="V338" s="353"/>
      <c r="W338" s="353"/>
      <c r="X338" s="353"/>
      <c r="Y338" s="353"/>
      <c r="Z338" s="170"/>
    </row>
    <row r="339" spans="1:26" ht="42.75" customHeight="1">
      <c r="A339" s="170"/>
      <c r="B339" s="346" t="s">
        <v>736</v>
      </c>
      <c r="C339" s="346"/>
      <c r="D339" s="346"/>
      <c r="E339" s="346"/>
      <c r="F339" s="346"/>
      <c r="G339" s="346"/>
      <c r="H339" s="346"/>
      <c r="I339" s="346"/>
      <c r="J339" s="346"/>
      <c r="K339" s="346"/>
      <c r="L339" s="346"/>
      <c r="M339" s="291">
        <v>4</v>
      </c>
      <c r="N339" s="291">
        <v>12</v>
      </c>
      <c r="O339" s="231" t="s">
        <v>737</v>
      </c>
      <c r="P339" s="230">
        <v>0</v>
      </c>
      <c r="Q339" s="347"/>
      <c r="R339" s="347"/>
      <c r="S339" s="229">
        <v>1000</v>
      </c>
      <c r="T339" s="229">
        <v>1000</v>
      </c>
      <c r="U339" s="353"/>
      <c r="V339" s="353"/>
      <c r="W339" s="353"/>
      <c r="X339" s="353"/>
      <c r="Y339" s="353"/>
      <c r="Z339" s="170"/>
    </row>
    <row r="340" spans="1:26" ht="42.75" customHeight="1">
      <c r="A340" s="170"/>
      <c r="B340" s="346" t="s">
        <v>738</v>
      </c>
      <c r="C340" s="346"/>
      <c r="D340" s="346"/>
      <c r="E340" s="346"/>
      <c r="F340" s="346"/>
      <c r="G340" s="346"/>
      <c r="H340" s="346"/>
      <c r="I340" s="346"/>
      <c r="J340" s="346"/>
      <c r="K340" s="346"/>
      <c r="L340" s="346"/>
      <c r="M340" s="291">
        <v>4</v>
      </c>
      <c r="N340" s="291">
        <v>12</v>
      </c>
      <c r="O340" s="231" t="s">
        <v>739</v>
      </c>
      <c r="P340" s="230">
        <v>0</v>
      </c>
      <c r="Q340" s="347"/>
      <c r="R340" s="347"/>
      <c r="S340" s="229">
        <v>1000</v>
      </c>
      <c r="T340" s="229">
        <v>1000</v>
      </c>
      <c r="U340" s="353"/>
      <c r="V340" s="353"/>
      <c r="W340" s="353"/>
      <c r="X340" s="353"/>
      <c r="Y340" s="353"/>
      <c r="Z340" s="170"/>
    </row>
    <row r="341" spans="1:26" ht="21.75" customHeight="1">
      <c r="A341" s="170"/>
      <c r="B341" s="346" t="s">
        <v>214</v>
      </c>
      <c r="C341" s="346"/>
      <c r="D341" s="346"/>
      <c r="E341" s="346"/>
      <c r="F341" s="346"/>
      <c r="G341" s="346"/>
      <c r="H341" s="346"/>
      <c r="I341" s="346"/>
      <c r="J341" s="346"/>
      <c r="K341" s="346"/>
      <c r="L341" s="346"/>
      <c r="M341" s="291">
        <v>4</v>
      </c>
      <c r="N341" s="291">
        <v>12</v>
      </c>
      <c r="O341" s="231" t="s">
        <v>739</v>
      </c>
      <c r="P341" s="230" t="s">
        <v>213</v>
      </c>
      <c r="Q341" s="347"/>
      <c r="R341" s="347"/>
      <c r="S341" s="229">
        <v>1000</v>
      </c>
      <c r="T341" s="229">
        <v>1000</v>
      </c>
      <c r="U341" s="353"/>
      <c r="V341" s="353"/>
      <c r="W341" s="353"/>
      <c r="X341" s="353"/>
      <c r="Y341" s="353"/>
      <c r="Z341" s="170"/>
    </row>
    <row r="342" spans="1:26" ht="21.75" customHeight="1">
      <c r="A342" s="170"/>
      <c r="B342" s="346" t="s">
        <v>212</v>
      </c>
      <c r="C342" s="346"/>
      <c r="D342" s="346"/>
      <c r="E342" s="346"/>
      <c r="F342" s="346"/>
      <c r="G342" s="346"/>
      <c r="H342" s="346"/>
      <c r="I342" s="346"/>
      <c r="J342" s="346"/>
      <c r="K342" s="346"/>
      <c r="L342" s="346"/>
      <c r="M342" s="291">
        <v>4</v>
      </c>
      <c r="N342" s="291">
        <v>12</v>
      </c>
      <c r="O342" s="231" t="s">
        <v>739</v>
      </c>
      <c r="P342" s="230" t="s">
        <v>211</v>
      </c>
      <c r="Q342" s="347"/>
      <c r="R342" s="347"/>
      <c r="S342" s="229">
        <v>1000</v>
      </c>
      <c r="T342" s="229">
        <v>1000</v>
      </c>
      <c r="U342" s="353"/>
      <c r="V342" s="353"/>
      <c r="W342" s="353"/>
      <c r="X342" s="353"/>
      <c r="Y342" s="353"/>
      <c r="Z342" s="170"/>
    </row>
    <row r="343" spans="1:26" ht="12.75" customHeight="1">
      <c r="A343" s="170"/>
      <c r="B343" s="346" t="s">
        <v>210</v>
      </c>
      <c r="C343" s="346"/>
      <c r="D343" s="346"/>
      <c r="E343" s="346"/>
      <c r="F343" s="346"/>
      <c r="G343" s="346"/>
      <c r="H343" s="346"/>
      <c r="I343" s="346"/>
      <c r="J343" s="346"/>
      <c r="K343" s="346"/>
      <c r="L343" s="346"/>
      <c r="M343" s="291">
        <v>4</v>
      </c>
      <c r="N343" s="291">
        <v>12</v>
      </c>
      <c r="O343" s="231" t="s">
        <v>739</v>
      </c>
      <c r="P343" s="230" t="s">
        <v>208</v>
      </c>
      <c r="Q343" s="347"/>
      <c r="R343" s="347"/>
      <c r="S343" s="229">
        <v>1000</v>
      </c>
      <c r="T343" s="229">
        <v>1000</v>
      </c>
      <c r="U343" s="353"/>
      <c r="V343" s="353"/>
      <c r="W343" s="353"/>
      <c r="X343" s="353"/>
      <c r="Y343" s="353"/>
      <c r="Z343" s="170"/>
    </row>
    <row r="344" spans="1:26" ht="21.75" customHeight="1">
      <c r="A344" s="170"/>
      <c r="B344" s="346" t="s">
        <v>740</v>
      </c>
      <c r="C344" s="346"/>
      <c r="D344" s="346"/>
      <c r="E344" s="346"/>
      <c r="F344" s="346"/>
      <c r="G344" s="346"/>
      <c r="H344" s="346"/>
      <c r="I344" s="346"/>
      <c r="J344" s="346"/>
      <c r="K344" s="346"/>
      <c r="L344" s="346"/>
      <c r="M344" s="291">
        <v>4</v>
      </c>
      <c r="N344" s="291">
        <v>12</v>
      </c>
      <c r="O344" s="231" t="s">
        <v>741</v>
      </c>
      <c r="P344" s="230">
        <v>0</v>
      </c>
      <c r="Q344" s="347"/>
      <c r="R344" s="347"/>
      <c r="S344" s="229">
        <v>2600</v>
      </c>
      <c r="T344" s="229">
        <v>2600</v>
      </c>
      <c r="U344" s="353"/>
      <c r="V344" s="353"/>
      <c r="W344" s="353"/>
      <c r="X344" s="353"/>
      <c r="Y344" s="353"/>
      <c r="Z344" s="170"/>
    </row>
    <row r="345" spans="1:26" ht="32.25" customHeight="1">
      <c r="A345" s="170"/>
      <c r="B345" s="346" t="s">
        <v>742</v>
      </c>
      <c r="C345" s="346"/>
      <c r="D345" s="346"/>
      <c r="E345" s="346"/>
      <c r="F345" s="346"/>
      <c r="G345" s="346"/>
      <c r="H345" s="346"/>
      <c r="I345" s="346"/>
      <c r="J345" s="346"/>
      <c r="K345" s="346"/>
      <c r="L345" s="346"/>
      <c r="M345" s="291">
        <v>4</v>
      </c>
      <c r="N345" s="291">
        <v>12</v>
      </c>
      <c r="O345" s="231" t="s">
        <v>743</v>
      </c>
      <c r="P345" s="230">
        <v>0</v>
      </c>
      <c r="Q345" s="347"/>
      <c r="R345" s="347"/>
      <c r="S345" s="229">
        <v>2600</v>
      </c>
      <c r="T345" s="229">
        <v>2600</v>
      </c>
      <c r="U345" s="353"/>
      <c r="V345" s="353"/>
      <c r="W345" s="353"/>
      <c r="X345" s="353"/>
      <c r="Y345" s="353"/>
      <c r="Z345" s="170"/>
    </row>
    <row r="346" spans="1:26" ht="32.25" customHeight="1">
      <c r="A346" s="170"/>
      <c r="B346" s="346" t="s">
        <v>742</v>
      </c>
      <c r="C346" s="346"/>
      <c r="D346" s="346"/>
      <c r="E346" s="346"/>
      <c r="F346" s="346"/>
      <c r="G346" s="346"/>
      <c r="H346" s="346"/>
      <c r="I346" s="346"/>
      <c r="J346" s="346"/>
      <c r="K346" s="346"/>
      <c r="L346" s="346"/>
      <c r="M346" s="291">
        <v>4</v>
      </c>
      <c r="N346" s="291">
        <v>12</v>
      </c>
      <c r="O346" s="231" t="s">
        <v>744</v>
      </c>
      <c r="P346" s="230">
        <v>0</v>
      </c>
      <c r="Q346" s="347"/>
      <c r="R346" s="347"/>
      <c r="S346" s="229">
        <v>2600</v>
      </c>
      <c r="T346" s="229">
        <v>2600</v>
      </c>
      <c r="U346" s="353"/>
      <c r="V346" s="353"/>
      <c r="W346" s="353"/>
      <c r="X346" s="353"/>
      <c r="Y346" s="353"/>
      <c r="Z346" s="170"/>
    </row>
    <row r="347" spans="1:26" ht="21.75" customHeight="1">
      <c r="A347" s="170"/>
      <c r="B347" s="346" t="s">
        <v>214</v>
      </c>
      <c r="C347" s="346"/>
      <c r="D347" s="346"/>
      <c r="E347" s="346"/>
      <c r="F347" s="346"/>
      <c r="G347" s="346"/>
      <c r="H347" s="346"/>
      <c r="I347" s="346"/>
      <c r="J347" s="346"/>
      <c r="K347" s="346"/>
      <c r="L347" s="346"/>
      <c r="M347" s="291">
        <v>4</v>
      </c>
      <c r="N347" s="291">
        <v>12</v>
      </c>
      <c r="O347" s="231" t="s">
        <v>744</v>
      </c>
      <c r="P347" s="230" t="s">
        <v>213</v>
      </c>
      <c r="Q347" s="347"/>
      <c r="R347" s="347"/>
      <c r="S347" s="229">
        <v>2395</v>
      </c>
      <c r="T347" s="229">
        <v>2395</v>
      </c>
      <c r="U347" s="353"/>
      <c r="V347" s="353"/>
      <c r="W347" s="353"/>
      <c r="X347" s="353"/>
      <c r="Y347" s="353"/>
      <c r="Z347" s="170"/>
    </row>
    <row r="348" spans="1:26" ht="21.75" customHeight="1">
      <c r="A348" s="170"/>
      <c r="B348" s="346" t="s">
        <v>212</v>
      </c>
      <c r="C348" s="346"/>
      <c r="D348" s="346"/>
      <c r="E348" s="346"/>
      <c r="F348" s="346"/>
      <c r="G348" s="346"/>
      <c r="H348" s="346"/>
      <c r="I348" s="346"/>
      <c r="J348" s="346"/>
      <c r="K348" s="346"/>
      <c r="L348" s="346"/>
      <c r="M348" s="291">
        <v>4</v>
      </c>
      <c r="N348" s="291">
        <v>12</v>
      </c>
      <c r="O348" s="231" t="s">
        <v>744</v>
      </c>
      <c r="P348" s="230" t="s">
        <v>211</v>
      </c>
      <c r="Q348" s="347"/>
      <c r="R348" s="347"/>
      <c r="S348" s="229">
        <v>2395</v>
      </c>
      <c r="T348" s="229">
        <v>2395</v>
      </c>
      <c r="U348" s="353"/>
      <c r="V348" s="353"/>
      <c r="W348" s="353"/>
      <c r="X348" s="353"/>
      <c r="Y348" s="353"/>
      <c r="Z348" s="170"/>
    </row>
    <row r="349" spans="1:26" ht="21.75" customHeight="1">
      <c r="A349" s="170"/>
      <c r="B349" s="346" t="s">
        <v>641</v>
      </c>
      <c r="C349" s="346"/>
      <c r="D349" s="346"/>
      <c r="E349" s="346"/>
      <c r="F349" s="346"/>
      <c r="G349" s="346"/>
      <c r="H349" s="346"/>
      <c r="I349" s="346"/>
      <c r="J349" s="346"/>
      <c r="K349" s="346"/>
      <c r="L349" s="346"/>
      <c r="M349" s="291">
        <v>4</v>
      </c>
      <c r="N349" s="291">
        <v>12</v>
      </c>
      <c r="O349" s="231" t="s">
        <v>744</v>
      </c>
      <c r="P349" s="230" t="s">
        <v>640</v>
      </c>
      <c r="Q349" s="347"/>
      <c r="R349" s="347"/>
      <c r="S349" s="229">
        <v>330</v>
      </c>
      <c r="T349" s="229">
        <v>330</v>
      </c>
      <c r="U349" s="353"/>
      <c r="V349" s="353"/>
      <c r="W349" s="353"/>
      <c r="X349" s="353"/>
      <c r="Y349" s="353"/>
      <c r="Z349" s="170"/>
    </row>
    <row r="350" spans="1:26" ht="12.75" customHeight="1">
      <c r="A350" s="170"/>
      <c r="B350" s="346" t="s">
        <v>210</v>
      </c>
      <c r="C350" s="346"/>
      <c r="D350" s="346"/>
      <c r="E350" s="346"/>
      <c r="F350" s="346"/>
      <c r="G350" s="346"/>
      <c r="H350" s="346"/>
      <c r="I350" s="346"/>
      <c r="J350" s="346"/>
      <c r="K350" s="346"/>
      <c r="L350" s="346"/>
      <c r="M350" s="291">
        <v>4</v>
      </c>
      <c r="N350" s="291">
        <v>12</v>
      </c>
      <c r="O350" s="231" t="s">
        <v>744</v>
      </c>
      <c r="P350" s="230" t="s">
        <v>208</v>
      </c>
      <c r="Q350" s="347"/>
      <c r="R350" s="347"/>
      <c r="S350" s="229">
        <v>2065</v>
      </c>
      <c r="T350" s="229">
        <v>2065</v>
      </c>
      <c r="U350" s="353"/>
      <c r="V350" s="353"/>
      <c r="W350" s="353"/>
      <c r="X350" s="353"/>
      <c r="Y350" s="353"/>
      <c r="Z350" s="170"/>
    </row>
    <row r="351" spans="1:26" ht="12.75" customHeight="1">
      <c r="A351" s="170"/>
      <c r="B351" s="346" t="s">
        <v>248</v>
      </c>
      <c r="C351" s="346"/>
      <c r="D351" s="346"/>
      <c r="E351" s="346"/>
      <c r="F351" s="346"/>
      <c r="G351" s="346"/>
      <c r="H351" s="346"/>
      <c r="I351" s="346"/>
      <c r="J351" s="346"/>
      <c r="K351" s="346"/>
      <c r="L351" s="346"/>
      <c r="M351" s="291">
        <v>4</v>
      </c>
      <c r="N351" s="291">
        <v>12</v>
      </c>
      <c r="O351" s="231" t="s">
        <v>744</v>
      </c>
      <c r="P351" s="230" t="s">
        <v>247</v>
      </c>
      <c r="Q351" s="347"/>
      <c r="R351" s="347"/>
      <c r="S351" s="229">
        <v>205</v>
      </c>
      <c r="T351" s="229">
        <v>205</v>
      </c>
      <c r="U351" s="353"/>
      <c r="V351" s="353"/>
      <c r="W351" s="353"/>
      <c r="X351" s="353"/>
      <c r="Y351" s="353"/>
      <c r="Z351" s="170"/>
    </row>
    <row r="352" spans="1:26" ht="12.75" customHeight="1">
      <c r="A352" s="170"/>
      <c r="B352" s="346" t="s">
        <v>686</v>
      </c>
      <c r="C352" s="346"/>
      <c r="D352" s="346"/>
      <c r="E352" s="346"/>
      <c r="F352" s="346"/>
      <c r="G352" s="346"/>
      <c r="H352" s="346"/>
      <c r="I352" s="346"/>
      <c r="J352" s="346"/>
      <c r="K352" s="346"/>
      <c r="L352" s="346"/>
      <c r="M352" s="291">
        <v>4</v>
      </c>
      <c r="N352" s="291">
        <v>12</v>
      </c>
      <c r="O352" s="231" t="s">
        <v>744</v>
      </c>
      <c r="P352" s="230" t="s">
        <v>685</v>
      </c>
      <c r="Q352" s="347"/>
      <c r="R352" s="347"/>
      <c r="S352" s="229">
        <v>205</v>
      </c>
      <c r="T352" s="229">
        <v>205</v>
      </c>
      <c r="U352" s="353"/>
      <c r="V352" s="353"/>
      <c r="W352" s="353"/>
      <c r="X352" s="353"/>
      <c r="Y352" s="353"/>
      <c r="Z352" s="170"/>
    </row>
    <row r="353" spans="1:26" ht="21.75" customHeight="1">
      <c r="A353" s="170"/>
      <c r="B353" s="346" t="s">
        <v>684</v>
      </c>
      <c r="C353" s="346"/>
      <c r="D353" s="346"/>
      <c r="E353" s="346"/>
      <c r="F353" s="346"/>
      <c r="G353" s="346"/>
      <c r="H353" s="346"/>
      <c r="I353" s="346"/>
      <c r="J353" s="346"/>
      <c r="K353" s="346"/>
      <c r="L353" s="346"/>
      <c r="M353" s="291">
        <v>4</v>
      </c>
      <c r="N353" s="291">
        <v>12</v>
      </c>
      <c r="O353" s="231" t="s">
        <v>744</v>
      </c>
      <c r="P353" s="230" t="s">
        <v>683</v>
      </c>
      <c r="Q353" s="347"/>
      <c r="R353" s="347"/>
      <c r="S353" s="229">
        <v>80</v>
      </c>
      <c r="T353" s="229">
        <v>80</v>
      </c>
      <c r="U353" s="353"/>
      <c r="V353" s="353"/>
      <c r="W353" s="353"/>
      <c r="X353" s="353"/>
      <c r="Y353" s="353"/>
      <c r="Z353" s="170"/>
    </row>
    <row r="354" spans="1:26" ht="12.75" customHeight="1">
      <c r="A354" s="170"/>
      <c r="B354" s="346" t="s">
        <v>682</v>
      </c>
      <c r="C354" s="346"/>
      <c r="D354" s="346"/>
      <c r="E354" s="346"/>
      <c r="F354" s="346"/>
      <c r="G354" s="346"/>
      <c r="H354" s="346"/>
      <c r="I354" s="346"/>
      <c r="J354" s="346"/>
      <c r="K354" s="346"/>
      <c r="L354" s="346"/>
      <c r="M354" s="291">
        <v>4</v>
      </c>
      <c r="N354" s="291">
        <v>12</v>
      </c>
      <c r="O354" s="231" t="s">
        <v>744</v>
      </c>
      <c r="P354" s="230" t="s">
        <v>681</v>
      </c>
      <c r="Q354" s="347"/>
      <c r="R354" s="347"/>
      <c r="S354" s="229">
        <v>65</v>
      </c>
      <c r="T354" s="229">
        <v>65</v>
      </c>
      <c r="U354" s="353"/>
      <c r="V354" s="353"/>
      <c r="W354" s="353"/>
      <c r="X354" s="353"/>
      <c r="Y354" s="353"/>
      <c r="Z354" s="170"/>
    </row>
    <row r="355" spans="1:26" ht="12.75" customHeight="1">
      <c r="A355" s="170"/>
      <c r="B355" s="346" t="s">
        <v>680</v>
      </c>
      <c r="C355" s="346"/>
      <c r="D355" s="346"/>
      <c r="E355" s="346"/>
      <c r="F355" s="346"/>
      <c r="G355" s="346"/>
      <c r="H355" s="346"/>
      <c r="I355" s="346"/>
      <c r="J355" s="346"/>
      <c r="K355" s="346"/>
      <c r="L355" s="346"/>
      <c r="M355" s="291">
        <v>4</v>
      </c>
      <c r="N355" s="291">
        <v>12</v>
      </c>
      <c r="O355" s="231" t="s">
        <v>744</v>
      </c>
      <c r="P355" s="230" t="s">
        <v>679</v>
      </c>
      <c r="Q355" s="347"/>
      <c r="R355" s="347"/>
      <c r="S355" s="229">
        <v>60</v>
      </c>
      <c r="T355" s="229">
        <v>60</v>
      </c>
      <c r="U355" s="353"/>
      <c r="V355" s="353"/>
      <c r="W355" s="353"/>
      <c r="X355" s="353"/>
      <c r="Y355" s="353"/>
      <c r="Z355" s="170"/>
    </row>
    <row r="356" spans="1:26" ht="12.75" customHeight="1">
      <c r="A356" s="170"/>
      <c r="B356" s="346" t="s">
        <v>837</v>
      </c>
      <c r="C356" s="346"/>
      <c r="D356" s="346"/>
      <c r="E356" s="346"/>
      <c r="F356" s="346"/>
      <c r="G356" s="346"/>
      <c r="H356" s="346"/>
      <c r="I356" s="346"/>
      <c r="J356" s="346"/>
      <c r="K356" s="346"/>
      <c r="L356" s="346"/>
      <c r="M356" s="291">
        <v>4</v>
      </c>
      <c r="N356" s="291">
        <v>12</v>
      </c>
      <c r="O356" s="231" t="s">
        <v>836</v>
      </c>
      <c r="P356" s="230">
        <v>0</v>
      </c>
      <c r="Q356" s="347"/>
      <c r="R356" s="347"/>
      <c r="S356" s="229">
        <v>10718</v>
      </c>
      <c r="T356" s="229">
        <v>14020</v>
      </c>
      <c r="U356" s="353"/>
      <c r="V356" s="353"/>
      <c r="W356" s="353"/>
      <c r="X356" s="353"/>
      <c r="Y356" s="353"/>
      <c r="Z356" s="170"/>
    </row>
    <row r="357" spans="1:26" ht="12.75" customHeight="1">
      <c r="A357" s="170"/>
      <c r="B357" s="346" t="s">
        <v>835</v>
      </c>
      <c r="C357" s="346"/>
      <c r="D357" s="346"/>
      <c r="E357" s="346"/>
      <c r="F357" s="346"/>
      <c r="G357" s="346"/>
      <c r="H357" s="346"/>
      <c r="I357" s="346"/>
      <c r="J357" s="346"/>
      <c r="K357" s="346"/>
      <c r="L357" s="346"/>
      <c r="M357" s="291">
        <v>4</v>
      </c>
      <c r="N357" s="291">
        <v>12</v>
      </c>
      <c r="O357" s="231" t="s">
        <v>834</v>
      </c>
      <c r="P357" s="230">
        <v>0</v>
      </c>
      <c r="Q357" s="347"/>
      <c r="R357" s="347"/>
      <c r="S357" s="229">
        <v>10718</v>
      </c>
      <c r="T357" s="229">
        <v>14020</v>
      </c>
      <c r="U357" s="353"/>
      <c r="V357" s="353"/>
      <c r="W357" s="353"/>
      <c r="X357" s="353"/>
      <c r="Y357" s="353"/>
      <c r="Z357" s="170"/>
    </row>
    <row r="358" spans="1:26" ht="12.75" customHeight="1">
      <c r="A358" s="170"/>
      <c r="B358" s="346" t="s">
        <v>248</v>
      </c>
      <c r="C358" s="346"/>
      <c r="D358" s="346"/>
      <c r="E358" s="346"/>
      <c r="F358" s="346"/>
      <c r="G358" s="346"/>
      <c r="H358" s="346"/>
      <c r="I358" s="346"/>
      <c r="J358" s="346"/>
      <c r="K358" s="346"/>
      <c r="L358" s="346"/>
      <c r="M358" s="291">
        <v>4</v>
      </c>
      <c r="N358" s="291">
        <v>12</v>
      </c>
      <c r="O358" s="231" t="s">
        <v>834</v>
      </c>
      <c r="P358" s="230" t="s">
        <v>247</v>
      </c>
      <c r="Q358" s="347"/>
      <c r="R358" s="347"/>
      <c r="S358" s="229">
        <v>10718</v>
      </c>
      <c r="T358" s="229">
        <v>14020</v>
      </c>
      <c r="U358" s="353"/>
      <c r="V358" s="353"/>
      <c r="W358" s="353"/>
      <c r="X358" s="353"/>
      <c r="Y358" s="353"/>
      <c r="Z358" s="170"/>
    </row>
    <row r="359" spans="1:26" ht="12.75" customHeight="1">
      <c r="A359" s="170"/>
      <c r="B359" s="346" t="s">
        <v>628</v>
      </c>
      <c r="C359" s="346"/>
      <c r="D359" s="346"/>
      <c r="E359" s="346"/>
      <c r="F359" s="346"/>
      <c r="G359" s="346"/>
      <c r="H359" s="346"/>
      <c r="I359" s="346"/>
      <c r="J359" s="346"/>
      <c r="K359" s="346"/>
      <c r="L359" s="346"/>
      <c r="M359" s="291">
        <v>4</v>
      </c>
      <c r="N359" s="291">
        <v>12</v>
      </c>
      <c r="O359" s="231" t="s">
        <v>834</v>
      </c>
      <c r="P359" s="230" t="s">
        <v>626</v>
      </c>
      <c r="Q359" s="347"/>
      <c r="R359" s="347"/>
      <c r="S359" s="229">
        <v>10718</v>
      </c>
      <c r="T359" s="229">
        <v>14020</v>
      </c>
      <c r="U359" s="353"/>
      <c r="V359" s="353"/>
      <c r="W359" s="353"/>
      <c r="X359" s="353"/>
      <c r="Y359" s="353"/>
      <c r="Z359" s="170"/>
    </row>
    <row r="360" spans="1:26" ht="12.75" customHeight="1">
      <c r="A360" s="170"/>
      <c r="B360" s="348" t="s">
        <v>590</v>
      </c>
      <c r="C360" s="348"/>
      <c r="D360" s="348"/>
      <c r="E360" s="348"/>
      <c r="F360" s="348"/>
      <c r="G360" s="348"/>
      <c r="H360" s="348"/>
      <c r="I360" s="348"/>
      <c r="J360" s="348"/>
      <c r="K360" s="348"/>
      <c r="L360" s="348"/>
      <c r="M360" s="293">
        <v>5</v>
      </c>
      <c r="N360" s="293">
        <v>0</v>
      </c>
      <c r="O360" s="237">
        <v>0</v>
      </c>
      <c r="P360" s="236">
        <v>0</v>
      </c>
      <c r="Q360" s="349"/>
      <c r="R360" s="349"/>
      <c r="S360" s="235">
        <v>3939</v>
      </c>
      <c r="T360" s="235">
        <v>3939</v>
      </c>
      <c r="U360" s="355"/>
      <c r="V360" s="355"/>
      <c r="W360" s="355"/>
      <c r="X360" s="355"/>
      <c r="Y360" s="355"/>
      <c r="Z360" s="170"/>
    </row>
    <row r="361" spans="1:26" ht="12.75" customHeight="1">
      <c r="A361" s="170"/>
      <c r="B361" s="342" t="s">
        <v>716</v>
      </c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292">
        <v>5</v>
      </c>
      <c r="N361" s="292">
        <v>3</v>
      </c>
      <c r="O361" s="234">
        <v>0</v>
      </c>
      <c r="P361" s="233">
        <v>0</v>
      </c>
      <c r="Q361" s="344"/>
      <c r="R361" s="344"/>
      <c r="S361" s="232">
        <v>3939</v>
      </c>
      <c r="T361" s="232">
        <v>3939</v>
      </c>
      <c r="U361" s="354"/>
      <c r="V361" s="354"/>
      <c r="W361" s="354"/>
      <c r="X361" s="354"/>
      <c r="Y361" s="354"/>
      <c r="Z361" s="170"/>
    </row>
    <row r="362" spans="1:26" ht="32.25" customHeight="1">
      <c r="A362" s="170"/>
      <c r="B362" s="346" t="s">
        <v>717</v>
      </c>
      <c r="C362" s="346"/>
      <c r="D362" s="346"/>
      <c r="E362" s="346"/>
      <c r="F362" s="346"/>
      <c r="G362" s="346"/>
      <c r="H362" s="346"/>
      <c r="I362" s="346"/>
      <c r="J362" s="346"/>
      <c r="K362" s="346"/>
      <c r="L362" s="346"/>
      <c r="M362" s="291">
        <v>5</v>
      </c>
      <c r="N362" s="291">
        <v>3</v>
      </c>
      <c r="O362" s="231" t="s">
        <v>718</v>
      </c>
      <c r="P362" s="230">
        <v>0</v>
      </c>
      <c r="Q362" s="347"/>
      <c r="R362" s="347"/>
      <c r="S362" s="229">
        <v>3781</v>
      </c>
      <c r="T362" s="229">
        <v>3781</v>
      </c>
      <c r="U362" s="353"/>
      <c r="V362" s="353"/>
      <c r="W362" s="353"/>
      <c r="X362" s="353"/>
      <c r="Y362" s="353"/>
      <c r="Z362" s="170"/>
    </row>
    <row r="363" spans="1:26" ht="32.25" customHeight="1">
      <c r="A363" s="170"/>
      <c r="B363" s="346" t="s">
        <v>719</v>
      </c>
      <c r="C363" s="346"/>
      <c r="D363" s="346"/>
      <c r="E363" s="346"/>
      <c r="F363" s="346"/>
      <c r="G363" s="346"/>
      <c r="H363" s="346"/>
      <c r="I363" s="346"/>
      <c r="J363" s="346"/>
      <c r="K363" s="346"/>
      <c r="L363" s="346"/>
      <c r="M363" s="291">
        <v>5</v>
      </c>
      <c r="N363" s="291">
        <v>3</v>
      </c>
      <c r="O363" s="231" t="s">
        <v>720</v>
      </c>
      <c r="P363" s="230">
        <v>0</v>
      </c>
      <c r="Q363" s="347"/>
      <c r="R363" s="347"/>
      <c r="S363" s="229">
        <v>3781</v>
      </c>
      <c r="T363" s="229">
        <v>3781</v>
      </c>
      <c r="U363" s="353"/>
      <c r="V363" s="353"/>
      <c r="W363" s="353"/>
      <c r="X363" s="353"/>
      <c r="Y363" s="353"/>
      <c r="Z363" s="170"/>
    </row>
    <row r="364" spans="1:26" ht="21.75" customHeight="1">
      <c r="A364" s="170"/>
      <c r="B364" s="346" t="s">
        <v>214</v>
      </c>
      <c r="C364" s="346"/>
      <c r="D364" s="346"/>
      <c r="E364" s="346"/>
      <c r="F364" s="346"/>
      <c r="G364" s="346"/>
      <c r="H364" s="346"/>
      <c r="I364" s="346"/>
      <c r="J364" s="346"/>
      <c r="K364" s="346"/>
      <c r="L364" s="346"/>
      <c r="M364" s="291">
        <v>5</v>
      </c>
      <c r="N364" s="291">
        <v>3</v>
      </c>
      <c r="O364" s="231" t="s">
        <v>720</v>
      </c>
      <c r="P364" s="230" t="s">
        <v>213</v>
      </c>
      <c r="Q364" s="347"/>
      <c r="R364" s="347"/>
      <c r="S364" s="229">
        <v>3431</v>
      </c>
      <c r="T364" s="229">
        <v>3431</v>
      </c>
      <c r="U364" s="353"/>
      <c r="V364" s="353"/>
      <c r="W364" s="353"/>
      <c r="X364" s="353"/>
      <c r="Y364" s="353"/>
      <c r="Z364" s="170"/>
    </row>
    <row r="365" spans="1:26" ht="21.75" customHeight="1">
      <c r="A365" s="170"/>
      <c r="B365" s="346" t="s">
        <v>212</v>
      </c>
      <c r="C365" s="346"/>
      <c r="D365" s="346"/>
      <c r="E365" s="346"/>
      <c r="F365" s="346"/>
      <c r="G365" s="346"/>
      <c r="H365" s="346"/>
      <c r="I365" s="346"/>
      <c r="J365" s="346"/>
      <c r="K365" s="346"/>
      <c r="L365" s="346"/>
      <c r="M365" s="291">
        <v>5</v>
      </c>
      <c r="N365" s="291">
        <v>3</v>
      </c>
      <c r="O365" s="231" t="s">
        <v>720</v>
      </c>
      <c r="P365" s="230" t="s">
        <v>211</v>
      </c>
      <c r="Q365" s="347"/>
      <c r="R365" s="347"/>
      <c r="S365" s="229">
        <v>3431</v>
      </c>
      <c r="T365" s="229">
        <v>3431</v>
      </c>
      <c r="U365" s="353"/>
      <c r="V365" s="353"/>
      <c r="W365" s="353"/>
      <c r="X365" s="353"/>
      <c r="Y365" s="353"/>
      <c r="Z365" s="170"/>
    </row>
    <row r="366" spans="1:26" ht="12.75" customHeight="1">
      <c r="A366" s="170"/>
      <c r="B366" s="346" t="s">
        <v>210</v>
      </c>
      <c r="C366" s="346"/>
      <c r="D366" s="346"/>
      <c r="E366" s="346"/>
      <c r="F366" s="346"/>
      <c r="G366" s="346"/>
      <c r="H366" s="346"/>
      <c r="I366" s="346"/>
      <c r="J366" s="346"/>
      <c r="K366" s="346"/>
      <c r="L366" s="346"/>
      <c r="M366" s="291">
        <v>5</v>
      </c>
      <c r="N366" s="291">
        <v>3</v>
      </c>
      <c r="O366" s="231" t="s">
        <v>720</v>
      </c>
      <c r="P366" s="230" t="s">
        <v>208</v>
      </c>
      <c r="Q366" s="347"/>
      <c r="R366" s="347"/>
      <c r="S366" s="229">
        <v>3431</v>
      </c>
      <c r="T366" s="229">
        <v>3431</v>
      </c>
      <c r="U366" s="353"/>
      <c r="V366" s="353"/>
      <c r="W366" s="353"/>
      <c r="X366" s="353"/>
      <c r="Y366" s="353"/>
      <c r="Z366" s="170"/>
    </row>
    <row r="367" spans="1:26" ht="12.75" customHeight="1">
      <c r="A367" s="170"/>
      <c r="B367" s="346" t="s">
        <v>332</v>
      </c>
      <c r="C367" s="346"/>
      <c r="D367" s="346"/>
      <c r="E367" s="346"/>
      <c r="F367" s="346"/>
      <c r="G367" s="346"/>
      <c r="H367" s="346"/>
      <c r="I367" s="346"/>
      <c r="J367" s="346"/>
      <c r="K367" s="346"/>
      <c r="L367" s="346"/>
      <c r="M367" s="291">
        <v>5</v>
      </c>
      <c r="N367" s="291">
        <v>3</v>
      </c>
      <c r="O367" s="231" t="s">
        <v>720</v>
      </c>
      <c r="P367" s="230" t="s">
        <v>331</v>
      </c>
      <c r="Q367" s="347"/>
      <c r="R367" s="347"/>
      <c r="S367" s="229">
        <v>350</v>
      </c>
      <c r="T367" s="229">
        <v>350</v>
      </c>
      <c r="U367" s="353"/>
      <c r="V367" s="353"/>
      <c r="W367" s="353"/>
      <c r="X367" s="353"/>
      <c r="Y367" s="353"/>
      <c r="Z367" s="170"/>
    </row>
    <row r="368" spans="1:26" ht="12.75" customHeight="1">
      <c r="A368" s="170"/>
      <c r="B368" s="346" t="s">
        <v>336</v>
      </c>
      <c r="C368" s="346"/>
      <c r="D368" s="346"/>
      <c r="E368" s="346"/>
      <c r="F368" s="346"/>
      <c r="G368" s="346"/>
      <c r="H368" s="346"/>
      <c r="I368" s="346"/>
      <c r="J368" s="346"/>
      <c r="K368" s="346"/>
      <c r="L368" s="346"/>
      <c r="M368" s="291">
        <v>5</v>
      </c>
      <c r="N368" s="291">
        <v>3</v>
      </c>
      <c r="O368" s="231" t="s">
        <v>720</v>
      </c>
      <c r="P368" s="230" t="s">
        <v>334</v>
      </c>
      <c r="Q368" s="347"/>
      <c r="R368" s="347"/>
      <c r="S368" s="229">
        <v>350</v>
      </c>
      <c r="T368" s="229">
        <v>350</v>
      </c>
      <c r="U368" s="353"/>
      <c r="V368" s="353"/>
      <c r="W368" s="353"/>
      <c r="X368" s="353"/>
      <c r="Y368" s="353"/>
      <c r="Z368" s="170"/>
    </row>
    <row r="369" spans="1:26" ht="21.75" customHeight="1">
      <c r="A369" s="170"/>
      <c r="B369" s="346" t="s">
        <v>486</v>
      </c>
      <c r="C369" s="346"/>
      <c r="D369" s="346"/>
      <c r="E369" s="346"/>
      <c r="F369" s="346"/>
      <c r="G369" s="346"/>
      <c r="H369" s="346"/>
      <c r="I369" s="346"/>
      <c r="J369" s="346"/>
      <c r="K369" s="346"/>
      <c r="L369" s="346"/>
      <c r="M369" s="291">
        <v>5</v>
      </c>
      <c r="N369" s="291">
        <v>3</v>
      </c>
      <c r="O369" s="231" t="s">
        <v>485</v>
      </c>
      <c r="P369" s="230">
        <v>0</v>
      </c>
      <c r="Q369" s="347"/>
      <c r="R369" s="347"/>
      <c r="S369" s="229">
        <v>158</v>
      </c>
      <c r="T369" s="229">
        <v>158</v>
      </c>
      <c r="U369" s="353"/>
      <c r="V369" s="353"/>
      <c r="W369" s="353"/>
      <c r="X369" s="353"/>
      <c r="Y369" s="353"/>
      <c r="Z369" s="170"/>
    </row>
    <row r="370" spans="1:26" ht="32.25" customHeight="1">
      <c r="A370" s="170"/>
      <c r="B370" s="346" t="s">
        <v>721</v>
      </c>
      <c r="C370" s="346"/>
      <c r="D370" s="346"/>
      <c r="E370" s="346"/>
      <c r="F370" s="346"/>
      <c r="G370" s="346"/>
      <c r="H370" s="346"/>
      <c r="I370" s="346"/>
      <c r="J370" s="346"/>
      <c r="K370" s="346"/>
      <c r="L370" s="346"/>
      <c r="M370" s="291">
        <v>5</v>
      </c>
      <c r="N370" s="291">
        <v>3</v>
      </c>
      <c r="O370" s="231" t="s">
        <v>722</v>
      </c>
      <c r="P370" s="230">
        <v>0</v>
      </c>
      <c r="Q370" s="347"/>
      <c r="R370" s="347"/>
      <c r="S370" s="229">
        <v>158</v>
      </c>
      <c r="T370" s="229">
        <v>158</v>
      </c>
      <c r="U370" s="353"/>
      <c r="V370" s="353"/>
      <c r="W370" s="353"/>
      <c r="X370" s="353"/>
      <c r="Y370" s="353"/>
      <c r="Z370" s="170"/>
    </row>
    <row r="371" spans="1:26" ht="12.75" customHeight="1">
      <c r="A371" s="170"/>
      <c r="B371" s="346" t="s">
        <v>332</v>
      </c>
      <c r="C371" s="346"/>
      <c r="D371" s="346"/>
      <c r="E371" s="346"/>
      <c r="F371" s="346"/>
      <c r="G371" s="346"/>
      <c r="H371" s="346"/>
      <c r="I371" s="346"/>
      <c r="J371" s="346"/>
      <c r="K371" s="346"/>
      <c r="L371" s="346"/>
      <c r="M371" s="291">
        <v>5</v>
      </c>
      <c r="N371" s="291">
        <v>3</v>
      </c>
      <c r="O371" s="231" t="s">
        <v>722</v>
      </c>
      <c r="P371" s="230" t="s">
        <v>331</v>
      </c>
      <c r="Q371" s="347"/>
      <c r="R371" s="347"/>
      <c r="S371" s="229">
        <v>158</v>
      </c>
      <c r="T371" s="229">
        <v>158</v>
      </c>
      <c r="U371" s="353"/>
      <c r="V371" s="353"/>
      <c r="W371" s="353"/>
      <c r="X371" s="353"/>
      <c r="Y371" s="353"/>
      <c r="Z371" s="170"/>
    </row>
    <row r="372" spans="1:26" ht="12.75" customHeight="1">
      <c r="A372" s="170"/>
      <c r="B372" s="346" t="s">
        <v>336</v>
      </c>
      <c r="C372" s="346"/>
      <c r="D372" s="346"/>
      <c r="E372" s="346"/>
      <c r="F372" s="346"/>
      <c r="G372" s="346"/>
      <c r="H372" s="346"/>
      <c r="I372" s="346"/>
      <c r="J372" s="346"/>
      <c r="K372" s="346"/>
      <c r="L372" s="346"/>
      <c r="M372" s="291">
        <v>5</v>
      </c>
      <c r="N372" s="291">
        <v>3</v>
      </c>
      <c r="O372" s="231" t="s">
        <v>722</v>
      </c>
      <c r="P372" s="230" t="s">
        <v>334</v>
      </c>
      <c r="Q372" s="347"/>
      <c r="R372" s="347"/>
      <c r="S372" s="229">
        <v>158</v>
      </c>
      <c r="T372" s="229">
        <v>158</v>
      </c>
      <c r="U372" s="353"/>
      <c r="V372" s="353"/>
      <c r="W372" s="353"/>
      <c r="X372" s="353"/>
      <c r="Y372" s="353"/>
      <c r="Z372" s="170"/>
    </row>
    <row r="373" spans="1:26" ht="12.75" customHeight="1">
      <c r="A373" s="170"/>
      <c r="B373" s="348" t="s">
        <v>238</v>
      </c>
      <c r="C373" s="348"/>
      <c r="D373" s="348"/>
      <c r="E373" s="348"/>
      <c r="F373" s="348"/>
      <c r="G373" s="348"/>
      <c r="H373" s="348"/>
      <c r="I373" s="348"/>
      <c r="J373" s="348"/>
      <c r="K373" s="348"/>
      <c r="L373" s="348"/>
      <c r="M373" s="293">
        <v>7</v>
      </c>
      <c r="N373" s="293">
        <v>0</v>
      </c>
      <c r="O373" s="237">
        <v>0</v>
      </c>
      <c r="P373" s="236">
        <v>0</v>
      </c>
      <c r="Q373" s="349"/>
      <c r="R373" s="349"/>
      <c r="S373" s="235">
        <v>554237</v>
      </c>
      <c r="T373" s="235">
        <v>551425</v>
      </c>
      <c r="U373" s="355"/>
      <c r="V373" s="355"/>
      <c r="W373" s="355"/>
      <c r="X373" s="355"/>
      <c r="Y373" s="355"/>
      <c r="Z373" s="170"/>
    </row>
    <row r="374" spans="1:26" ht="12.75" customHeight="1">
      <c r="A374" s="170"/>
      <c r="B374" s="342" t="s">
        <v>296</v>
      </c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292">
        <v>7</v>
      </c>
      <c r="N374" s="292">
        <v>1</v>
      </c>
      <c r="O374" s="234">
        <v>0</v>
      </c>
      <c r="P374" s="233">
        <v>0</v>
      </c>
      <c r="Q374" s="344"/>
      <c r="R374" s="344"/>
      <c r="S374" s="232">
        <v>134938</v>
      </c>
      <c r="T374" s="232">
        <v>134070</v>
      </c>
      <c r="U374" s="354"/>
      <c r="V374" s="354"/>
      <c r="W374" s="354"/>
      <c r="X374" s="354"/>
      <c r="Y374" s="354"/>
      <c r="Z374" s="170"/>
    </row>
    <row r="375" spans="1:26" ht="21.75" customHeight="1">
      <c r="A375" s="170"/>
      <c r="B375" s="346" t="s">
        <v>516</v>
      </c>
      <c r="C375" s="346"/>
      <c r="D375" s="346"/>
      <c r="E375" s="346"/>
      <c r="F375" s="346"/>
      <c r="G375" s="346"/>
      <c r="H375" s="346"/>
      <c r="I375" s="346"/>
      <c r="J375" s="346"/>
      <c r="K375" s="346"/>
      <c r="L375" s="346"/>
      <c r="M375" s="291">
        <v>7</v>
      </c>
      <c r="N375" s="291">
        <v>1</v>
      </c>
      <c r="O375" s="231" t="s">
        <v>515</v>
      </c>
      <c r="P375" s="230">
        <v>0</v>
      </c>
      <c r="Q375" s="347"/>
      <c r="R375" s="347"/>
      <c r="S375" s="229">
        <v>5165</v>
      </c>
      <c r="T375" s="229">
        <v>5165</v>
      </c>
      <c r="U375" s="353"/>
      <c r="V375" s="353"/>
      <c r="W375" s="353"/>
      <c r="X375" s="353"/>
      <c r="Y375" s="353"/>
      <c r="Z375" s="170"/>
    </row>
    <row r="376" spans="1:26" ht="12.75" customHeight="1">
      <c r="A376" s="170"/>
      <c r="B376" s="346" t="s">
        <v>514</v>
      </c>
      <c r="C376" s="346"/>
      <c r="D376" s="346"/>
      <c r="E376" s="346"/>
      <c r="F376" s="346"/>
      <c r="G376" s="346"/>
      <c r="H376" s="346"/>
      <c r="I376" s="346"/>
      <c r="J376" s="346"/>
      <c r="K376" s="346"/>
      <c r="L376" s="346"/>
      <c r="M376" s="291">
        <v>7</v>
      </c>
      <c r="N376" s="291">
        <v>1</v>
      </c>
      <c r="O376" s="231" t="s">
        <v>513</v>
      </c>
      <c r="P376" s="230">
        <v>0</v>
      </c>
      <c r="Q376" s="347"/>
      <c r="R376" s="347"/>
      <c r="S376" s="229">
        <v>5165</v>
      </c>
      <c r="T376" s="229">
        <v>5165</v>
      </c>
      <c r="U376" s="353"/>
      <c r="V376" s="353"/>
      <c r="W376" s="353"/>
      <c r="X376" s="353"/>
      <c r="Y376" s="353"/>
      <c r="Z376" s="170"/>
    </row>
    <row r="377" spans="1:26" ht="21.75" customHeight="1">
      <c r="A377" s="170"/>
      <c r="B377" s="346" t="s">
        <v>278</v>
      </c>
      <c r="C377" s="346"/>
      <c r="D377" s="346"/>
      <c r="E377" s="346"/>
      <c r="F377" s="346"/>
      <c r="G377" s="346"/>
      <c r="H377" s="346"/>
      <c r="I377" s="346"/>
      <c r="J377" s="346"/>
      <c r="K377" s="346"/>
      <c r="L377" s="346"/>
      <c r="M377" s="291">
        <v>7</v>
      </c>
      <c r="N377" s="291">
        <v>1</v>
      </c>
      <c r="O377" s="231" t="s">
        <v>295</v>
      </c>
      <c r="P377" s="230">
        <v>0</v>
      </c>
      <c r="Q377" s="347"/>
      <c r="R377" s="347"/>
      <c r="S377" s="229">
        <v>2747</v>
      </c>
      <c r="T377" s="229">
        <v>2747</v>
      </c>
      <c r="U377" s="353"/>
      <c r="V377" s="353"/>
      <c r="W377" s="353"/>
      <c r="X377" s="353"/>
      <c r="Y377" s="353"/>
      <c r="Z377" s="170"/>
    </row>
    <row r="378" spans="1:26" ht="21.75" customHeight="1">
      <c r="A378" s="170"/>
      <c r="B378" s="346" t="s">
        <v>189</v>
      </c>
      <c r="C378" s="346"/>
      <c r="D378" s="346"/>
      <c r="E378" s="346"/>
      <c r="F378" s="346"/>
      <c r="G378" s="346"/>
      <c r="H378" s="346"/>
      <c r="I378" s="346"/>
      <c r="J378" s="346"/>
      <c r="K378" s="346"/>
      <c r="L378" s="346"/>
      <c r="M378" s="291">
        <v>7</v>
      </c>
      <c r="N378" s="291">
        <v>1</v>
      </c>
      <c r="O378" s="231" t="s">
        <v>295</v>
      </c>
      <c r="P378" s="230" t="s">
        <v>188</v>
      </c>
      <c r="Q378" s="347"/>
      <c r="R378" s="347"/>
      <c r="S378" s="229">
        <v>2747</v>
      </c>
      <c r="T378" s="229">
        <v>2747</v>
      </c>
      <c r="U378" s="353"/>
      <c r="V378" s="353"/>
      <c r="W378" s="353"/>
      <c r="X378" s="353"/>
      <c r="Y378" s="353"/>
      <c r="Z378" s="170"/>
    </row>
    <row r="379" spans="1:26" ht="12.75" customHeight="1">
      <c r="A379" s="170"/>
      <c r="B379" s="346" t="s">
        <v>187</v>
      </c>
      <c r="C379" s="346"/>
      <c r="D379" s="346"/>
      <c r="E379" s="346"/>
      <c r="F379" s="346"/>
      <c r="G379" s="346"/>
      <c r="H379" s="346"/>
      <c r="I379" s="346"/>
      <c r="J379" s="346"/>
      <c r="K379" s="346"/>
      <c r="L379" s="346"/>
      <c r="M379" s="291">
        <v>7</v>
      </c>
      <c r="N379" s="291">
        <v>1</v>
      </c>
      <c r="O379" s="231" t="s">
        <v>295</v>
      </c>
      <c r="P379" s="230" t="s">
        <v>186</v>
      </c>
      <c r="Q379" s="347"/>
      <c r="R379" s="347"/>
      <c r="S379" s="229">
        <v>2263</v>
      </c>
      <c r="T379" s="229">
        <v>2263</v>
      </c>
      <c r="U379" s="353"/>
      <c r="V379" s="353"/>
      <c r="W379" s="353"/>
      <c r="X379" s="353"/>
      <c r="Y379" s="353"/>
      <c r="Z379" s="170"/>
    </row>
    <row r="380" spans="1:26" ht="42.75" customHeight="1">
      <c r="A380" s="170"/>
      <c r="B380" s="346" t="s">
        <v>185</v>
      </c>
      <c r="C380" s="346"/>
      <c r="D380" s="346"/>
      <c r="E380" s="346"/>
      <c r="F380" s="346"/>
      <c r="G380" s="346"/>
      <c r="H380" s="346"/>
      <c r="I380" s="346"/>
      <c r="J380" s="346"/>
      <c r="K380" s="346"/>
      <c r="L380" s="346"/>
      <c r="M380" s="291">
        <v>7</v>
      </c>
      <c r="N380" s="291">
        <v>1</v>
      </c>
      <c r="O380" s="231" t="s">
        <v>295</v>
      </c>
      <c r="P380" s="230" t="s">
        <v>184</v>
      </c>
      <c r="Q380" s="347"/>
      <c r="R380" s="347"/>
      <c r="S380" s="229">
        <v>2263</v>
      </c>
      <c r="T380" s="229">
        <v>2263</v>
      </c>
      <c r="U380" s="353"/>
      <c r="V380" s="353"/>
      <c r="W380" s="353"/>
      <c r="X380" s="353"/>
      <c r="Y380" s="353"/>
      <c r="Z380" s="170"/>
    </row>
    <row r="381" spans="1:26" ht="12.75" customHeight="1">
      <c r="A381" s="170"/>
      <c r="B381" s="346" t="s">
        <v>275</v>
      </c>
      <c r="C381" s="346"/>
      <c r="D381" s="346"/>
      <c r="E381" s="346"/>
      <c r="F381" s="346"/>
      <c r="G381" s="346"/>
      <c r="H381" s="346"/>
      <c r="I381" s="346"/>
      <c r="J381" s="346"/>
      <c r="K381" s="346"/>
      <c r="L381" s="346"/>
      <c r="M381" s="291">
        <v>7</v>
      </c>
      <c r="N381" s="291">
        <v>1</v>
      </c>
      <c r="O381" s="231" t="s">
        <v>295</v>
      </c>
      <c r="P381" s="230" t="s">
        <v>274</v>
      </c>
      <c r="Q381" s="347"/>
      <c r="R381" s="347"/>
      <c r="S381" s="229">
        <v>484</v>
      </c>
      <c r="T381" s="229">
        <v>484</v>
      </c>
      <c r="U381" s="353"/>
      <c r="V381" s="353"/>
      <c r="W381" s="353"/>
      <c r="X381" s="353"/>
      <c r="Y381" s="353"/>
      <c r="Z381" s="170"/>
    </row>
    <row r="382" spans="1:26" ht="42.75" customHeight="1">
      <c r="A382" s="170"/>
      <c r="B382" s="346" t="s">
        <v>273</v>
      </c>
      <c r="C382" s="346"/>
      <c r="D382" s="346"/>
      <c r="E382" s="346"/>
      <c r="F382" s="346"/>
      <c r="G382" s="346"/>
      <c r="H382" s="346"/>
      <c r="I382" s="346"/>
      <c r="J382" s="346"/>
      <c r="K382" s="346"/>
      <c r="L382" s="346"/>
      <c r="M382" s="291">
        <v>7</v>
      </c>
      <c r="N382" s="291">
        <v>1</v>
      </c>
      <c r="O382" s="231" t="s">
        <v>295</v>
      </c>
      <c r="P382" s="230" t="s">
        <v>271</v>
      </c>
      <c r="Q382" s="347"/>
      <c r="R382" s="347"/>
      <c r="S382" s="229">
        <v>484</v>
      </c>
      <c r="T382" s="229">
        <v>484</v>
      </c>
      <c r="U382" s="353"/>
      <c r="V382" s="353"/>
      <c r="W382" s="353"/>
      <c r="X382" s="353"/>
      <c r="Y382" s="353"/>
      <c r="Z382" s="170"/>
    </row>
    <row r="383" spans="1:26" ht="21.75" customHeight="1">
      <c r="A383" s="170"/>
      <c r="B383" s="346" t="s">
        <v>228</v>
      </c>
      <c r="C383" s="346"/>
      <c r="D383" s="346"/>
      <c r="E383" s="346"/>
      <c r="F383" s="346"/>
      <c r="G383" s="346"/>
      <c r="H383" s="346"/>
      <c r="I383" s="346"/>
      <c r="J383" s="346"/>
      <c r="K383" s="346"/>
      <c r="L383" s="346"/>
      <c r="M383" s="291">
        <v>7</v>
      </c>
      <c r="N383" s="291">
        <v>1</v>
      </c>
      <c r="O383" s="231" t="s">
        <v>294</v>
      </c>
      <c r="P383" s="230">
        <v>0</v>
      </c>
      <c r="Q383" s="347"/>
      <c r="R383" s="347"/>
      <c r="S383" s="229">
        <v>2418</v>
      </c>
      <c r="T383" s="229">
        <v>2418</v>
      </c>
      <c r="U383" s="353"/>
      <c r="V383" s="353"/>
      <c r="W383" s="353"/>
      <c r="X383" s="353"/>
      <c r="Y383" s="353"/>
      <c r="Z383" s="170"/>
    </row>
    <row r="384" spans="1:26" ht="21.75" customHeight="1">
      <c r="A384" s="170"/>
      <c r="B384" s="346" t="s">
        <v>189</v>
      </c>
      <c r="C384" s="346"/>
      <c r="D384" s="346"/>
      <c r="E384" s="346"/>
      <c r="F384" s="346"/>
      <c r="G384" s="346"/>
      <c r="H384" s="346"/>
      <c r="I384" s="346"/>
      <c r="J384" s="346"/>
      <c r="K384" s="346"/>
      <c r="L384" s="346"/>
      <c r="M384" s="291">
        <v>7</v>
      </c>
      <c r="N384" s="291">
        <v>1</v>
      </c>
      <c r="O384" s="231" t="s">
        <v>294</v>
      </c>
      <c r="P384" s="230" t="s">
        <v>188</v>
      </c>
      <c r="Q384" s="347"/>
      <c r="R384" s="347"/>
      <c r="S384" s="229">
        <v>2418</v>
      </c>
      <c r="T384" s="229">
        <v>2418</v>
      </c>
      <c r="U384" s="353"/>
      <c r="V384" s="353"/>
      <c r="W384" s="353"/>
      <c r="X384" s="353"/>
      <c r="Y384" s="353"/>
      <c r="Z384" s="170"/>
    </row>
    <row r="385" spans="1:26" ht="12.75" customHeight="1">
      <c r="A385" s="170"/>
      <c r="B385" s="346" t="s">
        <v>187</v>
      </c>
      <c r="C385" s="346"/>
      <c r="D385" s="346"/>
      <c r="E385" s="346"/>
      <c r="F385" s="346"/>
      <c r="G385" s="346"/>
      <c r="H385" s="346"/>
      <c r="I385" s="346"/>
      <c r="J385" s="346"/>
      <c r="K385" s="346"/>
      <c r="L385" s="346"/>
      <c r="M385" s="291">
        <v>7</v>
      </c>
      <c r="N385" s="291">
        <v>1</v>
      </c>
      <c r="O385" s="231" t="s">
        <v>294</v>
      </c>
      <c r="P385" s="230" t="s">
        <v>186</v>
      </c>
      <c r="Q385" s="347"/>
      <c r="R385" s="347"/>
      <c r="S385" s="229">
        <v>1241</v>
      </c>
      <c r="T385" s="229">
        <v>1241</v>
      </c>
      <c r="U385" s="353"/>
      <c r="V385" s="353"/>
      <c r="W385" s="353"/>
      <c r="X385" s="353"/>
      <c r="Y385" s="353"/>
      <c r="Z385" s="170"/>
    </row>
    <row r="386" spans="1:26" ht="42.75" customHeight="1">
      <c r="A386" s="170"/>
      <c r="B386" s="346" t="s">
        <v>185</v>
      </c>
      <c r="C386" s="346"/>
      <c r="D386" s="346"/>
      <c r="E386" s="346"/>
      <c r="F386" s="346"/>
      <c r="G386" s="346"/>
      <c r="H386" s="346"/>
      <c r="I386" s="346"/>
      <c r="J386" s="346"/>
      <c r="K386" s="346"/>
      <c r="L386" s="346"/>
      <c r="M386" s="291">
        <v>7</v>
      </c>
      <c r="N386" s="291">
        <v>1</v>
      </c>
      <c r="O386" s="231" t="s">
        <v>294</v>
      </c>
      <c r="P386" s="230" t="s">
        <v>184</v>
      </c>
      <c r="Q386" s="347"/>
      <c r="R386" s="347"/>
      <c r="S386" s="229">
        <v>1241</v>
      </c>
      <c r="T386" s="229">
        <v>1241</v>
      </c>
      <c r="U386" s="353"/>
      <c r="V386" s="353"/>
      <c r="W386" s="353"/>
      <c r="X386" s="353"/>
      <c r="Y386" s="353"/>
      <c r="Z386" s="170"/>
    </row>
    <row r="387" spans="1:26" ht="12.75" customHeight="1">
      <c r="A387" s="170"/>
      <c r="B387" s="346" t="s">
        <v>275</v>
      </c>
      <c r="C387" s="346"/>
      <c r="D387" s="346"/>
      <c r="E387" s="346"/>
      <c r="F387" s="346"/>
      <c r="G387" s="346"/>
      <c r="H387" s="346"/>
      <c r="I387" s="346"/>
      <c r="J387" s="346"/>
      <c r="K387" s="346"/>
      <c r="L387" s="346"/>
      <c r="M387" s="291">
        <v>7</v>
      </c>
      <c r="N387" s="291">
        <v>1</v>
      </c>
      <c r="O387" s="231" t="s">
        <v>294</v>
      </c>
      <c r="P387" s="230" t="s">
        <v>274</v>
      </c>
      <c r="Q387" s="347"/>
      <c r="R387" s="347"/>
      <c r="S387" s="229">
        <v>1177</v>
      </c>
      <c r="T387" s="229">
        <v>1177</v>
      </c>
      <c r="U387" s="353"/>
      <c r="V387" s="353"/>
      <c r="W387" s="353"/>
      <c r="X387" s="353"/>
      <c r="Y387" s="353"/>
      <c r="Z387" s="170"/>
    </row>
    <row r="388" spans="1:26" ht="42.75" customHeight="1">
      <c r="A388" s="170"/>
      <c r="B388" s="346" t="s">
        <v>273</v>
      </c>
      <c r="C388" s="346"/>
      <c r="D388" s="346"/>
      <c r="E388" s="346"/>
      <c r="F388" s="346"/>
      <c r="G388" s="346"/>
      <c r="H388" s="346"/>
      <c r="I388" s="346"/>
      <c r="J388" s="346"/>
      <c r="K388" s="346"/>
      <c r="L388" s="346"/>
      <c r="M388" s="291">
        <v>7</v>
      </c>
      <c r="N388" s="291">
        <v>1</v>
      </c>
      <c r="O388" s="231" t="s">
        <v>294</v>
      </c>
      <c r="P388" s="230" t="s">
        <v>271</v>
      </c>
      <c r="Q388" s="347"/>
      <c r="R388" s="347"/>
      <c r="S388" s="229">
        <v>1177</v>
      </c>
      <c r="T388" s="229">
        <v>1177</v>
      </c>
      <c r="U388" s="353"/>
      <c r="V388" s="353"/>
      <c r="W388" s="353"/>
      <c r="X388" s="353"/>
      <c r="Y388" s="353"/>
      <c r="Z388" s="170"/>
    </row>
    <row r="389" spans="1:26" ht="21.75" customHeight="1">
      <c r="A389" s="170"/>
      <c r="B389" s="346" t="s">
        <v>516</v>
      </c>
      <c r="C389" s="346"/>
      <c r="D389" s="346"/>
      <c r="E389" s="346"/>
      <c r="F389" s="346"/>
      <c r="G389" s="346"/>
      <c r="H389" s="346"/>
      <c r="I389" s="346"/>
      <c r="J389" s="346"/>
      <c r="K389" s="346"/>
      <c r="L389" s="346"/>
      <c r="M389" s="291">
        <v>7</v>
      </c>
      <c r="N389" s="291">
        <v>1</v>
      </c>
      <c r="O389" s="231" t="s">
        <v>515</v>
      </c>
      <c r="P389" s="230">
        <v>0</v>
      </c>
      <c r="Q389" s="347"/>
      <c r="R389" s="347"/>
      <c r="S389" s="229">
        <v>129763</v>
      </c>
      <c r="T389" s="229">
        <v>128895</v>
      </c>
      <c r="U389" s="353"/>
      <c r="V389" s="353"/>
      <c r="W389" s="353"/>
      <c r="X389" s="353"/>
      <c r="Y389" s="353"/>
      <c r="Z389" s="170"/>
    </row>
    <row r="390" spans="1:26" ht="12.75" customHeight="1">
      <c r="A390" s="170"/>
      <c r="B390" s="346" t="s">
        <v>514</v>
      </c>
      <c r="C390" s="346"/>
      <c r="D390" s="346"/>
      <c r="E390" s="346"/>
      <c r="F390" s="346"/>
      <c r="G390" s="346"/>
      <c r="H390" s="346"/>
      <c r="I390" s="346"/>
      <c r="J390" s="346"/>
      <c r="K390" s="346"/>
      <c r="L390" s="346"/>
      <c r="M390" s="291">
        <v>7</v>
      </c>
      <c r="N390" s="291">
        <v>1</v>
      </c>
      <c r="O390" s="231" t="s">
        <v>513</v>
      </c>
      <c r="P390" s="230">
        <v>0</v>
      </c>
      <c r="Q390" s="347"/>
      <c r="R390" s="347"/>
      <c r="S390" s="229">
        <v>129763</v>
      </c>
      <c r="T390" s="229">
        <v>128895</v>
      </c>
      <c r="U390" s="353"/>
      <c r="V390" s="353"/>
      <c r="W390" s="353"/>
      <c r="X390" s="353"/>
      <c r="Y390" s="353"/>
      <c r="Z390" s="170"/>
    </row>
    <row r="391" spans="1:26" ht="21.75" customHeight="1">
      <c r="A391" s="170"/>
      <c r="B391" s="346" t="s">
        <v>207</v>
      </c>
      <c r="C391" s="346"/>
      <c r="D391" s="346"/>
      <c r="E391" s="346"/>
      <c r="F391" s="346"/>
      <c r="G391" s="346"/>
      <c r="H391" s="346"/>
      <c r="I391" s="346"/>
      <c r="J391" s="346"/>
      <c r="K391" s="346"/>
      <c r="L391" s="346"/>
      <c r="M391" s="291">
        <v>7</v>
      </c>
      <c r="N391" s="291">
        <v>1</v>
      </c>
      <c r="O391" s="231" t="s">
        <v>589</v>
      </c>
      <c r="P391" s="230">
        <v>0</v>
      </c>
      <c r="Q391" s="347"/>
      <c r="R391" s="347"/>
      <c r="S391" s="229">
        <v>10488</v>
      </c>
      <c r="T391" s="229">
        <v>10488</v>
      </c>
      <c r="U391" s="353"/>
      <c r="V391" s="353"/>
      <c r="W391" s="353"/>
      <c r="X391" s="353"/>
      <c r="Y391" s="353"/>
      <c r="Z391" s="170"/>
    </row>
    <row r="392" spans="1:26" ht="21.75" customHeight="1">
      <c r="A392" s="170"/>
      <c r="B392" s="346" t="s">
        <v>189</v>
      </c>
      <c r="C392" s="346"/>
      <c r="D392" s="346"/>
      <c r="E392" s="346"/>
      <c r="F392" s="346"/>
      <c r="G392" s="346"/>
      <c r="H392" s="346"/>
      <c r="I392" s="346"/>
      <c r="J392" s="346"/>
      <c r="K392" s="346"/>
      <c r="L392" s="346"/>
      <c r="M392" s="291">
        <v>7</v>
      </c>
      <c r="N392" s="291">
        <v>1</v>
      </c>
      <c r="O392" s="231" t="s">
        <v>589</v>
      </c>
      <c r="P392" s="230" t="s">
        <v>188</v>
      </c>
      <c r="Q392" s="347"/>
      <c r="R392" s="347"/>
      <c r="S392" s="229">
        <v>10488</v>
      </c>
      <c r="T392" s="229">
        <v>10488</v>
      </c>
      <c r="U392" s="353"/>
      <c r="V392" s="353"/>
      <c r="W392" s="353"/>
      <c r="X392" s="353"/>
      <c r="Y392" s="353"/>
      <c r="Z392" s="170"/>
    </row>
    <row r="393" spans="1:26" ht="12.75" customHeight="1">
      <c r="A393" s="170"/>
      <c r="B393" s="346" t="s">
        <v>275</v>
      </c>
      <c r="C393" s="346"/>
      <c r="D393" s="346"/>
      <c r="E393" s="346"/>
      <c r="F393" s="346"/>
      <c r="G393" s="346"/>
      <c r="H393" s="346"/>
      <c r="I393" s="346"/>
      <c r="J393" s="346"/>
      <c r="K393" s="346"/>
      <c r="L393" s="346"/>
      <c r="M393" s="291">
        <v>7</v>
      </c>
      <c r="N393" s="291">
        <v>1</v>
      </c>
      <c r="O393" s="231" t="s">
        <v>589</v>
      </c>
      <c r="P393" s="230" t="s">
        <v>274</v>
      </c>
      <c r="Q393" s="347"/>
      <c r="R393" s="347"/>
      <c r="S393" s="229">
        <v>10488</v>
      </c>
      <c r="T393" s="229">
        <v>10488</v>
      </c>
      <c r="U393" s="353"/>
      <c r="V393" s="353"/>
      <c r="W393" s="353"/>
      <c r="X393" s="353"/>
      <c r="Y393" s="353"/>
      <c r="Z393" s="170"/>
    </row>
    <row r="394" spans="1:26" ht="42.75" customHeight="1">
      <c r="A394" s="170"/>
      <c r="B394" s="346" t="s">
        <v>273</v>
      </c>
      <c r="C394" s="346"/>
      <c r="D394" s="346"/>
      <c r="E394" s="346"/>
      <c r="F394" s="346"/>
      <c r="G394" s="346"/>
      <c r="H394" s="346"/>
      <c r="I394" s="346"/>
      <c r="J394" s="346"/>
      <c r="K394" s="346"/>
      <c r="L394" s="346"/>
      <c r="M394" s="291">
        <v>7</v>
      </c>
      <c r="N394" s="291">
        <v>1</v>
      </c>
      <c r="O394" s="231" t="s">
        <v>589</v>
      </c>
      <c r="P394" s="230" t="s">
        <v>271</v>
      </c>
      <c r="Q394" s="347"/>
      <c r="R394" s="347"/>
      <c r="S394" s="229">
        <v>10488</v>
      </c>
      <c r="T394" s="229">
        <v>10488</v>
      </c>
      <c r="U394" s="353"/>
      <c r="V394" s="353"/>
      <c r="W394" s="353"/>
      <c r="X394" s="353"/>
      <c r="Y394" s="353"/>
      <c r="Z394" s="170"/>
    </row>
    <row r="395" spans="1:26" ht="21.75" customHeight="1">
      <c r="A395" s="170"/>
      <c r="B395" s="346" t="s">
        <v>322</v>
      </c>
      <c r="C395" s="346"/>
      <c r="D395" s="346"/>
      <c r="E395" s="346"/>
      <c r="F395" s="346"/>
      <c r="G395" s="346"/>
      <c r="H395" s="346"/>
      <c r="I395" s="346"/>
      <c r="J395" s="346"/>
      <c r="K395" s="346"/>
      <c r="L395" s="346"/>
      <c r="M395" s="291">
        <v>7</v>
      </c>
      <c r="N395" s="291">
        <v>1</v>
      </c>
      <c r="O395" s="231" t="s">
        <v>764</v>
      </c>
      <c r="P395" s="230">
        <v>0</v>
      </c>
      <c r="Q395" s="347"/>
      <c r="R395" s="347"/>
      <c r="S395" s="229">
        <v>7754</v>
      </c>
      <c r="T395" s="229">
        <v>7452</v>
      </c>
      <c r="U395" s="353"/>
      <c r="V395" s="353"/>
      <c r="W395" s="353"/>
      <c r="X395" s="353"/>
      <c r="Y395" s="353"/>
      <c r="Z395" s="170"/>
    </row>
    <row r="396" spans="1:26" ht="21.75" customHeight="1">
      <c r="A396" s="170"/>
      <c r="B396" s="346" t="s">
        <v>189</v>
      </c>
      <c r="C396" s="346"/>
      <c r="D396" s="346"/>
      <c r="E396" s="346"/>
      <c r="F396" s="346"/>
      <c r="G396" s="346"/>
      <c r="H396" s="346"/>
      <c r="I396" s="346"/>
      <c r="J396" s="346"/>
      <c r="K396" s="346"/>
      <c r="L396" s="346"/>
      <c r="M396" s="291">
        <v>7</v>
      </c>
      <c r="N396" s="291">
        <v>1</v>
      </c>
      <c r="O396" s="231" t="s">
        <v>764</v>
      </c>
      <c r="P396" s="230" t="s">
        <v>188</v>
      </c>
      <c r="Q396" s="347"/>
      <c r="R396" s="347"/>
      <c r="S396" s="229">
        <v>7754</v>
      </c>
      <c r="T396" s="229">
        <v>7452</v>
      </c>
      <c r="U396" s="353"/>
      <c r="V396" s="353"/>
      <c r="W396" s="353"/>
      <c r="X396" s="353"/>
      <c r="Y396" s="353"/>
      <c r="Z396" s="170"/>
    </row>
    <row r="397" spans="1:26" ht="12.75" customHeight="1">
      <c r="A397" s="170"/>
      <c r="B397" s="346" t="s">
        <v>187</v>
      </c>
      <c r="C397" s="346"/>
      <c r="D397" s="346"/>
      <c r="E397" s="346"/>
      <c r="F397" s="346"/>
      <c r="G397" s="346"/>
      <c r="H397" s="346"/>
      <c r="I397" s="346"/>
      <c r="J397" s="346"/>
      <c r="K397" s="346"/>
      <c r="L397" s="346"/>
      <c r="M397" s="291">
        <v>7</v>
      </c>
      <c r="N397" s="291">
        <v>1</v>
      </c>
      <c r="O397" s="231" t="s">
        <v>764</v>
      </c>
      <c r="P397" s="230" t="s">
        <v>186</v>
      </c>
      <c r="Q397" s="347"/>
      <c r="R397" s="347"/>
      <c r="S397" s="229">
        <v>7754</v>
      </c>
      <c r="T397" s="229">
        <v>7452</v>
      </c>
      <c r="U397" s="353"/>
      <c r="V397" s="353"/>
      <c r="W397" s="353"/>
      <c r="X397" s="353"/>
      <c r="Y397" s="353"/>
      <c r="Z397" s="170"/>
    </row>
    <row r="398" spans="1:26" ht="42.75" customHeight="1">
      <c r="A398" s="170"/>
      <c r="B398" s="346" t="s">
        <v>185</v>
      </c>
      <c r="C398" s="346"/>
      <c r="D398" s="346"/>
      <c r="E398" s="346"/>
      <c r="F398" s="346"/>
      <c r="G398" s="346"/>
      <c r="H398" s="346"/>
      <c r="I398" s="346"/>
      <c r="J398" s="346"/>
      <c r="K398" s="346"/>
      <c r="L398" s="346"/>
      <c r="M398" s="291">
        <v>7</v>
      </c>
      <c r="N398" s="291">
        <v>1</v>
      </c>
      <c r="O398" s="231" t="s">
        <v>764</v>
      </c>
      <c r="P398" s="230" t="s">
        <v>184</v>
      </c>
      <c r="Q398" s="347"/>
      <c r="R398" s="347"/>
      <c r="S398" s="229">
        <v>7754</v>
      </c>
      <c r="T398" s="229">
        <v>7452</v>
      </c>
      <c r="U398" s="353"/>
      <c r="V398" s="353"/>
      <c r="W398" s="353"/>
      <c r="X398" s="353"/>
      <c r="Y398" s="353"/>
      <c r="Z398" s="170"/>
    </row>
    <row r="399" spans="1:26" ht="21.75" customHeight="1">
      <c r="A399" s="170"/>
      <c r="B399" s="346" t="s">
        <v>225</v>
      </c>
      <c r="C399" s="346"/>
      <c r="D399" s="346"/>
      <c r="E399" s="346"/>
      <c r="F399" s="346"/>
      <c r="G399" s="346"/>
      <c r="H399" s="346"/>
      <c r="I399" s="346"/>
      <c r="J399" s="346"/>
      <c r="K399" s="346"/>
      <c r="L399" s="346"/>
      <c r="M399" s="291">
        <v>7</v>
      </c>
      <c r="N399" s="291">
        <v>1</v>
      </c>
      <c r="O399" s="231" t="s">
        <v>293</v>
      </c>
      <c r="P399" s="230">
        <v>0</v>
      </c>
      <c r="Q399" s="347"/>
      <c r="R399" s="347"/>
      <c r="S399" s="229">
        <v>9132</v>
      </c>
      <c r="T399" s="229">
        <v>9132</v>
      </c>
      <c r="U399" s="353"/>
      <c r="V399" s="353"/>
      <c r="W399" s="353"/>
      <c r="X399" s="353"/>
      <c r="Y399" s="353"/>
      <c r="Z399" s="170"/>
    </row>
    <row r="400" spans="1:26" ht="21.75" customHeight="1">
      <c r="A400" s="170"/>
      <c r="B400" s="346" t="s">
        <v>189</v>
      </c>
      <c r="C400" s="346"/>
      <c r="D400" s="346"/>
      <c r="E400" s="346"/>
      <c r="F400" s="346"/>
      <c r="G400" s="346"/>
      <c r="H400" s="346"/>
      <c r="I400" s="346"/>
      <c r="J400" s="346"/>
      <c r="K400" s="346"/>
      <c r="L400" s="346"/>
      <c r="M400" s="291">
        <v>7</v>
      </c>
      <c r="N400" s="291">
        <v>1</v>
      </c>
      <c r="O400" s="231" t="s">
        <v>293</v>
      </c>
      <c r="P400" s="230" t="s">
        <v>188</v>
      </c>
      <c r="Q400" s="347"/>
      <c r="R400" s="347"/>
      <c r="S400" s="229">
        <v>9132</v>
      </c>
      <c r="T400" s="229">
        <v>9132</v>
      </c>
      <c r="U400" s="353"/>
      <c r="V400" s="353"/>
      <c r="W400" s="353"/>
      <c r="X400" s="353"/>
      <c r="Y400" s="353"/>
      <c r="Z400" s="170"/>
    </row>
    <row r="401" spans="1:26" ht="12.75" customHeight="1">
      <c r="A401" s="170"/>
      <c r="B401" s="346" t="s">
        <v>187</v>
      </c>
      <c r="C401" s="346"/>
      <c r="D401" s="346"/>
      <c r="E401" s="346"/>
      <c r="F401" s="346"/>
      <c r="G401" s="346"/>
      <c r="H401" s="346"/>
      <c r="I401" s="346"/>
      <c r="J401" s="346"/>
      <c r="K401" s="346"/>
      <c r="L401" s="346"/>
      <c r="M401" s="291">
        <v>7</v>
      </c>
      <c r="N401" s="291">
        <v>1</v>
      </c>
      <c r="O401" s="231" t="s">
        <v>293</v>
      </c>
      <c r="P401" s="230" t="s">
        <v>186</v>
      </c>
      <c r="Q401" s="347"/>
      <c r="R401" s="347"/>
      <c r="S401" s="229">
        <v>2264</v>
      </c>
      <c r="T401" s="229">
        <v>2264</v>
      </c>
      <c r="U401" s="353"/>
      <c r="V401" s="353"/>
      <c r="W401" s="353"/>
      <c r="X401" s="353"/>
      <c r="Y401" s="353"/>
      <c r="Z401" s="170"/>
    </row>
    <row r="402" spans="1:26" ht="42.75" customHeight="1">
      <c r="A402" s="170"/>
      <c r="B402" s="346" t="s">
        <v>185</v>
      </c>
      <c r="C402" s="346"/>
      <c r="D402" s="346"/>
      <c r="E402" s="346"/>
      <c r="F402" s="346"/>
      <c r="G402" s="346"/>
      <c r="H402" s="346"/>
      <c r="I402" s="346"/>
      <c r="J402" s="346"/>
      <c r="K402" s="346"/>
      <c r="L402" s="346"/>
      <c r="M402" s="291">
        <v>7</v>
      </c>
      <c r="N402" s="291">
        <v>1</v>
      </c>
      <c r="O402" s="231" t="s">
        <v>293</v>
      </c>
      <c r="P402" s="230" t="s">
        <v>184</v>
      </c>
      <c r="Q402" s="347"/>
      <c r="R402" s="347"/>
      <c r="S402" s="229">
        <v>2264</v>
      </c>
      <c r="T402" s="229">
        <v>2264</v>
      </c>
      <c r="U402" s="353"/>
      <c r="V402" s="353"/>
      <c r="W402" s="353"/>
      <c r="X402" s="353"/>
      <c r="Y402" s="353"/>
      <c r="Z402" s="170"/>
    </row>
    <row r="403" spans="1:26" ht="12.75" customHeight="1">
      <c r="A403" s="170"/>
      <c r="B403" s="346" t="s">
        <v>275</v>
      </c>
      <c r="C403" s="346"/>
      <c r="D403" s="346"/>
      <c r="E403" s="346"/>
      <c r="F403" s="346"/>
      <c r="G403" s="346"/>
      <c r="H403" s="346"/>
      <c r="I403" s="346"/>
      <c r="J403" s="346"/>
      <c r="K403" s="346"/>
      <c r="L403" s="346"/>
      <c r="M403" s="291">
        <v>7</v>
      </c>
      <c r="N403" s="291">
        <v>1</v>
      </c>
      <c r="O403" s="231" t="s">
        <v>293</v>
      </c>
      <c r="P403" s="230" t="s">
        <v>274</v>
      </c>
      <c r="Q403" s="347"/>
      <c r="R403" s="347"/>
      <c r="S403" s="229">
        <v>6868</v>
      </c>
      <c r="T403" s="229">
        <v>6868</v>
      </c>
      <c r="U403" s="353"/>
      <c r="V403" s="353"/>
      <c r="W403" s="353"/>
      <c r="X403" s="353"/>
      <c r="Y403" s="353"/>
      <c r="Z403" s="170"/>
    </row>
    <row r="404" spans="1:26" ht="42.75" customHeight="1">
      <c r="A404" s="170"/>
      <c r="B404" s="346" t="s">
        <v>273</v>
      </c>
      <c r="C404" s="346"/>
      <c r="D404" s="346"/>
      <c r="E404" s="346"/>
      <c r="F404" s="346"/>
      <c r="G404" s="346"/>
      <c r="H404" s="346"/>
      <c r="I404" s="346"/>
      <c r="J404" s="346"/>
      <c r="K404" s="346"/>
      <c r="L404" s="346"/>
      <c r="M404" s="291">
        <v>7</v>
      </c>
      <c r="N404" s="291">
        <v>1</v>
      </c>
      <c r="O404" s="231" t="s">
        <v>293</v>
      </c>
      <c r="P404" s="230" t="s">
        <v>271</v>
      </c>
      <c r="Q404" s="347"/>
      <c r="R404" s="347"/>
      <c r="S404" s="229">
        <v>6868</v>
      </c>
      <c r="T404" s="229">
        <v>6868</v>
      </c>
      <c r="U404" s="353"/>
      <c r="V404" s="353"/>
      <c r="W404" s="353"/>
      <c r="X404" s="353"/>
      <c r="Y404" s="353"/>
      <c r="Z404" s="170"/>
    </row>
    <row r="405" spans="1:26" ht="63.75" customHeight="1">
      <c r="A405" s="170"/>
      <c r="B405" s="346" t="s">
        <v>292</v>
      </c>
      <c r="C405" s="346"/>
      <c r="D405" s="346"/>
      <c r="E405" s="346"/>
      <c r="F405" s="346"/>
      <c r="G405" s="346"/>
      <c r="H405" s="346"/>
      <c r="I405" s="346"/>
      <c r="J405" s="346"/>
      <c r="K405" s="346"/>
      <c r="L405" s="346"/>
      <c r="M405" s="291">
        <v>7</v>
      </c>
      <c r="N405" s="291">
        <v>1</v>
      </c>
      <c r="O405" s="231" t="s">
        <v>291</v>
      </c>
      <c r="P405" s="230">
        <v>0</v>
      </c>
      <c r="Q405" s="347"/>
      <c r="R405" s="347"/>
      <c r="S405" s="229">
        <v>101618</v>
      </c>
      <c r="T405" s="229">
        <v>101052</v>
      </c>
      <c r="U405" s="353"/>
      <c r="V405" s="353"/>
      <c r="W405" s="353"/>
      <c r="X405" s="353"/>
      <c r="Y405" s="353"/>
      <c r="Z405" s="170"/>
    </row>
    <row r="406" spans="1:26" ht="21.75" customHeight="1">
      <c r="A406" s="170"/>
      <c r="B406" s="346" t="s">
        <v>189</v>
      </c>
      <c r="C406" s="346"/>
      <c r="D406" s="346"/>
      <c r="E406" s="346"/>
      <c r="F406" s="346"/>
      <c r="G406" s="346"/>
      <c r="H406" s="346"/>
      <c r="I406" s="346"/>
      <c r="J406" s="346"/>
      <c r="K406" s="346"/>
      <c r="L406" s="346"/>
      <c r="M406" s="291">
        <v>7</v>
      </c>
      <c r="N406" s="291">
        <v>1</v>
      </c>
      <c r="O406" s="231" t="s">
        <v>291</v>
      </c>
      <c r="P406" s="230" t="s">
        <v>188</v>
      </c>
      <c r="Q406" s="347"/>
      <c r="R406" s="347"/>
      <c r="S406" s="229">
        <v>101618</v>
      </c>
      <c r="T406" s="229">
        <v>101052</v>
      </c>
      <c r="U406" s="353"/>
      <c r="V406" s="353"/>
      <c r="W406" s="353"/>
      <c r="X406" s="353"/>
      <c r="Y406" s="353"/>
      <c r="Z406" s="170"/>
    </row>
    <row r="407" spans="1:26" ht="12.75" customHeight="1">
      <c r="A407" s="170"/>
      <c r="B407" s="346" t="s">
        <v>187</v>
      </c>
      <c r="C407" s="346"/>
      <c r="D407" s="346"/>
      <c r="E407" s="346"/>
      <c r="F407" s="346"/>
      <c r="G407" s="346"/>
      <c r="H407" s="346"/>
      <c r="I407" s="346"/>
      <c r="J407" s="346"/>
      <c r="K407" s="346"/>
      <c r="L407" s="346"/>
      <c r="M407" s="291">
        <v>7</v>
      </c>
      <c r="N407" s="291">
        <v>1</v>
      </c>
      <c r="O407" s="231" t="s">
        <v>291</v>
      </c>
      <c r="P407" s="230" t="s">
        <v>186</v>
      </c>
      <c r="Q407" s="347"/>
      <c r="R407" s="347"/>
      <c r="S407" s="229">
        <v>53665</v>
      </c>
      <c r="T407" s="229">
        <v>53099</v>
      </c>
      <c r="U407" s="353"/>
      <c r="V407" s="353"/>
      <c r="W407" s="353"/>
      <c r="X407" s="353"/>
      <c r="Y407" s="353"/>
      <c r="Z407" s="170"/>
    </row>
    <row r="408" spans="1:26" ht="42.75" customHeight="1">
      <c r="A408" s="170"/>
      <c r="B408" s="346" t="s">
        <v>185</v>
      </c>
      <c r="C408" s="346"/>
      <c r="D408" s="346"/>
      <c r="E408" s="346"/>
      <c r="F408" s="346"/>
      <c r="G408" s="346"/>
      <c r="H408" s="346"/>
      <c r="I408" s="346"/>
      <c r="J408" s="346"/>
      <c r="K408" s="346"/>
      <c r="L408" s="346"/>
      <c r="M408" s="291">
        <v>7</v>
      </c>
      <c r="N408" s="291">
        <v>1</v>
      </c>
      <c r="O408" s="231" t="s">
        <v>291</v>
      </c>
      <c r="P408" s="230" t="s">
        <v>184</v>
      </c>
      <c r="Q408" s="347"/>
      <c r="R408" s="347"/>
      <c r="S408" s="229">
        <v>53665</v>
      </c>
      <c r="T408" s="229">
        <v>53099</v>
      </c>
      <c r="U408" s="353"/>
      <c r="V408" s="353"/>
      <c r="W408" s="353"/>
      <c r="X408" s="353"/>
      <c r="Y408" s="353"/>
      <c r="Z408" s="170"/>
    </row>
    <row r="409" spans="1:26" ht="12.75" customHeight="1">
      <c r="A409" s="170"/>
      <c r="B409" s="346" t="s">
        <v>275</v>
      </c>
      <c r="C409" s="346"/>
      <c r="D409" s="346"/>
      <c r="E409" s="346"/>
      <c r="F409" s="346"/>
      <c r="G409" s="346"/>
      <c r="H409" s="346"/>
      <c r="I409" s="346"/>
      <c r="J409" s="346"/>
      <c r="K409" s="346"/>
      <c r="L409" s="346"/>
      <c r="M409" s="291">
        <v>7</v>
      </c>
      <c r="N409" s="291">
        <v>1</v>
      </c>
      <c r="O409" s="231" t="s">
        <v>291</v>
      </c>
      <c r="P409" s="230" t="s">
        <v>274</v>
      </c>
      <c r="Q409" s="347"/>
      <c r="R409" s="347"/>
      <c r="S409" s="229">
        <v>47953</v>
      </c>
      <c r="T409" s="229">
        <v>47953</v>
      </c>
      <c r="U409" s="353"/>
      <c r="V409" s="353"/>
      <c r="W409" s="353"/>
      <c r="X409" s="353"/>
      <c r="Y409" s="353"/>
      <c r="Z409" s="170"/>
    </row>
    <row r="410" spans="1:26" ht="42.75" customHeight="1">
      <c r="A410" s="170"/>
      <c r="B410" s="346" t="s">
        <v>273</v>
      </c>
      <c r="C410" s="346"/>
      <c r="D410" s="346"/>
      <c r="E410" s="346"/>
      <c r="F410" s="346"/>
      <c r="G410" s="346"/>
      <c r="H410" s="346"/>
      <c r="I410" s="346"/>
      <c r="J410" s="346"/>
      <c r="K410" s="346"/>
      <c r="L410" s="346"/>
      <c r="M410" s="291">
        <v>7</v>
      </c>
      <c r="N410" s="291">
        <v>1</v>
      </c>
      <c r="O410" s="231" t="s">
        <v>291</v>
      </c>
      <c r="P410" s="230" t="s">
        <v>271</v>
      </c>
      <c r="Q410" s="347"/>
      <c r="R410" s="347"/>
      <c r="S410" s="229">
        <v>47953</v>
      </c>
      <c r="T410" s="229">
        <v>47953</v>
      </c>
      <c r="U410" s="353"/>
      <c r="V410" s="353"/>
      <c r="W410" s="353"/>
      <c r="X410" s="353"/>
      <c r="Y410" s="353"/>
      <c r="Z410" s="170"/>
    </row>
    <row r="411" spans="1:26" ht="21.75" customHeight="1">
      <c r="A411" s="170"/>
      <c r="B411" s="346" t="s">
        <v>525</v>
      </c>
      <c r="C411" s="346"/>
      <c r="D411" s="346"/>
      <c r="E411" s="346"/>
      <c r="F411" s="346"/>
      <c r="G411" s="346"/>
      <c r="H411" s="346"/>
      <c r="I411" s="346"/>
      <c r="J411" s="346"/>
      <c r="K411" s="346"/>
      <c r="L411" s="346"/>
      <c r="M411" s="291">
        <v>7</v>
      </c>
      <c r="N411" s="291">
        <v>1</v>
      </c>
      <c r="O411" s="231" t="s">
        <v>687</v>
      </c>
      <c r="P411" s="230">
        <v>0</v>
      </c>
      <c r="Q411" s="347"/>
      <c r="R411" s="347"/>
      <c r="S411" s="229">
        <v>771</v>
      </c>
      <c r="T411" s="229">
        <v>771</v>
      </c>
      <c r="U411" s="353"/>
      <c r="V411" s="353"/>
      <c r="W411" s="353"/>
      <c r="X411" s="353"/>
      <c r="Y411" s="353"/>
      <c r="Z411" s="170"/>
    </row>
    <row r="412" spans="1:26" ht="21.75" customHeight="1">
      <c r="A412" s="170"/>
      <c r="B412" s="346" t="s">
        <v>189</v>
      </c>
      <c r="C412" s="346"/>
      <c r="D412" s="346"/>
      <c r="E412" s="346"/>
      <c r="F412" s="346"/>
      <c r="G412" s="346"/>
      <c r="H412" s="346"/>
      <c r="I412" s="346"/>
      <c r="J412" s="346"/>
      <c r="K412" s="346"/>
      <c r="L412" s="346"/>
      <c r="M412" s="291">
        <v>7</v>
      </c>
      <c r="N412" s="291">
        <v>1</v>
      </c>
      <c r="O412" s="231" t="s">
        <v>687</v>
      </c>
      <c r="P412" s="230" t="s">
        <v>188</v>
      </c>
      <c r="Q412" s="347"/>
      <c r="R412" s="347"/>
      <c r="S412" s="229">
        <v>771</v>
      </c>
      <c r="T412" s="229">
        <v>771</v>
      </c>
      <c r="U412" s="353"/>
      <c r="V412" s="353"/>
      <c r="W412" s="353"/>
      <c r="X412" s="353"/>
      <c r="Y412" s="353"/>
      <c r="Z412" s="170"/>
    </row>
    <row r="413" spans="1:26" ht="12.75" customHeight="1">
      <c r="A413" s="170"/>
      <c r="B413" s="346" t="s">
        <v>187</v>
      </c>
      <c r="C413" s="346"/>
      <c r="D413" s="346"/>
      <c r="E413" s="346"/>
      <c r="F413" s="346"/>
      <c r="G413" s="346"/>
      <c r="H413" s="346"/>
      <c r="I413" s="346"/>
      <c r="J413" s="346"/>
      <c r="K413" s="346"/>
      <c r="L413" s="346"/>
      <c r="M413" s="291">
        <v>7</v>
      </c>
      <c r="N413" s="291">
        <v>1</v>
      </c>
      <c r="O413" s="231" t="s">
        <v>687</v>
      </c>
      <c r="P413" s="230" t="s">
        <v>186</v>
      </c>
      <c r="Q413" s="347"/>
      <c r="R413" s="347"/>
      <c r="S413" s="229">
        <v>771</v>
      </c>
      <c r="T413" s="229">
        <v>771</v>
      </c>
      <c r="U413" s="353"/>
      <c r="V413" s="353"/>
      <c r="W413" s="353"/>
      <c r="X413" s="353"/>
      <c r="Y413" s="353"/>
      <c r="Z413" s="170"/>
    </row>
    <row r="414" spans="1:26" ht="42.75" customHeight="1">
      <c r="A414" s="170"/>
      <c r="B414" s="346" t="s">
        <v>185</v>
      </c>
      <c r="C414" s="346"/>
      <c r="D414" s="346"/>
      <c r="E414" s="346"/>
      <c r="F414" s="346"/>
      <c r="G414" s="346"/>
      <c r="H414" s="346"/>
      <c r="I414" s="346"/>
      <c r="J414" s="346"/>
      <c r="K414" s="346"/>
      <c r="L414" s="346"/>
      <c r="M414" s="291">
        <v>7</v>
      </c>
      <c r="N414" s="291">
        <v>1</v>
      </c>
      <c r="O414" s="231" t="s">
        <v>687</v>
      </c>
      <c r="P414" s="230" t="s">
        <v>184</v>
      </c>
      <c r="Q414" s="347"/>
      <c r="R414" s="347"/>
      <c r="S414" s="229">
        <v>771</v>
      </c>
      <c r="T414" s="229">
        <v>771</v>
      </c>
      <c r="U414" s="353"/>
      <c r="V414" s="353"/>
      <c r="W414" s="353"/>
      <c r="X414" s="353"/>
      <c r="Y414" s="353"/>
      <c r="Z414" s="170"/>
    </row>
    <row r="415" spans="1:26" ht="21.75" customHeight="1">
      <c r="A415" s="170"/>
      <c r="B415" s="346" t="s">
        <v>516</v>
      </c>
      <c r="C415" s="346"/>
      <c r="D415" s="346"/>
      <c r="E415" s="346"/>
      <c r="F415" s="346"/>
      <c r="G415" s="346"/>
      <c r="H415" s="346"/>
      <c r="I415" s="346"/>
      <c r="J415" s="346"/>
      <c r="K415" s="346"/>
      <c r="L415" s="346"/>
      <c r="M415" s="291">
        <v>7</v>
      </c>
      <c r="N415" s="291">
        <v>1</v>
      </c>
      <c r="O415" s="231" t="s">
        <v>515</v>
      </c>
      <c r="P415" s="230">
        <v>0</v>
      </c>
      <c r="Q415" s="347"/>
      <c r="R415" s="347"/>
      <c r="S415" s="229">
        <v>10</v>
      </c>
      <c r="T415" s="229">
        <v>10</v>
      </c>
      <c r="U415" s="353"/>
      <c r="V415" s="353"/>
      <c r="W415" s="353"/>
      <c r="X415" s="353"/>
      <c r="Y415" s="353"/>
      <c r="Z415" s="170"/>
    </row>
    <row r="416" spans="1:26" ht="12.75" customHeight="1">
      <c r="A416" s="170"/>
      <c r="B416" s="346" t="s">
        <v>514</v>
      </c>
      <c r="C416" s="346"/>
      <c r="D416" s="346"/>
      <c r="E416" s="346"/>
      <c r="F416" s="346"/>
      <c r="G416" s="346"/>
      <c r="H416" s="346"/>
      <c r="I416" s="346"/>
      <c r="J416" s="346"/>
      <c r="K416" s="346"/>
      <c r="L416" s="346"/>
      <c r="M416" s="291">
        <v>7</v>
      </c>
      <c r="N416" s="291">
        <v>1</v>
      </c>
      <c r="O416" s="231" t="s">
        <v>513</v>
      </c>
      <c r="P416" s="230">
        <v>0</v>
      </c>
      <c r="Q416" s="347"/>
      <c r="R416" s="347"/>
      <c r="S416" s="229">
        <v>10</v>
      </c>
      <c r="T416" s="229">
        <v>10</v>
      </c>
      <c r="U416" s="353"/>
      <c r="V416" s="353"/>
      <c r="W416" s="353"/>
      <c r="X416" s="353"/>
      <c r="Y416" s="353"/>
      <c r="Z416" s="170"/>
    </row>
    <row r="417" spans="1:26" ht="21.75" customHeight="1">
      <c r="A417" s="170"/>
      <c r="B417" s="346" t="s">
        <v>290</v>
      </c>
      <c r="C417" s="346"/>
      <c r="D417" s="346"/>
      <c r="E417" s="346"/>
      <c r="F417" s="346"/>
      <c r="G417" s="346"/>
      <c r="H417" s="346"/>
      <c r="I417" s="346"/>
      <c r="J417" s="346"/>
      <c r="K417" s="346"/>
      <c r="L417" s="346"/>
      <c r="M417" s="291">
        <v>7</v>
      </c>
      <c r="N417" s="291">
        <v>1</v>
      </c>
      <c r="O417" s="231" t="s">
        <v>588</v>
      </c>
      <c r="P417" s="230">
        <v>0</v>
      </c>
      <c r="Q417" s="347"/>
      <c r="R417" s="347"/>
      <c r="S417" s="229">
        <v>10</v>
      </c>
      <c r="T417" s="229">
        <v>10</v>
      </c>
      <c r="U417" s="353"/>
      <c r="V417" s="353"/>
      <c r="W417" s="353"/>
      <c r="X417" s="353"/>
      <c r="Y417" s="353"/>
      <c r="Z417" s="170"/>
    </row>
    <row r="418" spans="1:26" ht="21.75" customHeight="1">
      <c r="A418" s="170"/>
      <c r="B418" s="346" t="s">
        <v>189</v>
      </c>
      <c r="C418" s="346"/>
      <c r="D418" s="346"/>
      <c r="E418" s="346"/>
      <c r="F418" s="346"/>
      <c r="G418" s="346"/>
      <c r="H418" s="346"/>
      <c r="I418" s="346"/>
      <c r="J418" s="346"/>
      <c r="K418" s="346"/>
      <c r="L418" s="346"/>
      <c r="M418" s="291">
        <v>7</v>
      </c>
      <c r="N418" s="291">
        <v>1</v>
      </c>
      <c r="O418" s="231" t="s">
        <v>588</v>
      </c>
      <c r="P418" s="230" t="s">
        <v>188</v>
      </c>
      <c r="Q418" s="347"/>
      <c r="R418" s="347"/>
      <c r="S418" s="229">
        <v>10</v>
      </c>
      <c r="T418" s="229">
        <v>10</v>
      </c>
      <c r="U418" s="353"/>
      <c r="V418" s="353"/>
      <c r="W418" s="353"/>
      <c r="X418" s="353"/>
      <c r="Y418" s="353"/>
      <c r="Z418" s="170"/>
    </row>
    <row r="419" spans="1:26" ht="12.75" customHeight="1">
      <c r="A419" s="170"/>
      <c r="B419" s="346" t="s">
        <v>187</v>
      </c>
      <c r="C419" s="346"/>
      <c r="D419" s="346"/>
      <c r="E419" s="346"/>
      <c r="F419" s="346"/>
      <c r="G419" s="346"/>
      <c r="H419" s="346"/>
      <c r="I419" s="346"/>
      <c r="J419" s="346"/>
      <c r="K419" s="346"/>
      <c r="L419" s="346"/>
      <c r="M419" s="291">
        <v>7</v>
      </c>
      <c r="N419" s="291">
        <v>1</v>
      </c>
      <c r="O419" s="231" t="s">
        <v>588</v>
      </c>
      <c r="P419" s="230" t="s">
        <v>186</v>
      </c>
      <c r="Q419" s="347"/>
      <c r="R419" s="347"/>
      <c r="S419" s="229">
        <v>10</v>
      </c>
      <c r="T419" s="229">
        <v>10</v>
      </c>
      <c r="U419" s="353"/>
      <c r="V419" s="353"/>
      <c r="W419" s="353"/>
      <c r="X419" s="353"/>
      <c r="Y419" s="353"/>
      <c r="Z419" s="170"/>
    </row>
    <row r="420" spans="1:26" ht="12.75" customHeight="1">
      <c r="A420" s="170"/>
      <c r="B420" s="346" t="s">
        <v>689</v>
      </c>
      <c r="C420" s="346"/>
      <c r="D420" s="346"/>
      <c r="E420" s="346"/>
      <c r="F420" s="346"/>
      <c r="G420" s="346"/>
      <c r="H420" s="346"/>
      <c r="I420" s="346"/>
      <c r="J420" s="346"/>
      <c r="K420" s="346"/>
      <c r="L420" s="346"/>
      <c r="M420" s="291">
        <v>7</v>
      </c>
      <c r="N420" s="291">
        <v>1</v>
      </c>
      <c r="O420" s="231" t="s">
        <v>588</v>
      </c>
      <c r="P420" s="230" t="s">
        <v>688</v>
      </c>
      <c r="Q420" s="347"/>
      <c r="R420" s="347"/>
      <c r="S420" s="229">
        <v>10</v>
      </c>
      <c r="T420" s="229">
        <v>10</v>
      </c>
      <c r="U420" s="353"/>
      <c r="V420" s="353"/>
      <c r="W420" s="353"/>
      <c r="X420" s="353"/>
      <c r="Y420" s="353"/>
      <c r="Z420" s="170"/>
    </row>
    <row r="421" spans="1:26" ht="12.75" customHeight="1">
      <c r="A421" s="170"/>
      <c r="B421" s="342" t="s">
        <v>289</v>
      </c>
      <c r="C421" s="342"/>
      <c r="D421" s="342"/>
      <c r="E421" s="342"/>
      <c r="F421" s="342"/>
      <c r="G421" s="342"/>
      <c r="H421" s="342"/>
      <c r="I421" s="342"/>
      <c r="J421" s="342"/>
      <c r="K421" s="342"/>
      <c r="L421" s="342"/>
      <c r="M421" s="292">
        <v>7</v>
      </c>
      <c r="N421" s="292">
        <v>2</v>
      </c>
      <c r="O421" s="234">
        <v>0</v>
      </c>
      <c r="P421" s="233">
        <v>0</v>
      </c>
      <c r="Q421" s="344"/>
      <c r="R421" s="344"/>
      <c r="S421" s="232">
        <v>365135</v>
      </c>
      <c r="T421" s="232">
        <v>363057</v>
      </c>
      <c r="U421" s="354"/>
      <c r="V421" s="354"/>
      <c r="W421" s="354"/>
      <c r="X421" s="354"/>
      <c r="Y421" s="354"/>
      <c r="Z421" s="170"/>
    </row>
    <row r="422" spans="1:26" ht="21.75" customHeight="1">
      <c r="A422" s="170"/>
      <c r="B422" s="346" t="s">
        <v>516</v>
      </c>
      <c r="C422" s="346"/>
      <c r="D422" s="346"/>
      <c r="E422" s="346"/>
      <c r="F422" s="346"/>
      <c r="G422" s="346"/>
      <c r="H422" s="346"/>
      <c r="I422" s="346"/>
      <c r="J422" s="346"/>
      <c r="K422" s="346"/>
      <c r="L422" s="346"/>
      <c r="M422" s="291">
        <v>7</v>
      </c>
      <c r="N422" s="291">
        <v>2</v>
      </c>
      <c r="O422" s="231" t="s">
        <v>515</v>
      </c>
      <c r="P422" s="230">
        <v>0</v>
      </c>
      <c r="Q422" s="347"/>
      <c r="R422" s="347"/>
      <c r="S422" s="229">
        <v>13217</v>
      </c>
      <c r="T422" s="229">
        <v>13218</v>
      </c>
      <c r="U422" s="353"/>
      <c r="V422" s="353"/>
      <c r="W422" s="353"/>
      <c r="X422" s="353"/>
      <c r="Y422" s="353"/>
      <c r="Z422" s="170"/>
    </row>
    <row r="423" spans="1:26" ht="12.75" customHeight="1">
      <c r="A423" s="170"/>
      <c r="B423" s="346" t="s">
        <v>527</v>
      </c>
      <c r="C423" s="346"/>
      <c r="D423" s="346"/>
      <c r="E423" s="346"/>
      <c r="F423" s="346"/>
      <c r="G423" s="346"/>
      <c r="H423" s="346"/>
      <c r="I423" s="346"/>
      <c r="J423" s="346"/>
      <c r="K423" s="346"/>
      <c r="L423" s="346"/>
      <c r="M423" s="291">
        <v>7</v>
      </c>
      <c r="N423" s="291">
        <v>2</v>
      </c>
      <c r="O423" s="231" t="s">
        <v>526</v>
      </c>
      <c r="P423" s="230">
        <v>0</v>
      </c>
      <c r="Q423" s="347"/>
      <c r="R423" s="347"/>
      <c r="S423" s="229">
        <v>13217</v>
      </c>
      <c r="T423" s="229">
        <v>13218</v>
      </c>
      <c r="U423" s="353"/>
      <c r="V423" s="353"/>
      <c r="W423" s="353"/>
      <c r="X423" s="353"/>
      <c r="Y423" s="353"/>
      <c r="Z423" s="170"/>
    </row>
    <row r="424" spans="1:26" ht="21.75" customHeight="1">
      <c r="A424" s="170"/>
      <c r="B424" s="346" t="s">
        <v>278</v>
      </c>
      <c r="C424" s="346"/>
      <c r="D424" s="346"/>
      <c r="E424" s="346"/>
      <c r="F424" s="346"/>
      <c r="G424" s="346"/>
      <c r="H424" s="346"/>
      <c r="I424" s="346"/>
      <c r="J424" s="346"/>
      <c r="K424" s="346"/>
      <c r="L424" s="346"/>
      <c r="M424" s="291">
        <v>7</v>
      </c>
      <c r="N424" s="291">
        <v>2</v>
      </c>
      <c r="O424" s="231" t="s">
        <v>288</v>
      </c>
      <c r="P424" s="230">
        <v>0</v>
      </c>
      <c r="Q424" s="347"/>
      <c r="R424" s="347"/>
      <c r="S424" s="229">
        <v>5613</v>
      </c>
      <c r="T424" s="229">
        <v>5613</v>
      </c>
      <c r="U424" s="353"/>
      <c r="V424" s="353"/>
      <c r="W424" s="353"/>
      <c r="X424" s="353"/>
      <c r="Y424" s="353"/>
      <c r="Z424" s="170"/>
    </row>
    <row r="425" spans="1:26" ht="21.75" customHeight="1">
      <c r="A425" s="170"/>
      <c r="B425" s="346" t="s">
        <v>189</v>
      </c>
      <c r="C425" s="346"/>
      <c r="D425" s="346"/>
      <c r="E425" s="346"/>
      <c r="F425" s="346"/>
      <c r="G425" s="346"/>
      <c r="H425" s="346"/>
      <c r="I425" s="346"/>
      <c r="J425" s="346"/>
      <c r="K425" s="346"/>
      <c r="L425" s="346"/>
      <c r="M425" s="291">
        <v>7</v>
      </c>
      <c r="N425" s="291">
        <v>2</v>
      </c>
      <c r="O425" s="231" t="s">
        <v>288</v>
      </c>
      <c r="P425" s="230" t="s">
        <v>188</v>
      </c>
      <c r="Q425" s="347"/>
      <c r="R425" s="347"/>
      <c r="S425" s="229">
        <v>5613</v>
      </c>
      <c r="T425" s="229">
        <v>5613</v>
      </c>
      <c r="U425" s="353"/>
      <c r="V425" s="353"/>
      <c r="W425" s="353"/>
      <c r="X425" s="353"/>
      <c r="Y425" s="353"/>
      <c r="Z425" s="170"/>
    </row>
    <row r="426" spans="1:26" ht="12.75" customHeight="1">
      <c r="A426" s="170"/>
      <c r="B426" s="346" t="s">
        <v>187</v>
      </c>
      <c r="C426" s="346"/>
      <c r="D426" s="346"/>
      <c r="E426" s="346"/>
      <c r="F426" s="346"/>
      <c r="G426" s="346"/>
      <c r="H426" s="346"/>
      <c r="I426" s="346"/>
      <c r="J426" s="346"/>
      <c r="K426" s="346"/>
      <c r="L426" s="346"/>
      <c r="M426" s="291">
        <v>7</v>
      </c>
      <c r="N426" s="291">
        <v>2</v>
      </c>
      <c r="O426" s="231" t="s">
        <v>288</v>
      </c>
      <c r="P426" s="230" t="s">
        <v>186</v>
      </c>
      <c r="Q426" s="347"/>
      <c r="R426" s="347"/>
      <c r="S426" s="229">
        <v>5613</v>
      </c>
      <c r="T426" s="229">
        <v>5613</v>
      </c>
      <c r="U426" s="353"/>
      <c r="V426" s="353"/>
      <c r="W426" s="353"/>
      <c r="X426" s="353"/>
      <c r="Y426" s="353"/>
      <c r="Z426" s="170"/>
    </row>
    <row r="427" spans="1:26" ht="42.75" customHeight="1">
      <c r="A427" s="170"/>
      <c r="B427" s="346" t="s">
        <v>185</v>
      </c>
      <c r="C427" s="346"/>
      <c r="D427" s="346"/>
      <c r="E427" s="346"/>
      <c r="F427" s="346"/>
      <c r="G427" s="346"/>
      <c r="H427" s="346"/>
      <c r="I427" s="346"/>
      <c r="J427" s="346"/>
      <c r="K427" s="346"/>
      <c r="L427" s="346"/>
      <c r="M427" s="291">
        <v>7</v>
      </c>
      <c r="N427" s="291">
        <v>2</v>
      </c>
      <c r="O427" s="231" t="s">
        <v>288</v>
      </c>
      <c r="P427" s="230" t="s">
        <v>184</v>
      </c>
      <c r="Q427" s="347"/>
      <c r="R427" s="347"/>
      <c r="S427" s="229">
        <v>5613</v>
      </c>
      <c r="T427" s="229">
        <v>5613</v>
      </c>
      <c r="U427" s="353"/>
      <c r="V427" s="353"/>
      <c r="W427" s="353"/>
      <c r="X427" s="353"/>
      <c r="Y427" s="353"/>
      <c r="Z427" s="170"/>
    </row>
    <row r="428" spans="1:26" ht="21.75" customHeight="1">
      <c r="A428" s="170"/>
      <c r="B428" s="346" t="s">
        <v>228</v>
      </c>
      <c r="C428" s="346"/>
      <c r="D428" s="346"/>
      <c r="E428" s="346"/>
      <c r="F428" s="346"/>
      <c r="G428" s="346"/>
      <c r="H428" s="346"/>
      <c r="I428" s="346"/>
      <c r="J428" s="346"/>
      <c r="K428" s="346"/>
      <c r="L428" s="346"/>
      <c r="M428" s="291">
        <v>7</v>
      </c>
      <c r="N428" s="291">
        <v>2</v>
      </c>
      <c r="O428" s="231" t="s">
        <v>287</v>
      </c>
      <c r="P428" s="230">
        <v>0</v>
      </c>
      <c r="Q428" s="347"/>
      <c r="R428" s="347"/>
      <c r="S428" s="229">
        <v>7604</v>
      </c>
      <c r="T428" s="229">
        <v>7605</v>
      </c>
      <c r="U428" s="353"/>
      <c r="V428" s="353"/>
      <c r="W428" s="353"/>
      <c r="X428" s="353"/>
      <c r="Y428" s="353"/>
      <c r="Z428" s="170"/>
    </row>
    <row r="429" spans="1:26" ht="21.75" customHeight="1">
      <c r="A429" s="170"/>
      <c r="B429" s="346" t="s">
        <v>189</v>
      </c>
      <c r="C429" s="346"/>
      <c r="D429" s="346"/>
      <c r="E429" s="346"/>
      <c r="F429" s="346"/>
      <c r="G429" s="346"/>
      <c r="H429" s="346"/>
      <c r="I429" s="346"/>
      <c r="J429" s="346"/>
      <c r="K429" s="346"/>
      <c r="L429" s="346"/>
      <c r="M429" s="291">
        <v>7</v>
      </c>
      <c r="N429" s="291">
        <v>2</v>
      </c>
      <c r="O429" s="231" t="s">
        <v>287</v>
      </c>
      <c r="P429" s="230" t="s">
        <v>188</v>
      </c>
      <c r="Q429" s="347"/>
      <c r="R429" s="347"/>
      <c r="S429" s="229">
        <v>7604</v>
      </c>
      <c r="T429" s="229">
        <v>7605</v>
      </c>
      <c r="U429" s="353"/>
      <c r="V429" s="353"/>
      <c r="W429" s="353"/>
      <c r="X429" s="353"/>
      <c r="Y429" s="353"/>
      <c r="Z429" s="170"/>
    </row>
    <row r="430" spans="1:26" ht="12.75" customHeight="1">
      <c r="A430" s="170"/>
      <c r="B430" s="346" t="s">
        <v>187</v>
      </c>
      <c r="C430" s="346"/>
      <c r="D430" s="346"/>
      <c r="E430" s="346"/>
      <c r="F430" s="346"/>
      <c r="G430" s="346"/>
      <c r="H430" s="346"/>
      <c r="I430" s="346"/>
      <c r="J430" s="346"/>
      <c r="K430" s="346"/>
      <c r="L430" s="346"/>
      <c r="M430" s="291">
        <v>7</v>
      </c>
      <c r="N430" s="291">
        <v>2</v>
      </c>
      <c r="O430" s="231" t="s">
        <v>287</v>
      </c>
      <c r="P430" s="230" t="s">
        <v>186</v>
      </c>
      <c r="Q430" s="347"/>
      <c r="R430" s="347"/>
      <c r="S430" s="229">
        <v>7604</v>
      </c>
      <c r="T430" s="229">
        <v>7605</v>
      </c>
      <c r="U430" s="353"/>
      <c r="V430" s="353"/>
      <c r="W430" s="353"/>
      <c r="X430" s="353"/>
      <c r="Y430" s="353"/>
      <c r="Z430" s="170"/>
    </row>
    <row r="431" spans="1:26" ht="42.75" customHeight="1">
      <c r="A431" s="170"/>
      <c r="B431" s="346" t="s">
        <v>185</v>
      </c>
      <c r="C431" s="346"/>
      <c r="D431" s="346"/>
      <c r="E431" s="346"/>
      <c r="F431" s="346"/>
      <c r="G431" s="346"/>
      <c r="H431" s="346"/>
      <c r="I431" s="346"/>
      <c r="J431" s="346"/>
      <c r="K431" s="346"/>
      <c r="L431" s="346"/>
      <c r="M431" s="291">
        <v>7</v>
      </c>
      <c r="N431" s="291">
        <v>2</v>
      </c>
      <c r="O431" s="231" t="s">
        <v>287</v>
      </c>
      <c r="P431" s="230" t="s">
        <v>184</v>
      </c>
      <c r="Q431" s="347"/>
      <c r="R431" s="347"/>
      <c r="S431" s="229">
        <v>7604</v>
      </c>
      <c r="T431" s="229">
        <v>7605</v>
      </c>
      <c r="U431" s="353"/>
      <c r="V431" s="353"/>
      <c r="W431" s="353"/>
      <c r="X431" s="353"/>
      <c r="Y431" s="353"/>
      <c r="Z431" s="170"/>
    </row>
    <row r="432" spans="1:26" ht="21.75" customHeight="1">
      <c r="A432" s="170"/>
      <c r="B432" s="346" t="s">
        <v>516</v>
      </c>
      <c r="C432" s="346"/>
      <c r="D432" s="346"/>
      <c r="E432" s="346"/>
      <c r="F432" s="346"/>
      <c r="G432" s="346"/>
      <c r="H432" s="346"/>
      <c r="I432" s="346"/>
      <c r="J432" s="346"/>
      <c r="K432" s="346"/>
      <c r="L432" s="346"/>
      <c r="M432" s="291">
        <v>7</v>
      </c>
      <c r="N432" s="291">
        <v>2</v>
      </c>
      <c r="O432" s="231" t="s">
        <v>515</v>
      </c>
      <c r="P432" s="230">
        <v>0</v>
      </c>
      <c r="Q432" s="347"/>
      <c r="R432" s="347"/>
      <c r="S432" s="229">
        <v>348959</v>
      </c>
      <c r="T432" s="229">
        <v>346893</v>
      </c>
      <c r="U432" s="353"/>
      <c r="V432" s="353"/>
      <c r="W432" s="353"/>
      <c r="X432" s="353"/>
      <c r="Y432" s="353"/>
      <c r="Z432" s="170"/>
    </row>
    <row r="433" spans="1:26" ht="12.75" customHeight="1">
      <c r="A433" s="170"/>
      <c r="B433" s="346" t="s">
        <v>527</v>
      </c>
      <c r="C433" s="346"/>
      <c r="D433" s="346"/>
      <c r="E433" s="346"/>
      <c r="F433" s="346"/>
      <c r="G433" s="346"/>
      <c r="H433" s="346"/>
      <c r="I433" s="346"/>
      <c r="J433" s="346"/>
      <c r="K433" s="346"/>
      <c r="L433" s="346"/>
      <c r="M433" s="291">
        <v>7</v>
      </c>
      <c r="N433" s="291">
        <v>2</v>
      </c>
      <c r="O433" s="231" t="s">
        <v>526</v>
      </c>
      <c r="P433" s="230">
        <v>0</v>
      </c>
      <c r="Q433" s="347"/>
      <c r="R433" s="347"/>
      <c r="S433" s="229">
        <v>348959</v>
      </c>
      <c r="T433" s="229">
        <v>346893</v>
      </c>
      <c r="U433" s="353"/>
      <c r="V433" s="353"/>
      <c r="W433" s="353"/>
      <c r="X433" s="353"/>
      <c r="Y433" s="353"/>
      <c r="Z433" s="170"/>
    </row>
    <row r="434" spans="1:26" ht="21.75" customHeight="1">
      <c r="A434" s="170"/>
      <c r="B434" s="346" t="s">
        <v>225</v>
      </c>
      <c r="C434" s="346"/>
      <c r="D434" s="346"/>
      <c r="E434" s="346"/>
      <c r="F434" s="346"/>
      <c r="G434" s="346"/>
      <c r="H434" s="346"/>
      <c r="I434" s="346"/>
      <c r="J434" s="346"/>
      <c r="K434" s="346"/>
      <c r="L434" s="346"/>
      <c r="M434" s="291">
        <v>7</v>
      </c>
      <c r="N434" s="291">
        <v>2</v>
      </c>
      <c r="O434" s="231" t="s">
        <v>286</v>
      </c>
      <c r="P434" s="230">
        <v>0</v>
      </c>
      <c r="Q434" s="347"/>
      <c r="R434" s="347"/>
      <c r="S434" s="229">
        <v>12946</v>
      </c>
      <c r="T434" s="229">
        <v>12758</v>
      </c>
      <c r="U434" s="353"/>
      <c r="V434" s="353"/>
      <c r="W434" s="353"/>
      <c r="X434" s="353"/>
      <c r="Y434" s="353"/>
      <c r="Z434" s="170"/>
    </row>
    <row r="435" spans="1:26" ht="21.75" customHeight="1">
      <c r="A435" s="170"/>
      <c r="B435" s="346" t="s">
        <v>189</v>
      </c>
      <c r="C435" s="346"/>
      <c r="D435" s="346"/>
      <c r="E435" s="346"/>
      <c r="F435" s="346"/>
      <c r="G435" s="346"/>
      <c r="H435" s="346"/>
      <c r="I435" s="346"/>
      <c r="J435" s="346"/>
      <c r="K435" s="346"/>
      <c r="L435" s="346"/>
      <c r="M435" s="291">
        <v>7</v>
      </c>
      <c r="N435" s="291">
        <v>2</v>
      </c>
      <c r="O435" s="231" t="s">
        <v>286</v>
      </c>
      <c r="P435" s="230" t="s">
        <v>188</v>
      </c>
      <c r="Q435" s="347"/>
      <c r="R435" s="347"/>
      <c r="S435" s="229">
        <v>12946</v>
      </c>
      <c r="T435" s="229">
        <v>12758</v>
      </c>
      <c r="U435" s="353"/>
      <c r="V435" s="353"/>
      <c r="W435" s="353"/>
      <c r="X435" s="353"/>
      <c r="Y435" s="353"/>
      <c r="Z435" s="170"/>
    </row>
    <row r="436" spans="1:26" ht="12.75" customHeight="1">
      <c r="A436" s="170"/>
      <c r="B436" s="346" t="s">
        <v>187</v>
      </c>
      <c r="C436" s="346"/>
      <c r="D436" s="346"/>
      <c r="E436" s="346"/>
      <c r="F436" s="346"/>
      <c r="G436" s="346"/>
      <c r="H436" s="346"/>
      <c r="I436" s="346"/>
      <c r="J436" s="346"/>
      <c r="K436" s="346"/>
      <c r="L436" s="346"/>
      <c r="M436" s="291">
        <v>7</v>
      </c>
      <c r="N436" s="291">
        <v>2</v>
      </c>
      <c r="O436" s="231" t="s">
        <v>286</v>
      </c>
      <c r="P436" s="230" t="s">
        <v>186</v>
      </c>
      <c r="Q436" s="347"/>
      <c r="R436" s="347"/>
      <c r="S436" s="229">
        <v>12946</v>
      </c>
      <c r="T436" s="229">
        <v>12758</v>
      </c>
      <c r="U436" s="353"/>
      <c r="V436" s="353"/>
      <c r="W436" s="353"/>
      <c r="X436" s="353"/>
      <c r="Y436" s="353"/>
      <c r="Z436" s="170"/>
    </row>
    <row r="437" spans="1:26" ht="42.75" customHeight="1">
      <c r="A437" s="170"/>
      <c r="B437" s="346" t="s">
        <v>185</v>
      </c>
      <c r="C437" s="346"/>
      <c r="D437" s="346"/>
      <c r="E437" s="346"/>
      <c r="F437" s="346"/>
      <c r="G437" s="346"/>
      <c r="H437" s="346"/>
      <c r="I437" s="346"/>
      <c r="J437" s="346"/>
      <c r="K437" s="346"/>
      <c r="L437" s="346"/>
      <c r="M437" s="291">
        <v>7</v>
      </c>
      <c r="N437" s="291">
        <v>2</v>
      </c>
      <c r="O437" s="231" t="s">
        <v>286</v>
      </c>
      <c r="P437" s="230" t="s">
        <v>184</v>
      </c>
      <c r="Q437" s="347"/>
      <c r="R437" s="347"/>
      <c r="S437" s="229">
        <v>12946</v>
      </c>
      <c r="T437" s="229">
        <v>12758</v>
      </c>
      <c r="U437" s="353"/>
      <c r="V437" s="353"/>
      <c r="W437" s="353"/>
      <c r="X437" s="353"/>
      <c r="Y437" s="353"/>
      <c r="Z437" s="170"/>
    </row>
    <row r="438" spans="1:26" ht="32.25" customHeight="1">
      <c r="A438" s="170"/>
      <c r="B438" s="346" t="s">
        <v>285</v>
      </c>
      <c r="C438" s="346"/>
      <c r="D438" s="346"/>
      <c r="E438" s="346"/>
      <c r="F438" s="346"/>
      <c r="G438" s="346"/>
      <c r="H438" s="346"/>
      <c r="I438" s="346"/>
      <c r="J438" s="346"/>
      <c r="K438" s="346"/>
      <c r="L438" s="346"/>
      <c r="M438" s="291">
        <v>7</v>
      </c>
      <c r="N438" s="291">
        <v>2</v>
      </c>
      <c r="O438" s="231" t="s">
        <v>284</v>
      </c>
      <c r="P438" s="230">
        <v>0</v>
      </c>
      <c r="Q438" s="347"/>
      <c r="R438" s="347"/>
      <c r="S438" s="229">
        <v>1218</v>
      </c>
      <c r="T438" s="229">
        <v>1211</v>
      </c>
      <c r="U438" s="353"/>
      <c r="V438" s="353"/>
      <c r="W438" s="353"/>
      <c r="X438" s="353"/>
      <c r="Y438" s="353"/>
      <c r="Z438" s="170"/>
    </row>
    <row r="439" spans="1:26" ht="21.75" customHeight="1">
      <c r="A439" s="170"/>
      <c r="B439" s="346" t="s">
        <v>189</v>
      </c>
      <c r="C439" s="346"/>
      <c r="D439" s="346"/>
      <c r="E439" s="346"/>
      <c r="F439" s="346"/>
      <c r="G439" s="346"/>
      <c r="H439" s="346"/>
      <c r="I439" s="346"/>
      <c r="J439" s="346"/>
      <c r="K439" s="346"/>
      <c r="L439" s="346"/>
      <c r="M439" s="291">
        <v>7</v>
      </c>
      <c r="N439" s="291">
        <v>2</v>
      </c>
      <c r="O439" s="231" t="s">
        <v>284</v>
      </c>
      <c r="P439" s="230" t="s">
        <v>188</v>
      </c>
      <c r="Q439" s="347"/>
      <c r="R439" s="347"/>
      <c r="S439" s="229">
        <v>1218</v>
      </c>
      <c r="T439" s="229">
        <v>1211</v>
      </c>
      <c r="U439" s="353"/>
      <c r="V439" s="353"/>
      <c r="W439" s="353"/>
      <c r="X439" s="353"/>
      <c r="Y439" s="353"/>
      <c r="Z439" s="170"/>
    </row>
    <row r="440" spans="1:26" ht="12.75" customHeight="1">
      <c r="A440" s="170"/>
      <c r="B440" s="346" t="s">
        <v>187</v>
      </c>
      <c r="C440" s="346"/>
      <c r="D440" s="346"/>
      <c r="E440" s="346"/>
      <c r="F440" s="346"/>
      <c r="G440" s="346"/>
      <c r="H440" s="346"/>
      <c r="I440" s="346"/>
      <c r="J440" s="346"/>
      <c r="K440" s="346"/>
      <c r="L440" s="346"/>
      <c r="M440" s="291">
        <v>7</v>
      </c>
      <c r="N440" s="291">
        <v>2</v>
      </c>
      <c r="O440" s="231" t="s">
        <v>284</v>
      </c>
      <c r="P440" s="230" t="s">
        <v>186</v>
      </c>
      <c r="Q440" s="347"/>
      <c r="R440" s="347"/>
      <c r="S440" s="229">
        <v>1218</v>
      </c>
      <c r="T440" s="229">
        <v>1211</v>
      </c>
      <c r="U440" s="353"/>
      <c r="V440" s="353"/>
      <c r="W440" s="353"/>
      <c r="X440" s="353"/>
      <c r="Y440" s="353"/>
      <c r="Z440" s="170"/>
    </row>
    <row r="441" spans="1:26" ht="42.75" customHeight="1">
      <c r="A441" s="170"/>
      <c r="B441" s="346" t="s">
        <v>185</v>
      </c>
      <c r="C441" s="346"/>
      <c r="D441" s="346"/>
      <c r="E441" s="346"/>
      <c r="F441" s="346"/>
      <c r="G441" s="346"/>
      <c r="H441" s="346"/>
      <c r="I441" s="346"/>
      <c r="J441" s="346"/>
      <c r="K441" s="346"/>
      <c r="L441" s="346"/>
      <c r="M441" s="291">
        <v>7</v>
      </c>
      <c r="N441" s="291">
        <v>2</v>
      </c>
      <c r="O441" s="231" t="s">
        <v>284</v>
      </c>
      <c r="P441" s="230" t="s">
        <v>184</v>
      </c>
      <c r="Q441" s="347"/>
      <c r="R441" s="347"/>
      <c r="S441" s="229">
        <v>1218</v>
      </c>
      <c r="T441" s="229">
        <v>1211</v>
      </c>
      <c r="U441" s="353"/>
      <c r="V441" s="353"/>
      <c r="W441" s="353"/>
      <c r="X441" s="353"/>
      <c r="Y441" s="353"/>
      <c r="Z441" s="170"/>
    </row>
    <row r="442" spans="1:26" ht="63.75" customHeight="1">
      <c r="A442" s="170"/>
      <c r="B442" s="346" t="s">
        <v>283</v>
      </c>
      <c r="C442" s="346"/>
      <c r="D442" s="346"/>
      <c r="E442" s="346"/>
      <c r="F442" s="346"/>
      <c r="G442" s="346"/>
      <c r="H442" s="346"/>
      <c r="I442" s="346"/>
      <c r="J442" s="346"/>
      <c r="K442" s="346"/>
      <c r="L442" s="346"/>
      <c r="M442" s="291">
        <v>7</v>
      </c>
      <c r="N442" s="291">
        <v>2</v>
      </c>
      <c r="O442" s="231" t="s">
        <v>282</v>
      </c>
      <c r="P442" s="230">
        <v>0</v>
      </c>
      <c r="Q442" s="347"/>
      <c r="R442" s="347"/>
      <c r="S442" s="229">
        <v>333212</v>
      </c>
      <c r="T442" s="229">
        <v>331355</v>
      </c>
      <c r="U442" s="353"/>
      <c r="V442" s="353"/>
      <c r="W442" s="353"/>
      <c r="X442" s="353"/>
      <c r="Y442" s="353"/>
      <c r="Z442" s="170"/>
    </row>
    <row r="443" spans="1:26" ht="21.75" customHeight="1">
      <c r="A443" s="170"/>
      <c r="B443" s="346" t="s">
        <v>189</v>
      </c>
      <c r="C443" s="346"/>
      <c r="D443" s="346"/>
      <c r="E443" s="346"/>
      <c r="F443" s="346"/>
      <c r="G443" s="346"/>
      <c r="H443" s="346"/>
      <c r="I443" s="346"/>
      <c r="J443" s="346"/>
      <c r="K443" s="346"/>
      <c r="L443" s="346"/>
      <c r="M443" s="291">
        <v>7</v>
      </c>
      <c r="N443" s="291">
        <v>2</v>
      </c>
      <c r="O443" s="231" t="s">
        <v>282</v>
      </c>
      <c r="P443" s="230" t="s">
        <v>188</v>
      </c>
      <c r="Q443" s="347"/>
      <c r="R443" s="347"/>
      <c r="S443" s="229">
        <v>333212</v>
      </c>
      <c r="T443" s="229">
        <v>331355</v>
      </c>
      <c r="U443" s="353"/>
      <c r="V443" s="353"/>
      <c r="W443" s="353"/>
      <c r="X443" s="353"/>
      <c r="Y443" s="353"/>
      <c r="Z443" s="170"/>
    </row>
    <row r="444" spans="1:26" ht="12.75" customHeight="1">
      <c r="A444" s="170"/>
      <c r="B444" s="346" t="s">
        <v>187</v>
      </c>
      <c r="C444" s="346"/>
      <c r="D444" s="346"/>
      <c r="E444" s="346"/>
      <c r="F444" s="346"/>
      <c r="G444" s="346"/>
      <c r="H444" s="346"/>
      <c r="I444" s="346"/>
      <c r="J444" s="346"/>
      <c r="K444" s="346"/>
      <c r="L444" s="346"/>
      <c r="M444" s="291">
        <v>7</v>
      </c>
      <c r="N444" s="291">
        <v>2</v>
      </c>
      <c r="O444" s="231" t="s">
        <v>282</v>
      </c>
      <c r="P444" s="230" t="s">
        <v>186</v>
      </c>
      <c r="Q444" s="347"/>
      <c r="R444" s="347"/>
      <c r="S444" s="229">
        <v>333212</v>
      </c>
      <c r="T444" s="229">
        <v>331355</v>
      </c>
      <c r="U444" s="353"/>
      <c r="V444" s="353"/>
      <c r="W444" s="353"/>
      <c r="X444" s="353"/>
      <c r="Y444" s="353"/>
      <c r="Z444" s="170"/>
    </row>
    <row r="445" spans="1:26" ht="42.75" customHeight="1">
      <c r="A445" s="170"/>
      <c r="B445" s="346" t="s">
        <v>185</v>
      </c>
      <c r="C445" s="346"/>
      <c r="D445" s="346"/>
      <c r="E445" s="346"/>
      <c r="F445" s="346"/>
      <c r="G445" s="346"/>
      <c r="H445" s="346"/>
      <c r="I445" s="346"/>
      <c r="J445" s="346"/>
      <c r="K445" s="346"/>
      <c r="L445" s="346"/>
      <c r="M445" s="291">
        <v>7</v>
      </c>
      <c r="N445" s="291">
        <v>2</v>
      </c>
      <c r="O445" s="231" t="s">
        <v>282</v>
      </c>
      <c r="P445" s="230" t="s">
        <v>184</v>
      </c>
      <c r="Q445" s="347"/>
      <c r="R445" s="347"/>
      <c r="S445" s="229">
        <v>333212</v>
      </c>
      <c r="T445" s="229">
        <v>331355</v>
      </c>
      <c r="U445" s="353"/>
      <c r="V445" s="353"/>
      <c r="W445" s="353"/>
      <c r="X445" s="353"/>
      <c r="Y445" s="353"/>
      <c r="Z445" s="170"/>
    </row>
    <row r="446" spans="1:26" ht="21.75" customHeight="1">
      <c r="A446" s="170"/>
      <c r="B446" s="346" t="s">
        <v>525</v>
      </c>
      <c r="C446" s="346"/>
      <c r="D446" s="346"/>
      <c r="E446" s="346"/>
      <c r="F446" s="346"/>
      <c r="G446" s="346"/>
      <c r="H446" s="346"/>
      <c r="I446" s="346"/>
      <c r="J446" s="346"/>
      <c r="K446" s="346"/>
      <c r="L446" s="346"/>
      <c r="M446" s="291">
        <v>7</v>
      </c>
      <c r="N446" s="291">
        <v>2</v>
      </c>
      <c r="O446" s="231" t="s">
        <v>524</v>
      </c>
      <c r="P446" s="230">
        <v>0</v>
      </c>
      <c r="Q446" s="347"/>
      <c r="R446" s="347"/>
      <c r="S446" s="229">
        <v>1583</v>
      </c>
      <c r="T446" s="229">
        <v>1569</v>
      </c>
      <c r="U446" s="353"/>
      <c r="V446" s="353"/>
      <c r="W446" s="353"/>
      <c r="X446" s="353"/>
      <c r="Y446" s="353"/>
      <c r="Z446" s="170"/>
    </row>
    <row r="447" spans="1:26" ht="21.75" customHeight="1">
      <c r="A447" s="170"/>
      <c r="B447" s="346" t="s">
        <v>189</v>
      </c>
      <c r="C447" s="346"/>
      <c r="D447" s="346"/>
      <c r="E447" s="346"/>
      <c r="F447" s="346"/>
      <c r="G447" s="346"/>
      <c r="H447" s="346"/>
      <c r="I447" s="346"/>
      <c r="J447" s="346"/>
      <c r="K447" s="346"/>
      <c r="L447" s="346"/>
      <c r="M447" s="291">
        <v>7</v>
      </c>
      <c r="N447" s="291">
        <v>2</v>
      </c>
      <c r="O447" s="231" t="s">
        <v>524</v>
      </c>
      <c r="P447" s="230" t="s">
        <v>188</v>
      </c>
      <c r="Q447" s="347"/>
      <c r="R447" s="347"/>
      <c r="S447" s="229">
        <v>1583</v>
      </c>
      <c r="T447" s="229">
        <v>1569</v>
      </c>
      <c r="U447" s="353"/>
      <c r="V447" s="353"/>
      <c r="W447" s="353"/>
      <c r="X447" s="353"/>
      <c r="Y447" s="353"/>
      <c r="Z447" s="170"/>
    </row>
    <row r="448" spans="1:26" ht="12.75" customHeight="1">
      <c r="A448" s="170"/>
      <c r="B448" s="346" t="s">
        <v>187</v>
      </c>
      <c r="C448" s="346"/>
      <c r="D448" s="346"/>
      <c r="E448" s="346"/>
      <c r="F448" s="346"/>
      <c r="G448" s="346"/>
      <c r="H448" s="346"/>
      <c r="I448" s="346"/>
      <c r="J448" s="346"/>
      <c r="K448" s="346"/>
      <c r="L448" s="346"/>
      <c r="M448" s="291">
        <v>7</v>
      </c>
      <c r="N448" s="291">
        <v>2</v>
      </c>
      <c r="O448" s="231" t="s">
        <v>524</v>
      </c>
      <c r="P448" s="230" t="s">
        <v>186</v>
      </c>
      <c r="Q448" s="347"/>
      <c r="R448" s="347"/>
      <c r="S448" s="229">
        <v>1583</v>
      </c>
      <c r="T448" s="229">
        <v>1569</v>
      </c>
      <c r="U448" s="353"/>
      <c r="V448" s="353"/>
      <c r="W448" s="353"/>
      <c r="X448" s="353"/>
      <c r="Y448" s="353"/>
      <c r="Z448" s="170"/>
    </row>
    <row r="449" spans="1:26" ht="42.75" customHeight="1">
      <c r="A449" s="170"/>
      <c r="B449" s="346" t="s">
        <v>185</v>
      </c>
      <c r="C449" s="346"/>
      <c r="D449" s="346"/>
      <c r="E449" s="346"/>
      <c r="F449" s="346"/>
      <c r="G449" s="346"/>
      <c r="H449" s="346"/>
      <c r="I449" s="346"/>
      <c r="J449" s="346"/>
      <c r="K449" s="346"/>
      <c r="L449" s="346"/>
      <c r="M449" s="291">
        <v>7</v>
      </c>
      <c r="N449" s="291">
        <v>2</v>
      </c>
      <c r="O449" s="231" t="s">
        <v>524</v>
      </c>
      <c r="P449" s="230" t="s">
        <v>184</v>
      </c>
      <c r="Q449" s="347"/>
      <c r="R449" s="347"/>
      <c r="S449" s="229">
        <v>1583</v>
      </c>
      <c r="T449" s="229">
        <v>1569</v>
      </c>
      <c r="U449" s="353"/>
      <c r="V449" s="353"/>
      <c r="W449" s="353"/>
      <c r="X449" s="353"/>
      <c r="Y449" s="353"/>
      <c r="Z449" s="170"/>
    </row>
    <row r="450" spans="1:26" ht="21.75" customHeight="1">
      <c r="A450" s="170"/>
      <c r="B450" s="346" t="s">
        <v>516</v>
      </c>
      <c r="C450" s="346"/>
      <c r="D450" s="346"/>
      <c r="E450" s="346"/>
      <c r="F450" s="346"/>
      <c r="G450" s="346"/>
      <c r="H450" s="346"/>
      <c r="I450" s="346"/>
      <c r="J450" s="346"/>
      <c r="K450" s="346"/>
      <c r="L450" s="346"/>
      <c r="M450" s="291">
        <v>7</v>
      </c>
      <c r="N450" s="291">
        <v>2</v>
      </c>
      <c r="O450" s="231" t="s">
        <v>515</v>
      </c>
      <c r="P450" s="230">
        <v>0</v>
      </c>
      <c r="Q450" s="347"/>
      <c r="R450" s="347"/>
      <c r="S450" s="229">
        <v>2359</v>
      </c>
      <c r="T450" s="229">
        <v>2346</v>
      </c>
      <c r="U450" s="353"/>
      <c r="V450" s="353"/>
      <c r="W450" s="353"/>
      <c r="X450" s="353"/>
      <c r="Y450" s="353"/>
      <c r="Z450" s="170"/>
    </row>
    <row r="451" spans="1:26" ht="12.75" customHeight="1">
      <c r="A451" s="170"/>
      <c r="B451" s="346" t="s">
        <v>527</v>
      </c>
      <c r="C451" s="346"/>
      <c r="D451" s="346"/>
      <c r="E451" s="346"/>
      <c r="F451" s="346"/>
      <c r="G451" s="346"/>
      <c r="H451" s="346"/>
      <c r="I451" s="346"/>
      <c r="J451" s="346"/>
      <c r="K451" s="346"/>
      <c r="L451" s="346"/>
      <c r="M451" s="291">
        <v>7</v>
      </c>
      <c r="N451" s="291">
        <v>2</v>
      </c>
      <c r="O451" s="231" t="s">
        <v>526</v>
      </c>
      <c r="P451" s="230">
        <v>0</v>
      </c>
      <c r="Q451" s="347"/>
      <c r="R451" s="347"/>
      <c r="S451" s="229">
        <v>2359</v>
      </c>
      <c r="T451" s="229">
        <v>2346</v>
      </c>
      <c r="U451" s="353"/>
      <c r="V451" s="353"/>
      <c r="W451" s="353"/>
      <c r="X451" s="353"/>
      <c r="Y451" s="353"/>
      <c r="Z451" s="170"/>
    </row>
    <row r="452" spans="1:26" ht="32.25" customHeight="1">
      <c r="A452" s="170"/>
      <c r="B452" s="346" t="s">
        <v>178</v>
      </c>
      <c r="C452" s="346"/>
      <c r="D452" s="346"/>
      <c r="E452" s="346"/>
      <c r="F452" s="346"/>
      <c r="G452" s="346"/>
      <c r="H452" s="346"/>
      <c r="I452" s="346"/>
      <c r="J452" s="346"/>
      <c r="K452" s="346"/>
      <c r="L452" s="346"/>
      <c r="M452" s="291">
        <v>7</v>
      </c>
      <c r="N452" s="291">
        <v>2</v>
      </c>
      <c r="O452" s="231" t="s">
        <v>765</v>
      </c>
      <c r="P452" s="230">
        <v>0</v>
      </c>
      <c r="Q452" s="347"/>
      <c r="R452" s="347"/>
      <c r="S452" s="229">
        <v>2359</v>
      </c>
      <c r="T452" s="229">
        <v>2346</v>
      </c>
      <c r="U452" s="353"/>
      <c r="V452" s="353"/>
      <c r="W452" s="353"/>
      <c r="X452" s="353"/>
      <c r="Y452" s="353"/>
      <c r="Z452" s="170"/>
    </row>
    <row r="453" spans="1:26" ht="21.75" customHeight="1">
      <c r="A453" s="170"/>
      <c r="B453" s="346" t="s">
        <v>189</v>
      </c>
      <c r="C453" s="346"/>
      <c r="D453" s="346"/>
      <c r="E453" s="346"/>
      <c r="F453" s="346"/>
      <c r="G453" s="346"/>
      <c r="H453" s="346"/>
      <c r="I453" s="346"/>
      <c r="J453" s="346"/>
      <c r="K453" s="346"/>
      <c r="L453" s="346"/>
      <c r="M453" s="291">
        <v>7</v>
      </c>
      <c r="N453" s="291">
        <v>2</v>
      </c>
      <c r="O453" s="231" t="s">
        <v>765</v>
      </c>
      <c r="P453" s="230" t="s">
        <v>188</v>
      </c>
      <c r="Q453" s="347"/>
      <c r="R453" s="347"/>
      <c r="S453" s="229">
        <v>2359</v>
      </c>
      <c r="T453" s="229">
        <v>2346</v>
      </c>
      <c r="U453" s="353"/>
      <c r="V453" s="353"/>
      <c r="W453" s="353"/>
      <c r="X453" s="353"/>
      <c r="Y453" s="353"/>
      <c r="Z453" s="170"/>
    </row>
    <row r="454" spans="1:26" ht="12.75" customHeight="1">
      <c r="A454" s="170"/>
      <c r="B454" s="346" t="s">
        <v>187</v>
      </c>
      <c r="C454" s="346"/>
      <c r="D454" s="346"/>
      <c r="E454" s="346"/>
      <c r="F454" s="346"/>
      <c r="G454" s="346"/>
      <c r="H454" s="346"/>
      <c r="I454" s="346"/>
      <c r="J454" s="346"/>
      <c r="K454" s="346"/>
      <c r="L454" s="346"/>
      <c r="M454" s="291">
        <v>7</v>
      </c>
      <c r="N454" s="291">
        <v>2</v>
      </c>
      <c r="O454" s="231" t="s">
        <v>765</v>
      </c>
      <c r="P454" s="230" t="s">
        <v>186</v>
      </c>
      <c r="Q454" s="347"/>
      <c r="R454" s="347"/>
      <c r="S454" s="229">
        <v>2359</v>
      </c>
      <c r="T454" s="229">
        <v>2346</v>
      </c>
      <c r="U454" s="353"/>
      <c r="V454" s="353"/>
      <c r="W454" s="353"/>
      <c r="X454" s="353"/>
      <c r="Y454" s="353"/>
      <c r="Z454" s="170"/>
    </row>
    <row r="455" spans="1:26" ht="12.75" customHeight="1">
      <c r="A455" s="170"/>
      <c r="B455" s="346" t="s">
        <v>689</v>
      </c>
      <c r="C455" s="346"/>
      <c r="D455" s="346"/>
      <c r="E455" s="346"/>
      <c r="F455" s="346"/>
      <c r="G455" s="346"/>
      <c r="H455" s="346"/>
      <c r="I455" s="346"/>
      <c r="J455" s="346"/>
      <c r="K455" s="346"/>
      <c r="L455" s="346"/>
      <c r="M455" s="291">
        <v>7</v>
      </c>
      <c r="N455" s="291">
        <v>2</v>
      </c>
      <c r="O455" s="231" t="s">
        <v>765</v>
      </c>
      <c r="P455" s="230" t="s">
        <v>688</v>
      </c>
      <c r="Q455" s="347"/>
      <c r="R455" s="347"/>
      <c r="S455" s="229">
        <v>2359</v>
      </c>
      <c r="T455" s="229">
        <v>2346</v>
      </c>
      <c r="U455" s="353"/>
      <c r="V455" s="353"/>
      <c r="W455" s="353"/>
      <c r="X455" s="353"/>
      <c r="Y455" s="353"/>
      <c r="Z455" s="170"/>
    </row>
    <row r="456" spans="1:26" ht="21.75" customHeight="1">
      <c r="A456" s="170"/>
      <c r="B456" s="346" t="s">
        <v>516</v>
      </c>
      <c r="C456" s="346"/>
      <c r="D456" s="346"/>
      <c r="E456" s="346"/>
      <c r="F456" s="346"/>
      <c r="G456" s="346"/>
      <c r="H456" s="346"/>
      <c r="I456" s="346"/>
      <c r="J456" s="346"/>
      <c r="K456" s="346"/>
      <c r="L456" s="346"/>
      <c r="M456" s="291">
        <v>7</v>
      </c>
      <c r="N456" s="291">
        <v>2</v>
      </c>
      <c r="O456" s="231" t="s">
        <v>515</v>
      </c>
      <c r="P456" s="230">
        <v>0</v>
      </c>
      <c r="Q456" s="347"/>
      <c r="R456" s="347"/>
      <c r="S456" s="229">
        <v>50</v>
      </c>
      <c r="T456" s="229">
        <v>50</v>
      </c>
      <c r="U456" s="353"/>
      <c r="V456" s="353"/>
      <c r="W456" s="353"/>
      <c r="X456" s="353"/>
      <c r="Y456" s="353"/>
      <c r="Z456" s="170"/>
    </row>
    <row r="457" spans="1:26" ht="21.75" customHeight="1">
      <c r="A457" s="170"/>
      <c r="B457" s="346" t="s">
        <v>587</v>
      </c>
      <c r="C457" s="346"/>
      <c r="D457" s="346"/>
      <c r="E457" s="346"/>
      <c r="F457" s="346"/>
      <c r="G457" s="346"/>
      <c r="H457" s="346"/>
      <c r="I457" s="346"/>
      <c r="J457" s="346"/>
      <c r="K457" s="346"/>
      <c r="L457" s="346"/>
      <c r="M457" s="291">
        <v>7</v>
      </c>
      <c r="N457" s="291">
        <v>2</v>
      </c>
      <c r="O457" s="231" t="s">
        <v>586</v>
      </c>
      <c r="P457" s="230">
        <v>0</v>
      </c>
      <c r="Q457" s="347"/>
      <c r="R457" s="347"/>
      <c r="S457" s="229">
        <v>50</v>
      </c>
      <c r="T457" s="229">
        <v>50</v>
      </c>
      <c r="U457" s="353"/>
      <c r="V457" s="353"/>
      <c r="W457" s="353"/>
      <c r="X457" s="353"/>
      <c r="Y457" s="353"/>
      <c r="Z457" s="170"/>
    </row>
    <row r="458" spans="1:26" ht="12.75" customHeight="1">
      <c r="A458" s="170"/>
      <c r="B458" s="346" t="s">
        <v>580</v>
      </c>
      <c r="C458" s="346"/>
      <c r="D458" s="346"/>
      <c r="E458" s="346"/>
      <c r="F458" s="346"/>
      <c r="G458" s="346"/>
      <c r="H458" s="346"/>
      <c r="I458" s="346"/>
      <c r="J458" s="346"/>
      <c r="K458" s="346"/>
      <c r="L458" s="346"/>
      <c r="M458" s="291">
        <v>7</v>
      </c>
      <c r="N458" s="291">
        <v>2</v>
      </c>
      <c r="O458" s="231" t="s">
        <v>585</v>
      </c>
      <c r="P458" s="230">
        <v>0</v>
      </c>
      <c r="Q458" s="347"/>
      <c r="R458" s="347"/>
      <c r="S458" s="229">
        <v>50</v>
      </c>
      <c r="T458" s="229">
        <v>50</v>
      </c>
      <c r="U458" s="353"/>
      <c r="V458" s="353"/>
      <c r="W458" s="353"/>
      <c r="X458" s="353"/>
      <c r="Y458" s="353"/>
      <c r="Z458" s="170"/>
    </row>
    <row r="459" spans="1:26" ht="21.75" customHeight="1">
      <c r="A459" s="170"/>
      <c r="B459" s="346" t="s">
        <v>189</v>
      </c>
      <c r="C459" s="346"/>
      <c r="D459" s="346"/>
      <c r="E459" s="346"/>
      <c r="F459" s="346"/>
      <c r="G459" s="346"/>
      <c r="H459" s="346"/>
      <c r="I459" s="346"/>
      <c r="J459" s="346"/>
      <c r="K459" s="346"/>
      <c r="L459" s="346"/>
      <c r="M459" s="291">
        <v>7</v>
      </c>
      <c r="N459" s="291">
        <v>2</v>
      </c>
      <c r="O459" s="231" t="s">
        <v>585</v>
      </c>
      <c r="P459" s="230" t="s">
        <v>188</v>
      </c>
      <c r="Q459" s="347"/>
      <c r="R459" s="347"/>
      <c r="S459" s="229">
        <v>50</v>
      </c>
      <c r="T459" s="229">
        <v>50</v>
      </c>
      <c r="U459" s="353"/>
      <c r="V459" s="353"/>
      <c r="W459" s="353"/>
      <c r="X459" s="353"/>
      <c r="Y459" s="353"/>
      <c r="Z459" s="170"/>
    </row>
    <row r="460" spans="1:26" ht="12.75" customHeight="1">
      <c r="A460" s="170"/>
      <c r="B460" s="346" t="s">
        <v>187</v>
      </c>
      <c r="C460" s="346"/>
      <c r="D460" s="346"/>
      <c r="E460" s="346"/>
      <c r="F460" s="346"/>
      <c r="G460" s="346"/>
      <c r="H460" s="346"/>
      <c r="I460" s="346"/>
      <c r="J460" s="346"/>
      <c r="K460" s="346"/>
      <c r="L460" s="346"/>
      <c r="M460" s="291">
        <v>7</v>
      </c>
      <c r="N460" s="291">
        <v>2</v>
      </c>
      <c r="O460" s="231" t="s">
        <v>585</v>
      </c>
      <c r="P460" s="230" t="s">
        <v>186</v>
      </c>
      <c r="Q460" s="347"/>
      <c r="R460" s="347"/>
      <c r="S460" s="229">
        <v>50</v>
      </c>
      <c r="T460" s="229">
        <v>50</v>
      </c>
      <c r="U460" s="353"/>
      <c r="V460" s="353"/>
      <c r="W460" s="353"/>
      <c r="X460" s="353"/>
      <c r="Y460" s="353"/>
      <c r="Z460" s="170"/>
    </row>
    <row r="461" spans="1:26" ht="42.75" customHeight="1">
      <c r="A461" s="170"/>
      <c r="B461" s="346" t="s">
        <v>185</v>
      </c>
      <c r="C461" s="346"/>
      <c r="D461" s="346"/>
      <c r="E461" s="346"/>
      <c r="F461" s="346"/>
      <c r="G461" s="346"/>
      <c r="H461" s="346"/>
      <c r="I461" s="346"/>
      <c r="J461" s="346"/>
      <c r="K461" s="346"/>
      <c r="L461" s="346"/>
      <c r="M461" s="291">
        <v>7</v>
      </c>
      <c r="N461" s="291">
        <v>2</v>
      </c>
      <c r="O461" s="231" t="s">
        <v>585</v>
      </c>
      <c r="P461" s="230" t="s">
        <v>184</v>
      </c>
      <c r="Q461" s="347"/>
      <c r="R461" s="347"/>
      <c r="S461" s="229">
        <v>50</v>
      </c>
      <c r="T461" s="229">
        <v>50</v>
      </c>
      <c r="U461" s="353"/>
      <c r="V461" s="353"/>
      <c r="W461" s="353"/>
      <c r="X461" s="353"/>
      <c r="Y461" s="353"/>
      <c r="Z461" s="170"/>
    </row>
    <row r="462" spans="1:26" ht="21.75" customHeight="1">
      <c r="A462" s="170"/>
      <c r="B462" s="346" t="s">
        <v>516</v>
      </c>
      <c r="C462" s="346"/>
      <c r="D462" s="346"/>
      <c r="E462" s="346"/>
      <c r="F462" s="346"/>
      <c r="G462" s="346"/>
      <c r="H462" s="346"/>
      <c r="I462" s="346"/>
      <c r="J462" s="346"/>
      <c r="K462" s="346"/>
      <c r="L462" s="346"/>
      <c r="M462" s="291">
        <v>7</v>
      </c>
      <c r="N462" s="291">
        <v>2</v>
      </c>
      <c r="O462" s="231" t="s">
        <v>515</v>
      </c>
      <c r="P462" s="230">
        <v>0</v>
      </c>
      <c r="Q462" s="347"/>
      <c r="R462" s="347"/>
      <c r="S462" s="229">
        <v>100</v>
      </c>
      <c r="T462" s="229">
        <v>100</v>
      </c>
      <c r="U462" s="353"/>
      <c r="V462" s="353"/>
      <c r="W462" s="353"/>
      <c r="X462" s="353"/>
      <c r="Y462" s="353"/>
      <c r="Z462" s="170"/>
    </row>
    <row r="463" spans="1:26" ht="21.75" customHeight="1">
      <c r="A463" s="170"/>
      <c r="B463" s="346" t="s">
        <v>584</v>
      </c>
      <c r="C463" s="346"/>
      <c r="D463" s="346"/>
      <c r="E463" s="346"/>
      <c r="F463" s="346"/>
      <c r="G463" s="346"/>
      <c r="H463" s="346"/>
      <c r="I463" s="346"/>
      <c r="J463" s="346"/>
      <c r="K463" s="346"/>
      <c r="L463" s="346"/>
      <c r="M463" s="291">
        <v>7</v>
      </c>
      <c r="N463" s="291">
        <v>2</v>
      </c>
      <c r="O463" s="231" t="s">
        <v>583</v>
      </c>
      <c r="P463" s="230">
        <v>0</v>
      </c>
      <c r="Q463" s="347"/>
      <c r="R463" s="347"/>
      <c r="S463" s="229">
        <v>100</v>
      </c>
      <c r="T463" s="229">
        <v>100</v>
      </c>
      <c r="U463" s="353"/>
      <c r="V463" s="353"/>
      <c r="W463" s="353"/>
      <c r="X463" s="353"/>
      <c r="Y463" s="353"/>
      <c r="Z463" s="170"/>
    </row>
    <row r="464" spans="1:26" ht="12.75" customHeight="1">
      <c r="A464" s="170"/>
      <c r="B464" s="346" t="s">
        <v>580</v>
      </c>
      <c r="C464" s="346"/>
      <c r="D464" s="346"/>
      <c r="E464" s="346"/>
      <c r="F464" s="346"/>
      <c r="G464" s="346"/>
      <c r="H464" s="346"/>
      <c r="I464" s="346"/>
      <c r="J464" s="346"/>
      <c r="K464" s="346"/>
      <c r="L464" s="346"/>
      <c r="M464" s="291">
        <v>7</v>
      </c>
      <c r="N464" s="291">
        <v>2</v>
      </c>
      <c r="O464" s="231" t="s">
        <v>311</v>
      </c>
      <c r="P464" s="230">
        <v>0</v>
      </c>
      <c r="Q464" s="347"/>
      <c r="R464" s="347"/>
      <c r="S464" s="229">
        <v>100</v>
      </c>
      <c r="T464" s="229">
        <v>100</v>
      </c>
      <c r="U464" s="353"/>
      <c r="V464" s="353"/>
      <c r="W464" s="353"/>
      <c r="X464" s="353"/>
      <c r="Y464" s="353"/>
      <c r="Z464" s="170"/>
    </row>
    <row r="465" spans="1:26" ht="21.75" customHeight="1">
      <c r="A465" s="170"/>
      <c r="B465" s="346" t="s">
        <v>189</v>
      </c>
      <c r="C465" s="346"/>
      <c r="D465" s="346"/>
      <c r="E465" s="346"/>
      <c r="F465" s="346"/>
      <c r="G465" s="346"/>
      <c r="H465" s="346"/>
      <c r="I465" s="346"/>
      <c r="J465" s="346"/>
      <c r="K465" s="346"/>
      <c r="L465" s="346"/>
      <c r="M465" s="291">
        <v>7</v>
      </c>
      <c r="N465" s="291">
        <v>2</v>
      </c>
      <c r="O465" s="231" t="s">
        <v>311</v>
      </c>
      <c r="P465" s="230" t="s">
        <v>188</v>
      </c>
      <c r="Q465" s="347"/>
      <c r="R465" s="347"/>
      <c r="S465" s="229">
        <v>100</v>
      </c>
      <c r="T465" s="229">
        <v>100</v>
      </c>
      <c r="U465" s="353"/>
      <c r="V465" s="353"/>
      <c r="W465" s="353"/>
      <c r="X465" s="353"/>
      <c r="Y465" s="353"/>
      <c r="Z465" s="170"/>
    </row>
    <row r="466" spans="1:26" ht="12.75" customHeight="1">
      <c r="A466" s="170"/>
      <c r="B466" s="346" t="s">
        <v>187</v>
      </c>
      <c r="C466" s="346"/>
      <c r="D466" s="346"/>
      <c r="E466" s="346"/>
      <c r="F466" s="346"/>
      <c r="G466" s="346"/>
      <c r="H466" s="346"/>
      <c r="I466" s="346"/>
      <c r="J466" s="346"/>
      <c r="K466" s="346"/>
      <c r="L466" s="346"/>
      <c r="M466" s="291">
        <v>7</v>
      </c>
      <c r="N466" s="291">
        <v>2</v>
      </c>
      <c r="O466" s="231" t="s">
        <v>311</v>
      </c>
      <c r="P466" s="230" t="s">
        <v>186</v>
      </c>
      <c r="Q466" s="347"/>
      <c r="R466" s="347"/>
      <c r="S466" s="229">
        <v>100</v>
      </c>
      <c r="T466" s="229">
        <v>100</v>
      </c>
      <c r="U466" s="353"/>
      <c r="V466" s="353"/>
      <c r="W466" s="353"/>
      <c r="X466" s="353"/>
      <c r="Y466" s="353"/>
      <c r="Z466" s="170"/>
    </row>
    <row r="467" spans="1:26" ht="42.75" customHeight="1">
      <c r="A467" s="170"/>
      <c r="B467" s="346" t="s">
        <v>185</v>
      </c>
      <c r="C467" s="346"/>
      <c r="D467" s="346"/>
      <c r="E467" s="346"/>
      <c r="F467" s="346"/>
      <c r="G467" s="346"/>
      <c r="H467" s="346"/>
      <c r="I467" s="346"/>
      <c r="J467" s="346"/>
      <c r="K467" s="346"/>
      <c r="L467" s="346"/>
      <c r="M467" s="291">
        <v>7</v>
      </c>
      <c r="N467" s="291">
        <v>2</v>
      </c>
      <c r="O467" s="231" t="s">
        <v>311</v>
      </c>
      <c r="P467" s="230" t="s">
        <v>184</v>
      </c>
      <c r="Q467" s="347"/>
      <c r="R467" s="347"/>
      <c r="S467" s="229">
        <v>100</v>
      </c>
      <c r="T467" s="229">
        <v>100</v>
      </c>
      <c r="U467" s="353"/>
      <c r="V467" s="353"/>
      <c r="W467" s="353"/>
      <c r="X467" s="353"/>
      <c r="Y467" s="353"/>
      <c r="Z467" s="170"/>
    </row>
    <row r="468" spans="1:26" ht="21.75" customHeight="1">
      <c r="A468" s="170"/>
      <c r="B468" s="346" t="s">
        <v>516</v>
      </c>
      <c r="C468" s="346"/>
      <c r="D468" s="346"/>
      <c r="E468" s="346"/>
      <c r="F468" s="346"/>
      <c r="G468" s="346"/>
      <c r="H468" s="346"/>
      <c r="I468" s="346"/>
      <c r="J468" s="346"/>
      <c r="K468" s="346"/>
      <c r="L468" s="346"/>
      <c r="M468" s="291">
        <v>7</v>
      </c>
      <c r="N468" s="291">
        <v>2</v>
      </c>
      <c r="O468" s="231" t="s">
        <v>515</v>
      </c>
      <c r="P468" s="230">
        <v>0</v>
      </c>
      <c r="Q468" s="347"/>
      <c r="R468" s="347"/>
      <c r="S468" s="229">
        <v>50</v>
      </c>
      <c r="T468" s="229">
        <v>50</v>
      </c>
      <c r="U468" s="353"/>
      <c r="V468" s="353"/>
      <c r="W468" s="353"/>
      <c r="X468" s="353"/>
      <c r="Y468" s="353"/>
      <c r="Z468" s="170"/>
    </row>
    <row r="469" spans="1:26" ht="21.75" customHeight="1">
      <c r="A469" s="170"/>
      <c r="B469" s="346" t="s">
        <v>582</v>
      </c>
      <c r="C469" s="346"/>
      <c r="D469" s="346"/>
      <c r="E469" s="346"/>
      <c r="F469" s="346"/>
      <c r="G469" s="346"/>
      <c r="H469" s="346"/>
      <c r="I469" s="346"/>
      <c r="J469" s="346"/>
      <c r="K469" s="346"/>
      <c r="L469" s="346"/>
      <c r="M469" s="291">
        <v>7</v>
      </c>
      <c r="N469" s="291">
        <v>2</v>
      </c>
      <c r="O469" s="231" t="s">
        <v>581</v>
      </c>
      <c r="P469" s="230">
        <v>0</v>
      </c>
      <c r="Q469" s="347"/>
      <c r="R469" s="347"/>
      <c r="S469" s="229">
        <v>50</v>
      </c>
      <c r="T469" s="229">
        <v>50</v>
      </c>
      <c r="U469" s="353"/>
      <c r="V469" s="353"/>
      <c r="W469" s="353"/>
      <c r="X469" s="353"/>
      <c r="Y469" s="353"/>
      <c r="Z469" s="170"/>
    </row>
    <row r="470" spans="1:26" ht="12.75" customHeight="1">
      <c r="A470" s="170"/>
      <c r="B470" s="346" t="s">
        <v>580</v>
      </c>
      <c r="C470" s="346"/>
      <c r="D470" s="346"/>
      <c r="E470" s="346"/>
      <c r="F470" s="346"/>
      <c r="G470" s="346"/>
      <c r="H470" s="346"/>
      <c r="I470" s="346"/>
      <c r="J470" s="346"/>
      <c r="K470" s="346"/>
      <c r="L470" s="346"/>
      <c r="M470" s="291">
        <v>7</v>
      </c>
      <c r="N470" s="291">
        <v>2</v>
      </c>
      <c r="O470" s="231" t="s">
        <v>310</v>
      </c>
      <c r="P470" s="230">
        <v>0</v>
      </c>
      <c r="Q470" s="347"/>
      <c r="R470" s="347"/>
      <c r="S470" s="229">
        <v>50</v>
      </c>
      <c r="T470" s="229">
        <v>50</v>
      </c>
      <c r="U470" s="353"/>
      <c r="V470" s="353"/>
      <c r="W470" s="353"/>
      <c r="X470" s="353"/>
      <c r="Y470" s="353"/>
      <c r="Z470" s="170"/>
    </row>
    <row r="471" spans="1:26" ht="21.75" customHeight="1">
      <c r="A471" s="170"/>
      <c r="B471" s="346" t="s">
        <v>189</v>
      </c>
      <c r="C471" s="346"/>
      <c r="D471" s="346"/>
      <c r="E471" s="346"/>
      <c r="F471" s="346"/>
      <c r="G471" s="346"/>
      <c r="H471" s="346"/>
      <c r="I471" s="346"/>
      <c r="J471" s="346"/>
      <c r="K471" s="346"/>
      <c r="L471" s="346"/>
      <c r="M471" s="291">
        <v>7</v>
      </c>
      <c r="N471" s="291">
        <v>2</v>
      </c>
      <c r="O471" s="231" t="s">
        <v>310</v>
      </c>
      <c r="P471" s="230" t="s">
        <v>188</v>
      </c>
      <c r="Q471" s="347"/>
      <c r="R471" s="347"/>
      <c r="S471" s="229">
        <v>50</v>
      </c>
      <c r="T471" s="229">
        <v>50</v>
      </c>
      <c r="U471" s="353"/>
      <c r="V471" s="353"/>
      <c r="W471" s="353"/>
      <c r="X471" s="353"/>
      <c r="Y471" s="353"/>
      <c r="Z471" s="170"/>
    </row>
    <row r="472" spans="1:26" ht="12.75" customHeight="1">
      <c r="A472" s="170"/>
      <c r="B472" s="346" t="s">
        <v>187</v>
      </c>
      <c r="C472" s="346"/>
      <c r="D472" s="346"/>
      <c r="E472" s="346"/>
      <c r="F472" s="346"/>
      <c r="G472" s="346"/>
      <c r="H472" s="346"/>
      <c r="I472" s="346"/>
      <c r="J472" s="346"/>
      <c r="K472" s="346"/>
      <c r="L472" s="346"/>
      <c r="M472" s="291">
        <v>7</v>
      </c>
      <c r="N472" s="291">
        <v>2</v>
      </c>
      <c r="O472" s="231" t="s">
        <v>310</v>
      </c>
      <c r="P472" s="230" t="s">
        <v>186</v>
      </c>
      <c r="Q472" s="347"/>
      <c r="R472" s="347"/>
      <c r="S472" s="229">
        <v>50</v>
      </c>
      <c r="T472" s="229">
        <v>50</v>
      </c>
      <c r="U472" s="353"/>
      <c r="V472" s="353"/>
      <c r="W472" s="353"/>
      <c r="X472" s="353"/>
      <c r="Y472" s="353"/>
      <c r="Z472" s="170"/>
    </row>
    <row r="473" spans="1:26" ht="42.75" customHeight="1">
      <c r="A473" s="170"/>
      <c r="B473" s="346" t="s">
        <v>185</v>
      </c>
      <c r="C473" s="346"/>
      <c r="D473" s="346"/>
      <c r="E473" s="346"/>
      <c r="F473" s="346"/>
      <c r="G473" s="346"/>
      <c r="H473" s="346"/>
      <c r="I473" s="346"/>
      <c r="J473" s="346"/>
      <c r="K473" s="346"/>
      <c r="L473" s="346"/>
      <c r="M473" s="291">
        <v>7</v>
      </c>
      <c r="N473" s="291">
        <v>2</v>
      </c>
      <c r="O473" s="231" t="s">
        <v>310</v>
      </c>
      <c r="P473" s="230" t="s">
        <v>184</v>
      </c>
      <c r="Q473" s="347"/>
      <c r="R473" s="347"/>
      <c r="S473" s="229">
        <v>50</v>
      </c>
      <c r="T473" s="229">
        <v>50</v>
      </c>
      <c r="U473" s="353"/>
      <c r="V473" s="353"/>
      <c r="W473" s="353"/>
      <c r="X473" s="353"/>
      <c r="Y473" s="353"/>
      <c r="Z473" s="170"/>
    </row>
    <row r="474" spans="1:26" ht="21.75" customHeight="1">
      <c r="A474" s="170"/>
      <c r="B474" s="346" t="s">
        <v>516</v>
      </c>
      <c r="C474" s="346"/>
      <c r="D474" s="346"/>
      <c r="E474" s="346"/>
      <c r="F474" s="346"/>
      <c r="G474" s="346"/>
      <c r="H474" s="346"/>
      <c r="I474" s="346"/>
      <c r="J474" s="346"/>
      <c r="K474" s="346"/>
      <c r="L474" s="346"/>
      <c r="M474" s="291">
        <v>7</v>
      </c>
      <c r="N474" s="291">
        <v>2</v>
      </c>
      <c r="O474" s="231" t="s">
        <v>515</v>
      </c>
      <c r="P474" s="230">
        <v>0</v>
      </c>
      <c r="Q474" s="347"/>
      <c r="R474" s="347"/>
      <c r="S474" s="229">
        <v>400</v>
      </c>
      <c r="T474" s="229">
        <v>400</v>
      </c>
      <c r="U474" s="353"/>
      <c r="V474" s="353"/>
      <c r="W474" s="353"/>
      <c r="X474" s="353"/>
      <c r="Y474" s="353"/>
      <c r="Z474" s="170"/>
    </row>
    <row r="475" spans="1:26" ht="32.25" customHeight="1">
      <c r="A475" s="170"/>
      <c r="B475" s="346" t="s">
        <v>579</v>
      </c>
      <c r="C475" s="346"/>
      <c r="D475" s="346"/>
      <c r="E475" s="346"/>
      <c r="F475" s="346"/>
      <c r="G475" s="346"/>
      <c r="H475" s="346"/>
      <c r="I475" s="346"/>
      <c r="J475" s="346"/>
      <c r="K475" s="346"/>
      <c r="L475" s="346"/>
      <c r="M475" s="291">
        <v>7</v>
      </c>
      <c r="N475" s="291">
        <v>2</v>
      </c>
      <c r="O475" s="231" t="s">
        <v>578</v>
      </c>
      <c r="P475" s="230">
        <v>0</v>
      </c>
      <c r="Q475" s="347"/>
      <c r="R475" s="347"/>
      <c r="S475" s="229">
        <v>400</v>
      </c>
      <c r="T475" s="229">
        <v>400</v>
      </c>
      <c r="U475" s="353"/>
      <c r="V475" s="353"/>
      <c r="W475" s="353"/>
      <c r="X475" s="353"/>
      <c r="Y475" s="353"/>
      <c r="Z475" s="170"/>
    </row>
    <row r="476" spans="1:26" ht="12.75" customHeight="1">
      <c r="A476" s="170"/>
      <c r="B476" s="346" t="s">
        <v>493</v>
      </c>
      <c r="C476" s="346"/>
      <c r="D476" s="346"/>
      <c r="E476" s="346"/>
      <c r="F476" s="346"/>
      <c r="G476" s="346"/>
      <c r="H476" s="346"/>
      <c r="I476" s="346"/>
      <c r="J476" s="346"/>
      <c r="K476" s="346"/>
      <c r="L476" s="346"/>
      <c r="M476" s="291">
        <v>7</v>
      </c>
      <c r="N476" s="291">
        <v>2</v>
      </c>
      <c r="O476" s="231" t="s">
        <v>577</v>
      </c>
      <c r="P476" s="230">
        <v>0</v>
      </c>
      <c r="Q476" s="347"/>
      <c r="R476" s="347"/>
      <c r="S476" s="229">
        <v>400</v>
      </c>
      <c r="T476" s="229">
        <v>400</v>
      </c>
      <c r="U476" s="353"/>
      <c r="V476" s="353"/>
      <c r="W476" s="353"/>
      <c r="X476" s="353"/>
      <c r="Y476" s="353"/>
      <c r="Z476" s="170"/>
    </row>
    <row r="477" spans="1:26" ht="21.75" customHeight="1">
      <c r="A477" s="170"/>
      <c r="B477" s="346" t="s">
        <v>189</v>
      </c>
      <c r="C477" s="346"/>
      <c r="D477" s="346"/>
      <c r="E477" s="346"/>
      <c r="F477" s="346"/>
      <c r="G477" s="346"/>
      <c r="H477" s="346"/>
      <c r="I477" s="346"/>
      <c r="J477" s="346"/>
      <c r="K477" s="346"/>
      <c r="L477" s="346"/>
      <c r="M477" s="291">
        <v>7</v>
      </c>
      <c r="N477" s="291">
        <v>2</v>
      </c>
      <c r="O477" s="231" t="s">
        <v>577</v>
      </c>
      <c r="P477" s="230" t="s">
        <v>188</v>
      </c>
      <c r="Q477" s="347"/>
      <c r="R477" s="347"/>
      <c r="S477" s="229">
        <v>400</v>
      </c>
      <c r="T477" s="229">
        <v>400</v>
      </c>
      <c r="U477" s="353"/>
      <c r="V477" s="353"/>
      <c r="W477" s="353"/>
      <c r="X477" s="353"/>
      <c r="Y477" s="353"/>
      <c r="Z477" s="170"/>
    </row>
    <row r="478" spans="1:26" ht="12.75" customHeight="1">
      <c r="A478" s="170"/>
      <c r="B478" s="346" t="s">
        <v>187</v>
      </c>
      <c r="C478" s="346"/>
      <c r="D478" s="346"/>
      <c r="E478" s="346"/>
      <c r="F478" s="346"/>
      <c r="G478" s="346"/>
      <c r="H478" s="346"/>
      <c r="I478" s="346"/>
      <c r="J478" s="346"/>
      <c r="K478" s="346"/>
      <c r="L478" s="346"/>
      <c r="M478" s="291">
        <v>7</v>
      </c>
      <c r="N478" s="291">
        <v>2</v>
      </c>
      <c r="O478" s="231" t="s">
        <v>577</v>
      </c>
      <c r="P478" s="230" t="s">
        <v>186</v>
      </c>
      <c r="Q478" s="347"/>
      <c r="R478" s="347"/>
      <c r="S478" s="229">
        <v>400</v>
      </c>
      <c r="T478" s="229">
        <v>400</v>
      </c>
      <c r="U478" s="353"/>
      <c r="V478" s="353"/>
      <c r="W478" s="353"/>
      <c r="X478" s="353"/>
      <c r="Y478" s="353"/>
      <c r="Z478" s="170"/>
    </row>
    <row r="479" spans="1:26" ht="42.75" customHeight="1">
      <c r="A479" s="170"/>
      <c r="B479" s="346" t="s">
        <v>185</v>
      </c>
      <c r="C479" s="346"/>
      <c r="D479" s="346"/>
      <c r="E479" s="346"/>
      <c r="F479" s="346"/>
      <c r="G479" s="346"/>
      <c r="H479" s="346"/>
      <c r="I479" s="346"/>
      <c r="J479" s="346"/>
      <c r="K479" s="346"/>
      <c r="L479" s="346"/>
      <c r="M479" s="291">
        <v>7</v>
      </c>
      <c r="N479" s="291">
        <v>2</v>
      </c>
      <c r="O479" s="231" t="s">
        <v>577</v>
      </c>
      <c r="P479" s="230" t="s">
        <v>184</v>
      </c>
      <c r="Q479" s="347"/>
      <c r="R479" s="347"/>
      <c r="S479" s="229">
        <v>400</v>
      </c>
      <c r="T479" s="229">
        <v>400</v>
      </c>
      <c r="U479" s="353"/>
      <c r="V479" s="353"/>
      <c r="W479" s="353"/>
      <c r="X479" s="353"/>
      <c r="Y479" s="353"/>
      <c r="Z479" s="170"/>
    </row>
    <row r="480" spans="1:26" ht="12.75" customHeight="1">
      <c r="A480" s="170"/>
      <c r="B480" s="342" t="s">
        <v>237</v>
      </c>
      <c r="C480" s="342"/>
      <c r="D480" s="342"/>
      <c r="E480" s="342"/>
      <c r="F480" s="342"/>
      <c r="G480" s="342"/>
      <c r="H480" s="342"/>
      <c r="I480" s="342"/>
      <c r="J480" s="342"/>
      <c r="K480" s="342"/>
      <c r="L480" s="342"/>
      <c r="M480" s="292">
        <v>7</v>
      </c>
      <c r="N480" s="292">
        <v>3</v>
      </c>
      <c r="O480" s="234">
        <v>0</v>
      </c>
      <c r="P480" s="233">
        <v>0</v>
      </c>
      <c r="Q480" s="344"/>
      <c r="R480" s="344"/>
      <c r="S480" s="232">
        <v>18646</v>
      </c>
      <c r="T480" s="232">
        <v>18799</v>
      </c>
      <c r="U480" s="354"/>
      <c r="V480" s="354"/>
      <c r="W480" s="354"/>
      <c r="X480" s="354"/>
      <c r="Y480" s="354"/>
      <c r="Z480" s="170"/>
    </row>
    <row r="481" spans="1:26" ht="21.75" customHeight="1">
      <c r="A481" s="170"/>
      <c r="B481" s="346" t="s">
        <v>532</v>
      </c>
      <c r="C481" s="346"/>
      <c r="D481" s="346"/>
      <c r="E481" s="346"/>
      <c r="F481" s="346"/>
      <c r="G481" s="346"/>
      <c r="H481" s="346"/>
      <c r="I481" s="346"/>
      <c r="J481" s="346"/>
      <c r="K481" s="346"/>
      <c r="L481" s="346"/>
      <c r="M481" s="291">
        <v>7</v>
      </c>
      <c r="N481" s="291">
        <v>3</v>
      </c>
      <c r="O481" s="231" t="s">
        <v>531</v>
      </c>
      <c r="P481" s="230">
        <v>0</v>
      </c>
      <c r="Q481" s="347"/>
      <c r="R481" s="347"/>
      <c r="S481" s="229">
        <v>309</v>
      </c>
      <c r="T481" s="229">
        <v>310</v>
      </c>
      <c r="U481" s="353"/>
      <c r="V481" s="353"/>
      <c r="W481" s="353"/>
      <c r="X481" s="353"/>
      <c r="Y481" s="353"/>
      <c r="Z481" s="170"/>
    </row>
    <row r="482" spans="1:26" ht="42.75" customHeight="1">
      <c r="A482" s="170"/>
      <c r="B482" s="346" t="s">
        <v>530</v>
      </c>
      <c r="C482" s="346"/>
      <c r="D482" s="346"/>
      <c r="E482" s="346"/>
      <c r="F482" s="346"/>
      <c r="G482" s="346"/>
      <c r="H482" s="346"/>
      <c r="I482" s="346"/>
      <c r="J482" s="346"/>
      <c r="K482" s="346"/>
      <c r="L482" s="346"/>
      <c r="M482" s="291">
        <v>7</v>
      </c>
      <c r="N482" s="291">
        <v>3</v>
      </c>
      <c r="O482" s="231" t="s">
        <v>529</v>
      </c>
      <c r="P482" s="230">
        <v>0</v>
      </c>
      <c r="Q482" s="347"/>
      <c r="R482" s="347"/>
      <c r="S482" s="229">
        <v>309</v>
      </c>
      <c r="T482" s="229">
        <v>310</v>
      </c>
      <c r="U482" s="353"/>
      <c r="V482" s="353"/>
      <c r="W482" s="353"/>
      <c r="X482" s="353"/>
      <c r="Y482" s="353"/>
      <c r="Z482" s="170"/>
    </row>
    <row r="483" spans="1:26" ht="21.75" customHeight="1">
      <c r="A483" s="170"/>
      <c r="B483" s="346" t="s">
        <v>236</v>
      </c>
      <c r="C483" s="346"/>
      <c r="D483" s="346"/>
      <c r="E483" s="346"/>
      <c r="F483" s="346"/>
      <c r="G483" s="346"/>
      <c r="H483" s="346"/>
      <c r="I483" s="346"/>
      <c r="J483" s="346"/>
      <c r="K483" s="346"/>
      <c r="L483" s="346"/>
      <c r="M483" s="291">
        <v>7</v>
      </c>
      <c r="N483" s="291">
        <v>3</v>
      </c>
      <c r="O483" s="231" t="s">
        <v>235</v>
      </c>
      <c r="P483" s="230">
        <v>0</v>
      </c>
      <c r="Q483" s="347"/>
      <c r="R483" s="347"/>
      <c r="S483" s="229">
        <v>273</v>
      </c>
      <c r="T483" s="229">
        <v>273</v>
      </c>
      <c r="U483" s="353"/>
      <c r="V483" s="353"/>
      <c r="W483" s="353"/>
      <c r="X483" s="353"/>
      <c r="Y483" s="353"/>
      <c r="Z483" s="170"/>
    </row>
    <row r="484" spans="1:26" ht="21.75" customHeight="1">
      <c r="A484" s="170"/>
      <c r="B484" s="346" t="s">
        <v>189</v>
      </c>
      <c r="C484" s="346"/>
      <c r="D484" s="346"/>
      <c r="E484" s="346"/>
      <c r="F484" s="346"/>
      <c r="G484" s="346"/>
      <c r="H484" s="346"/>
      <c r="I484" s="346"/>
      <c r="J484" s="346"/>
      <c r="K484" s="346"/>
      <c r="L484" s="346"/>
      <c r="M484" s="291">
        <v>7</v>
      </c>
      <c r="N484" s="291">
        <v>3</v>
      </c>
      <c r="O484" s="231" t="s">
        <v>235</v>
      </c>
      <c r="P484" s="230" t="s">
        <v>188</v>
      </c>
      <c r="Q484" s="347"/>
      <c r="R484" s="347"/>
      <c r="S484" s="229">
        <v>273</v>
      </c>
      <c r="T484" s="229">
        <v>273</v>
      </c>
      <c r="U484" s="353"/>
      <c r="V484" s="353"/>
      <c r="W484" s="353"/>
      <c r="X484" s="353"/>
      <c r="Y484" s="353"/>
      <c r="Z484" s="170"/>
    </row>
    <row r="485" spans="1:26" ht="12.75" customHeight="1">
      <c r="A485" s="170"/>
      <c r="B485" s="346" t="s">
        <v>187</v>
      </c>
      <c r="C485" s="346"/>
      <c r="D485" s="346"/>
      <c r="E485" s="346"/>
      <c r="F485" s="346"/>
      <c r="G485" s="346"/>
      <c r="H485" s="346"/>
      <c r="I485" s="346"/>
      <c r="J485" s="346"/>
      <c r="K485" s="346"/>
      <c r="L485" s="346"/>
      <c r="M485" s="291">
        <v>7</v>
      </c>
      <c r="N485" s="291">
        <v>3</v>
      </c>
      <c r="O485" s="231" t="s">
        <v>235</v>
      </c>
      <c r="P485" s="230" t="s">
        <v>186</v>
      </c>
      <c r="Q485" s="347"/>
      <c r="R485" s="347"/>
      <c r="S485" s="229">
        <v>273</v>
      </c>
      <c r="T485" s="229">
        <v>273</v>
      </c>
      <c r="U485" s="353"/>
      <c r="V485" s="353"/>
      <c r="W485" s="353"/>
      <c r="X485" s="353"/>
      <c r="Y485" s="353"/>
      <c r="Z485" s="170"/>
    </row>
    <row r="486" spans="1:26" ht="42.75" customHeight="1">
      <c r="A486" s="170"/>
      <c r="B486" s="346" t="s">
        <v>185</v>
      </c>
      <c r="C486" s="346"/>
      <c r="D486" s="346"/>
      <c r="E486" s="346"/>
      <c r="F486" s="346"/>
      <c r="G486" s="346"/>
      <c r="H486" s="346"/>
      <c r="I486" s="346"/>
      <c r="J486" s="346"/>
      <c r="K486" s="346"/>
      <c r="L486" s="346"/>
      <c r="M486" s="291">
        <v>7</v>
      </c>
      <c r="N486" s="291">
        <v>3</v>
      </c>
      <c r="O486" s="231" t="s">
        <v>235</v>
      </c>
      <c r="P486" s="230" t="s">
        <v>184</v>
      </c>
      <c r="Q486" s="347"/>
      <c r="R486" s="347"/>
      <c r="S486" s="229">
        <v>273</v>
      </c>
      <c r="T486" s="229">
        <v>273</v>
      </c>
      <c r="U486" s="353"/>
      <c r="V486" s="353"/>
      <c r="W486" s="353"/>
      <c r="X486" s="353"/>
      <c r="Y486" s="353"/>
      <c r="Z486" s="170"/>
    </row>
    <row r="487" spans="1:26" ht="21.75" customHeight="1">
      <c r="A487" s="170"/>
      <c r="B487" s="346" t="s">
        <v>228</v>
      </c>
      <c r="C487" s="346"/>
      <c r="D487" s="346"/>
      <c r="E487" s="346"/>
      <c r="F487" s="346"/>
      <c r="G487" s="346"/>
      <c r="H487" s="346"/>
      <c r="I487" s="346"/>
      <c r="J487" s="346"/>
      <c r="K487" s="346"/>
      <c r="L487" s="346"/>
      <c r="M487" s="291">
        <v>7</v>
      </c>
      <c r="N487" s="291">
        <v>3</v>
      </c>
      <c r="O487" s="231" t="s">
        <v>234</v>
      </c>
      <c r="P487" s="230">
        <v>0</v>
      </c>
      <c r="Q487" s="347"/>
      <c r="R487" s="347"/>
      <c r="S487" s="229">
        <v>36</v>
      </c>
      <c r="T487" s="229">
        <v>37</v>
      </c>
      <c r="U487" s="353"/>
      <c r="V487" s="353"/>
      <c r="W487" s="353"/>
      <c r="X487" s="353"/>
      <c r="Y487" s="353"/>
      <c r="Z487" s="170"/>
    </row>
    <row r="488" spans="1:26" ht="21.75" customHeight="1">
      <c r="A488" s="170"/>
      <c r="B488" s="346" t="s">
        <v>189</v>
      </c>
      <c r="C488" s="346"/>
      <c r="D488" s="346"/>
      <c r="E488" s="346"/>
      <c r="F488" s="346"/>
      <c r="G488" s="346"/>
      <c r="H488" s="346"/>
      <c r="I488" s="346"/>
      <c r="J488" s="346"/>
      <c r="K488" s="346"/>
      <c r="L488" s="346"/>
      <c r="M488" s="291">
        <v>7</v>
      </c>
      <c r="N488" s="291">
        <v>3</v>
      </c>
      <c r="O488" s="231" t="s">
        <v>234</v>
      </c>
      <c r="P488" s="230" t="s">
        <v>188</v>
      </c>
      <c r="Q488" s="347"/>
      <c r="R488" s="347"/>
      <c r="S488" s="229">
        <v>36</v>
      </c>
      <c r="T488" s="229">
        <v>37</v>
      </c>
      <c r="U488" s="353"/>
      <c r="V488" s="353"/>
      <c r="W488" s="353"/>
      <c r="X488" s="353"/>
      <c r="Y488" s="353"/>
      <c r="Z488" s="170"/>
    </row>
    <row r="489" spans="1:26" ht="12.75" customHeight="1">
      <c r="A489" s="170"/>
      <c r="B489" s="346" t="s">
        <v>187</v>
      </c>
      <c r="C489" s="346"/>
      <c r="D489" s="346"/>
      <c r="E489" s="346"/>
      <c r="F489" s="346"/>
      <c r="G489" s="346"/>
      <c r="H489" s="346"/>
      <c r="I489" s="346"/>
      <c r="J489" s="346"/>
      <c r="K489" s="346"/>
      <c r="L489" s="346"/>
      <c r="M489" s="291">
        <v>7</v>
      </c>
      <c r="N489" s="291">
        <v>3</v>
      </c>
      <c r="O489" s="231" t="s">
        <v>234</v>
      </c>
      <c r="P489" s="230" t="s">
        <v>186</v>
      </c>
      <c r="Q489" s="347"/>
      <c r="R489" s="347"/>
      <c r="S489" s="229">
        <v>36</v>
      </c>
      <c r="T489" s="229">
        <v>37</v>
      </c>
      <c r="U489" s="353"/>
      <c r="V489" s="353"/>
      <c r="W489" s="353"/>
      <c r="X489" s="353"/>
      <c r="Y489" s="353"/>
      <c r="Z489" s="170"/>
    </row>
    <row r="490" spans="1:26" ht="42.75" customHeight="1">
      <c r="A490" s="170"/>
      <c r="B490" s="346" t="s">
        <v>185</v>
      </c>
      <c r="C490" s="346"/>
      <c r="D490" s="346"/>
      <c r="E490" s="346"/>
      <c r="F490" s="346"/>
      <c r="G490" s="346"/>
      <c r="H490" s="346"/>
      <c r="I490" s="346"/>
      <c r="J490" s="346"/>
      <c r="K490" s="346"/>
      <c r="L490" s="346"/>
      <c r="M490" s="291">
        <v>7</v>
      </c>
      <c r="N490" s="291">
        <v>3</v>
      </c>
      <c r="O490" s="231" t="s">
        <v>234</v>
      </c>
      <c r="P490" s="230" t="s">
        <v>184</v>
      </c>
      <c r="Q490" s="347"/>
      <c r="R490" s="347"/>
      <c r="S490" s="229">
        <v>36</v>
      </c>
      <c r="T490" s="229">
        <v>37</v>
      </c>
      <c r="U490" s="353"/>
      <c r="V490" s="353"/>
      <c r="W490" s="353"/>
      <c r="X490" s="353"/>
      <c r="Y490" s="353"/>
      <c r="Z490" s="170"/>
    </row>
    <row r="491" spans="1:26" ht="21.75" customHeight="1">
      <c r="A491" s="170"/>
      <c r="B491" s="346" t="s">
        <v>532</v>
      </c>
      <c r="C491" s="346"/>
      <c r="D491" s="346"/>
      <c r="E491" s="346"/>
      <c r="F491" s="346"/>
      <c r="G491" s="346"/>
      <c r="H491" s="346"/>
      <c r="I491" s="346"/>
      <c r="J491" s="346"/>
      <c r="K491" s="346"/>
      <c r="L491" s="346"/>
      <c r="M491" s="291">
        <v>7</v>
      </c>
      <c r="N491" s="291">
        <v>3</v>
      </c>
      <c r="O491" s="231" t="s">
        <v>531</v>
      </c>
      <c r="P491" s="230">
        <v>0</v>
      </c>
      <c r="Q491" s="347"/>
      <c r="R491" s="347"/>
      <c r="S491" s="229">
        <v>13440</v>
      </c>
      <c r="T491" s="229">
        <v>13592</v>
      </c>
      <c r="U491" s="353"/>
      <c r="V491" s="353"/>
      <c r="W491" s="353"/>
      <c r="X491" s="353"/>
      <c r="Y491" s="353"/>
      <c r="Z491" s="170"/>
    </row>
    <row r="492" spans="1:26" ht="42.75" customHeight="1">
      <c r="A492" s="170"/>
      <c r="B492" s="346" t="s">
        <v>530</v>
      </c>
      <c r="C492" s="346"/>
      <c r="D492" s="346"/>
      <c r="E492" s="346"/>
      <c r="F492" s="346"/>
      <c r="G492" s="346"/>
      <c r="H492" s="346"/>
      <c r="I492" s="346"/>
      <c r="J492" s="346"/>
      <c r="K492" s="346"/>
      <c r="L492" s="346"/>
      <c r="M492" s="291">
        <v>7</v>
      </c>
      <c r="N492" s="291">
        <v>3</v>
      </c>
      <c r="O492" s="231" t="s">
        <v>529</v>
      </c>
      <c r="P492" s="230">
        <v>0</v>
      </c>
      <c r="Q492" s="347"/>
      <c r="R492" s="347"/>
      <c r="S492" s="229">
        <v>13440</v>
      </c>
      <c r="T492" s="229">
        <v>13592</v>
      </c>
      <c r="U492" s="353"/>
      <c r="V492" s="353"/>
      <c r="W492" s="353"/>
      <c r="X492" s="353"/>
      <c r="Y492" s="353"/>
      <c r="Z492" s="170"/>
    </row>
    <row r="493" spans="1:26" ht="21.75" customHeight="1">
      <c r="A493" s="170"/>
      <c r="B493" s="346" t="s">
        <v>207</v>
      </c>
      <c r="C493" s="346"/>
      <c r="D493" s="346"/>
      <c r="E493" s="346"/>
      <c r="F493" s="346"/>
      <c r="G493" s="346"/>
      <c r="H493" s="346"/>
      <c r="I493" s="346"/>
      <c r="J493" s="346"/>
      <c r="K493" s="346"/>
      <c r="L493" s="346"/>
      <c r="M493" s="291">
        <v>7</v>
      </c>
      <c r="N493" s="291">
        <v>3</v>
      </c>
      <c r="O493" s="231" t="s">
        <v>771</v>
      </c>
      <c r="P493" s="230">
        <v>0</v>
      </c>
      <c r="Q493" s="347"/>
      <c r="R493" s="347"/>
      <c r="S493" s="229">
        <v>3916</v>
      </c>
      <c r="T493" s="229">
        <v>3916</v>
      </c>
      <c r="U493" s="353"/>
      <c r="V493" s="353"/>
      <c r="W493" s="353"/>
      <c r="X493" s="353"/>
      <c r="Y493" s="353"/>
      <c r="Z493" s="170"/>
    </row>
    <row r="494" spans="1:26" ht="21.75" customHeight="1">
      <c r="A494" s="170"/>
      <c r="B494" s="346" t="s">
        <v>189</v>
      </c>
      <c r="C494" s="346"/>
      <c r="D494" s="346"/>
      <c r="E494" s="346"/>
      <c r="F494" s="346"/>
      <c r="G494" s="346"/>
      <c r="H494" s="346"/>
      <c r="I494" s="346"/>
      <c r="J494" s="346"/>
      <c r="K494" s="346"/>
      <c r="L494" s="346"/>
      <c r="M494" s="291">
        <v>7</v>
      </c>
      <c r="N494" s="291">
        <v>3</v>
      </c>
      <c r="O494" s="231" t="s">
        <v>771</v>
      </c>
      <c r="P494" s="230" t="s">
        <v>188</v>
      </c>
      <c r="Q494" s="347"/>
      <c r="R494" s="347"/>
      <c r="S494" s="229">
        <v>3916</v>
      </c>
      <c r="T494" s="229">
        <v>3916</v>
      </c>
      <c r="U494" s="353"/>
      <c r="V494" s="353"/>
      <c r="W494" s="353"/>
      <c r="X494" s="353"/>
      <c r="Y494" s="353"/>
      <c r="Z494" s="170"/>
    </row>
    <row r="495" spans="1:26" ht="12.75" customHeight="1">
      <c r="A495" s="170"/>
      <c r="B495" s="346" t="s">
        <v>187</v>
      </c>
      <c r="C495" s="346"/>
      <c r="D495" s="346"/>
      <c r="E495" s="346"/>
      <c r="F495" s="346"/>
      <c r="G495" s="346"/>
      <c r="H495" s="346"/>
      <c r="I495" s="346"/>
      <c r="J495" s="346"/>
      <c r="K495" s="346"/>
      <c r="L495" s="346"/>
      <c r="M495" s="291">
        <v>7</v>
      </c>
      <c r="N495" s="291">
        <v>3</v>
      </c>
      <c r="O495" s="231" t="s">
        <v>771</v>
      </c>
      <c r="P495" s="230" t="s">
        <v>186</v>
      </c>
      <c r="Q495" s="347"/>
      <c r="R495" s="347"/>
      <c r="S495" s="229">
        <v>3916</v>
      </c>
      <c r="T495" s="229">
        <v>3916</v>
      </c>
      <c r="U495" s="353"/>
      <c r="V495" s="353"/>
      <c r="W495" s="353"/>
      <c r="X495" s="353"/>
      <c r="Y495" s="353"/>
      <c r="Z495" s="170"/>
    </row>
    <row r="496" spans="1:26" ht="42.75" customHeight="1">
      <c r="A496" s="170"/>
      <c r="B496" s="346" t="s">
        <v>185</v>
      </c>
      <c r="C496" s="346"/>
      <c r="D496" s="346"/>
      <c r="E496" s="346"/>
      <c r="F496" s="346"/>
      <c r="G496" s="346"/>
      <c r="H496" s="346"/>
      <c r="I496" s="346"/>
      <c r="J496" s="346"/>
      <c r="K496" s="346"/>
      <c r="L496" s="346"/>
      <c r="M496" s="291">
        <v>7</v>
      </c>
      <c r="N496" s="291">
        <v>3</v>
      </c>
      <c r="O496" s="231" t="s">
        <v>771</v>
      </c>
      <c r="P496" s="230" t="s">
        <v>184</v>
      </c>
      <c r="Q496" s="347"/>
      <c r="R496" s="347"/>
      <c r="S496" s="229">
        <v>3916</v>
      </c>
      <c r="T496" s="229">
        <v>3916</v>
      </c>
      <c r="U496" s="353"/>
      <c r="V496" s="353"/>
      <c r="W496" s="353"/>
      <c r="X496" s="353"/>
      <c r="Y496" s="353"/>
      <c r="Z496" s="170"/>
    </row>
    <row r="497" spans="1:26" ht="21.75" customHeight="1">
      <c r="A497" s="170"/>
      <c r="B497" s="346" t="s">
        <v>322</v>
      </c>
      <c r="C497" s="346"/>
      <c r="D497" s="346"/>
      <c r="E497" s="346"/>
      <c r="F497" s="346"/>
      <c r="G497" s="346"/>
      <c r="H497" s="346"/>
      <c r="I497" s="346"/>
      <c r="J497" s="346"/>
      <c r="K497" s="346"/>
      <c r="L497" s="346"/>
      <c r="M497" s="291">
        <v>7</v>
      </c>
      <c r="N497" s="291">
        <v>3</v>
      </c>
      <c r="O497" s="231" t="s">
        <v>576</v>
      </c>
      <c r="P497" s="230">
        <v>0</v>
      </c>
      <c r="Q497" s="347"/>
      <c r="R497" s="347"/>
      <c r="S497" s="229">
        <v>9190</v>
      </c>
      <c r="T497" s="229">
        <v>9342</v>
      </c>
      <c r="U497" s="353"/>
      <c r="V497" s="353"/>
      <c r="W497" s="353"/>
      <c r="X497" s="353"/>
      <c r="Y497" s="353"/>
      <c r="Z497" s="170"/>
    </row>
    <row r="498" spans="1:26" ht="21.75" customHeight="1">
      <c r="A498" s="170"/>
      <c r="B498" s="346" t="s">
        <v>189</v>
      </c>
      <c r="C498" s="346"/>
      <c r="D498" s="346"/>
      <c r="E498" s="346"/>
      <c r="F498" s="346"/>
      <c r="G498" s="346"/>
      <c r="H498" s="346"/>
      <c r="I498" s="346"/>
      <c r="J498" s="346"/>
      <c r="K498" s="346"/>
      <c r="L498" s="346"/>
      <c r="M498" s="291">
        <v>7</v>
      </c>
      <c r="N498" s="291">
        <v>3</v>
      </c>
      <c r="O498" s="231" t="s">
        <v>576</v>
      </c>
      <c r="P498" s="230" t="s">
        <v>188</v>
      </c>
      <c r="Q498" s="347"/>
      <c r="R498" s="347"/>
      <c r="S498" s="229">
        <v>9190</v>
      </c>
      <c r="T498" s="229">
        <v>9342</v>
      </c>
      <c r="U498" s="353"/>
      <c r="V498" s="353"/>
      <c r="W498" s="353"/>
      <c r="X498" s="353"/>
      <c r="Y498" s="353"/>
      <c r="Z498" s="170"/>
    </row>
    <row r="499" spans="1:26" ht="12.75" customHeight="1">
      <c r="A499" s="170"/>
      <c r="B499" s="346" t="s">
        <v>187</v>
      </c>
      <c r="C499" s="346"/>
      <c r="D499" s="346"/>
      <c r="E499" s="346"/>
      <c r="F499" s="346"/>
      <c r="G499" s="346"/>
      <c r="H499" s="346"/>
      <c r="I499" s="346"/>
      <c r="J499" s="346"/>
      <c r="K499" s="346"/>
      <c r="L499" s="346"/>
      <c r="M499" s="291">
        <v>7</v>
      </c>
      <c r="N499" s="291">
        <v>3</v>
      </c>
      <c r="O499" s="231" t="s">
        <v>576</v>
      </c>
      <c r="P499" s="230" t="s">
        <v>186</v>
      </c>
      <c r="Q499" s="347"/>
      <c r="R499" s="347"/>
      <c r="S499" s="229">
        <v>9190</v>
      </c>
      <c r="T499" s="229">
        <v>9342</v>
      </c>
      <c r="U499" s="353"/>
      <c r="V499" s="353"/>
      <c r="W499" s="353"/>
      <c r="X499" s="353"/>
      <c r="Y499" s="353"/>
      <c r="Z499" s="170"/>
    </row>
    <row r="500" spans="1:26" ht="42.75" customHeight="1">
      <c r="A500" s="170"/>
      <c r="B500" s="346" t="s">
        <v>185</v>
      </c>
      <c r="C500" s="346"/>
      <c r="D500" s="346"/>
      <c r="E500" s="346"/>
      <c r="F500" s="346"/>
      <c r="G500" s="346"/>
      <c r="H500" s="346"/>
      <c r="I500" s="346"/>
      <c r="J500" s="346"/>
      <c r="K500" s="346"/>
      <c r="L500" s="346"/>
      <c r="M500" s="291">
        <v>7</v>
      </c>
      <c r="N500" s="291">
        <v>3</v>
      </c>
      <c r="O500" s="231" t="s">
        <v>576</v>
      </c>
      <c r="P500" s="230" t="s">
        <v>184</v>
      </c>
      <c r="Q500" s="347"/>
      <c r="R500" s="347"/>
      <c r="S500" s="229">
        <v>9190</v>
      </c>
      <c r="T500" s="229">
        <v>9342</v>
      </c>
      <c r="U500" s="353"/>
      <c r="V500" s="353"/>
      <c r="W500" s="353"/>
      <c r="X500" s="353"/>
      <c r="Y500" s="353"/>
      <c r="Z500" s="170"/>
    </row>
    <row r="501" spans="1:26" ht="21.75" customHeight="1">
      <c r="A501" s="170"/>
      <c r="B501" s="346" t="s">
        <v>225</v>
      </c>
      <c r="C501" s="346"/>
      <c r="D501" s="346"/>
      <c r="E501" s="346"/>
      <c r="F501" s="346"/>
      <c r="G501" s="346"/>
      <c r="H501" s="346"/>
      <c r="I501" s="346"/>
      <c r="J501" s="346"/>
      <c r="K501" s="346"/>
      <c r="L501" s="346"/>
      <c r="M501" s="291">
        <v>7</v>
      </c>
      <c r="N501" s="291">
        <v>3</v>
      </c>
      <c r="O501" s="231" t="s">
        <v>233</v>
      </c>
      <c r="P501" s="230">
        <v>0</v>
      </c>
      <c r="Q501" s="347"/>
      <c r="R501" s="347"/>
      <c r="S501" s="229">
        <v>212</v>
      </c>
      <c r="T501" s="229">
        <v>212</v>
      </c>
      <c r="U501" s="353"/>
      <c r="V501" s="353"/>
      <c r="W501" s="353"/>
      <c r="X501" s="353"/>
      <c r="Y501" s="353"/>
      <c r="Z501" s="170"/>
    </row>
    <row r="502" spans="1:26" ht="21.75" customHeight="1">
      <c r="A502" s="170"/>
      <c r="B502" s="346" t="s">
        <v>189</v>
      </c>
      <c r="C502" s="346"/>
      <c r="D502" s="346"/>
      <c r="E502" s="346"/>
      <c r="F502" s="346"/>
      <c r="G502" s="346"/>
      <c r="H502" s="346"/>
      <c r="I502" s="346"/>
      <c r="J502" s="346"/>
      <c r="K502" s="346"/>
      <c r="L502" s="346"/>
      <c r="M502" s="291">
        <v>7</v>
      </c>
      <c r="N502" s="291">
        <v>3</v>
      </c>
      <c r="O502" s="231" t="s">
        <v>233</v>
      </c>
      <c r="P502" s="230" t="s">
        <v>188</v>
      </c>
      <c r="Q502" s="347"/>
      <c r="R502" s="347"/>
      <c r="S502" s="229">
        <v>212</v>
      </c>
      <c r="T502" s="229">
        <v>212</v>
      </c>
      <c r="U502" s="353"/>
      <c r="V502" s="353"/>
      <c r="W502" s="353"/>
      <c r="X502" s="353"/>
      <c r="Y502" s="353"/>
      <c r="Z502" s="170"/>
    </row>
    <row r="503" spans="1:26" ht="12.75" customHeight="1">
      <c r="A503" s="170"/>
      <c r="B503" s="346" t="s">
        <v>187</v>
      </c>
      <c r="C503" s="346"/>
      <c r="D503" s="346"/>
      <c r="E503" s="346"/>
      <c r="F503" s="346"/>
      <c r="G503" s="346"/>
      <c r="H503" s="346"/>
      <c r="I503" s="346"/>
      <c r="J503" s="346"/>
      <c r="K503" s="346"/>
      <c r="L503" s="346"/>
      <c r="M503" s="291">
        <v>7</v>
      </c>
      <c r="N503" s="291">
        <v>3</v>
      </c>
      <c r="O503" s="231" t="s">
        <v>233</v>
      </c>
      <c r="P503" s="230" t="s">
        <v>186</v>
      </c>
      <c r="Q503" s="347"/>
      <c r="R503" s="347"/>
      <c r="S503" s="229">
        <v>212</v>
      </c>
      <c r="T503" s="229">
        <v>212</v>
      </c>
      <c r="U503" s="353"/>
      <c r="V503" s="353"/>
      <c r="W503" s="353"/>
      <c r="X503" s="353"/>
      <c r="Y503" s="353"/>
      <c r="Z503" s="170"/>
    </row>
    <row r="504" spans="1:26" ht="42.75" customHeight="1">
      <c r="A504" s="170"/>
      <c r="B504" s="346" t="s">
        <v>185</v>
      </c>
      <c r="C504" s="346"/>
      <c r="D504" s="346"/>
      <c r="E504" s="346"/>
      <c r="F504" s="346"/>
      <c r="G504" s="346"/>
      <c r="H504" s="346"/>
      <c r="I504" s="346"/>
      <c r="J504" s="346"/>
      <c r="K504" s="346"/>
      <c r="L504" s="346"/>
      <c r="M504" s="291">
        <v>7</v>
      </c>
      <c r="N504" s="291">
        <v>3</v>
      </c>
      <c r="O504" s="231" t="s">
        <v>233</v>
      </c>
      <c r="P504" s="230" t="s">
        <v>184</v>
      </c>
      <c r="Q504" s="347"/>
      <c r="R504" s="347"/>
      <c r="S504" s="229">
        <v>212</v>
      </c>
      <c r="T504" s="229">
        <v>212</v>
      </c>
      <c r="U504" s="353"/>
      <c r="V504" s="353"/>
      <c r="W504" s="353"/>
      <c r="X504" s="353"/>
      <c r="Y504" s="353"/>
      <c r="Z504" s="170"/>
    </row>
    <row r="505" spans="1:26" ht="21.75" customHeight="1">
      <c r="A505" s="170"/>
      <c r="B505" s="346" t="s">
        <v>525</v>
      </c>
      <c r="C505" s="346"/>
      <c r="D505" s="346"/>
      <c r="E505" s="346"/>
      <c r="F505" s="346"/>
      <c r="G505" s="346"/>
      <c r="H505" s="346"/>
      <c r="I505" s="346"/>
      <c r="J505" s="346"/>
      <c r="K505" s="346"/>
      <c r="L505" s="346"/>
      <c r="M505" s="291">
        <v>7</v>
      </c>
      <c r="N505" s="291">
        <v>3</v>
      </c>
      <c r="O505" s="231" t="s">
        <v>528</v>
      </c>
      <c r="P505" s="230">
        <v>0</v>
      </c>
      <c r="Q505" s="347"/>
      <c r="R505" s="347"/>
      <c r="S505" s="229">
        <v>122</v>
      </c>
      <c r="T505" s="229">
        <v>122</v>
      </c>
      <c r="U505" s="353"/>
      <c r="V505" s="353"/>
      <c r="W505" s="353"/>
      <c r="X505" s="353"/>
      <c r="Y505" s="353"/>
      <c r="Z505" s="170"/>
    </row>
    <row r="506" spans="1:26" ht="21.75" customHeight="1">
      <c r="A506" s="170"/>
      <c r="B506" s="346" t="s">
        <v>189</v>
      </c>
      <c r="C506" s="346"/>
      <c r="D506" s="346"/>
      <c r="E506" s="346"/>
      <c r="F506" s="346"/>
      <c r="G506" s="346"/>
      <c r="H506" s="346"/>
      <c r="I506" s="346"/>
      <c r="J506" s="346"/>
      <c r="K506" s="346"/>
      <c r="L506" s="346"/>
      <c r="M506" s="291">
        <v>7</v>
      </c>
      <c r="N506" s="291">
        <v>3</v>
      </c>
      <c r="O506" s="231" t="s">
        <v>528</v>
      </c>
      <c r="P506" s="230" t="s">
        <v>188</v>
      </c>
      <c r="Q506" s="347"/>
      <c r="R506" s="347"/>
      <c r="S506" s="229">
        <v>122</v>
      </c>
      <c r="T506" s="229">
        <v>122</v>
      </c>
      <c r="U506" s="353"/>
      <c r="V506" s="353"/>
      <c r="W506" s="353"/>
      <c r="X506" s="353"/>
      <c r="Y506" s="353"/>
      <c r="Z506" s="170"/>
    </row>
    <row r="507" spans="1:26" ht="12.75" customHeight="1">
      <c r="A507" s="170"/>
      <c r="B507" s="346" t="s">
        <v>187</v>
      </c>
      <c r="C507" s="346"/>
      <c r="D507" s="346"/>
      <c r="E507" s="346"/>
      <c r="F507" s="346"/>
      <c r="G507" s="346"/>
      <c r="H507" s="346"/>
      <c r="I507" s="346"/>
      <c r="J507" s="346"/>
      <c r="K507" s="346"/>
      <c r="L507" s="346"/>
      <c r="M507" s="291">
        <v>7</v>
      </c>
      <c r="N507" s="291">
        <v>3</v>
      </c>
      <c r="O507" s="231" t="s">
        <v>528</v>
      </c>
      <c r="P507" s="230" t="s">
        <v>186</v>
      </c>
      <c r="Q507" s="347"/>
      <c r="R507" s="347"/>
      <c r="S507" s="229">
        <v>122</v>
      </c>
      <c r="T507" s="229">
        <v>122</v>
      </c>
      <c r="U507" s="353"/>
      <c r="V507" s="353"/>
      <c r="W507" s="353"/>
      <c r="X507" s="353"/>
      <c r="Y507" s="353"/>
      <c r="Z507" s="170"/>
    </row>
    <row r="508" spans="1:26" ht="42.75" customHeight="1">
      <c r="A508" s="170"/>
      <c r="B508" s="346" t="s">
        <v>185</v>
      </c>
      <c r="C508" s="346"/>
      <c r="D508" s="346"/>
      <c r="E508" s="346"/>
      <c r="F508" s="346"/>
      <c r="G508" s="346"/>
      <c r="H508" s="346"/>
      <c r="I508" s="346"/>
      <c r="J508" s="346"/>
      <c r="K508" s="346"/>
      <c r="L508" s="346"/>
      <c r="M508" s="291">
        <v>7</v>
      </c>
      <c r="N508" s="291">
        <v>3</v>
      </c>
      <c r="O508" s="231" t="s">
        <v>528</v>
      </c>
      <c r="P508" s="230" t="s">
        <v>184</v>
      </c>
      <c r="Q508" s="347"/>
      <c r="R508" s="347"/>
      <c r="S508" s="229">
        <v>122</v>
      </c>
      <c r="T508" s="229">
        <v>122</v>
      </c>
      <c r="U508" s="353"/>
      <c r="V508" s="353"/>
      <c r="W508" s="353"/>
      <c r="X508" s="353"/>
      <c r="Y508" s="353"/>
      <c r="Z508" s="170"/>
    </row>
    <row r="509" spans="1:26" ht="21.75" customHeight="1">
      <c r="A509" s="170"/>
      <c r="B509" s="346" t="s">
        <v>516</v>
      </c>
      <c r="C509" s="346"/>
      <c r="D509" s="346"/>
      <c r="E509" s="346"/>
      <c r="F509" s="346"/>
      <c r="G509" s="346"/>
      <c r="H509" s="346"/>
      <c r="I509" s="346"/>
      <c r="J509" s="346"/>
      <c r="K509" s="346"/>
      <c r="L509" s="346"/>
      <c r="M509" s="291">
        <v>7</v>
      </c>
      <c r="N509" s="291">
        <v>3</v>
      </c>
      <c r="O509" s="231" t="s">
        <v>515</v>
      </c>
      <c r="P509" s="230">
        <v>0</v>
      </c>
      <c r="Q509" s="347"/>
      <c r="R509" s="347"/>
      <c r="S509" s="229">
        <v>102</v>
      </c>
      <c r="T509" s="229">
        <v>102</v>
      </c>
      <c r="U509" s="353"/>
      <c r="V509" s="353"/>
      <c r="W509" s="353"/>
      <c r="X509" s="353"/>
      <c r="Y509" s="353"/>
      <c r="Z509" s="170"/>
    </row>
    <row r="510" spans="1:26" ht="21.75" customHeight="1">
      <c r="A510" s="170"/>
      <c r="B510" s="346" t="s">
        <v>575</v>
      </c>
      <c r="C510" s="346"/>
      <c r="D510" s="346"/>
      <c r="E510" s="346"/>
      <c r="F510" s="346"/>
      <c r="G510" s="346"/>
      <c r="H510" s="346"/>
      <c r="I510" s="346"/>
      <c r="J510" s="346"/>
      <c r="K510" s="346"/>
      <c r="L510" s="346"/>
      <c r="M510" s="291">
        <v>7</v>
      </c>
      <c r="N510" s="291">
        <v>3</v>
      </c>
      <c r="O510" s="231" t="s">
        <v>574</v>
      </c>
      <c r="P510" s="230">
        <v>0</v>
      </c>
      <c r="Q510" s="347"/>
      <c r="R510" s="347"/>
      <c r="S510" s="229">
        <v>102</v>
      </c>
      <c r="T510" s="229">
        <v>102</v>
      </c>
      <c r="U510" s="353"/>
      <c r="V510" s="353"/>
      <c r="W510" s="353"/>
      <c r="X510" s="353"/>
      <c r="Y510" s="353"/>
      <c r="Z510" s="170"/>
    </row>
    <row r="511" spans="1:26" ht="21.75" customHeight="1">
      <c r="A511" s="170"/>
      <c r="B511" s="346" t="s">
        <v>281</v>
      </c>
      <c r="C511" s="346"/>
      <c r="D511" s="346"/>
      <c r="E511" s="346"/>
      <c r="F511" s="346"/>
      <c r="G511" s="346"/>
      <c r="H511" s="346"/>
      <c r="I511" s="346"/>
      <c r="J511" s="346"/>
      <c r="K511" s="346"/>
      <c r="L511" s="346"/>
      <c r="M511" s="291">
        <v>7</v>
      </c>
      <c r="N511" s="291">
        <v>3</v>
      </c>
      <c r="O511" s="231" t="s">
        <v>280</v>
      </c>
      <c r="P511" s="230">
        <v>0</v>
      </c>
      <c r="Q511" s="347"/>
      <c r="R511" s="347"/>
      <c r="S511" s="229">
        <v>102</v>
      </c>
      <c r="T511" s="229">
        <v>102</v>
      </c>
      <c r="U511" s="353"/>
      <c r="V511" s="353"/>
      <c r="W511" s="353"/>
      <c r="X511" s="353"/>
      <c r="Y511" s="353"/>
      <c r="Z511" s="170"/>
    </row>
    <row r="512" spans="1:26" ht="21.75" customHeight="1">
      <c r="A512" s="170"/>
      <c r="B512" s="346" t="s">
        <v>189</v>
      </c>
      <c r="C512" s="346"/>
      <c r="D512" s="346"/>
      <c r="E512" s="346"/>
      <c r="F512" s="346"/>
      <c r="G512" s="346"/>
      <c r="H512" s="346"/>
      <c r="I512" s="346"/>
      <c r="J512" s="346"/>
      <c r="K512" s="346"/>
      <c r="L512" s="346"/>
      <c r="M512" s="291">
        <v>7</v>
      </c>
      <c r="N512" s="291">
        <v>3</v>
      </c>
      <c r="O512" s="231" t="s">
        <v>280</v>
      </c>
      <c r="P512" s="230" t="s">
        <v>188</v>
      </c>
      <c r="Q512" s="347"/>
      <c r="R512" s="347"/>
      <c r="S512" s="229">
        <v>102</v>
      </c>
      <c r="T512" s="229">
        <v>102</v>
      </c>
      <c r="U512" s="353"/>
      <c r="V512" s="353"/>
      <c r="W512" s="353"/>
      <c r="X512" s="353"/>
      <c r="Y512" s="353"/>
      <c r="Z512" s="170"/>
    </row>
    <row r="513" spans="1:26" ht="12.75" customHeight="1">
      <c r="A513" s="170"/>
      <c r="B513" s="346" t="s">
        <v>275</v>
      </c>
      <c r="C513" s="346"/>
      <c r="D513" s="346"/>
      <c r="E513" s="346"/>
      <c r="F513" s="346"/>
      <c r="G513" s="346"/>
      <c r="H513" s="346"/>
      <c r="I513" s="346"/>
      <c r="J513" s="346"/>
      <c r="K513" s="346"/>
      <c r="L513" s="346"/>
      <c r="M513" s="291">
        <v>7</v>
      </c>
      <c r="N513" s="291">
        <v>3</v>
      </c>
      <c r="O513" s="231" t="s">
        <v>280</v>
      </c>
      <c r="P513" s="230" t="s">
        <v>274</v>
      </c>
      <c r="Q513" s="347"/>
      <c r="R513" s="347"/>
      <c r="S513" s="229">
        <v>102</v>
      </c>
      <c r="T513" s="229">
        <v>102</v>
      </c>
      <c r="U513" s="353"/>
      <c r="V513" s="353"/>
      <c r="W513" s="353"/>
      <c r="X513" s="353"/>
      <c r="Y513" s="353"/>
      <c r="Z513" s="170"/>
    </row>
    <row r="514" spans="1:26" ht="42.75" customHeight="1">
      <c r="A514" s="170"/>
      <c r="B514" s="346" t="s">
        <v>273</v>
      </c>
      <c r="C514" s="346"/>
      <c r="D514" s="346"/>
      <c r="E514" s="346"/>
      <c r="F514" s="346"/>
      <c r="G514" s="346"/>
      <c r="H514" s="346"/>
      <c r="I514" s="346"/>
      <c r="J514" s="346"/>
      <c r="K514" s="346"/>
      <c r="L514" s="346"/>
      <c r="M514" s="291">
        <v>7</v>
      </c>
      <c r="N514" s="291">
        <v>3</v>
      </c>
      <c r="O514" s="231" t="s">
        <v>280</v>
      </c>
      <c r="P514" s="230" t="s">
        <v>271</v>
      </c>
      <c r="Q514" s="347"/>
      <c r="R514" s="347"/>
      <c r="S514" s="229">
        <v>102</v>
      </c>
      <c r="T514" s="229">
        <v>102</v>
      </c>
      <c r="U514" s="353"/>
      <c r="V514" s="353"/>
      <c r="W514" s="353"/>
      <c r="X514" s="353"/>
      <c r="Y514" s="353"/>
      <c r="Z514" s="170"/>
    </row>
    <row r="515" spans="1:26" ht="21.75" customHeight="1">
      <c r="A515" s="170"/>
      <c r="B515" s="346" t="s">
        <v>516</v>
      </c>
      <c r="C515" s="346"/>
      <c r="D515" s="346"/>
      <c r="E515" s="346"/>
      <c r="F515" s="346"/>
      <c r="G515" s="346"/>
      <c r="H515" s="346"/>
      <c r="I515" s="346"/>
      <c r="J515" s="346"/>
      <c r="K515" s="346"/>
      <c r="L515" s="346"/>
      <c r="M515" s="291">
        <v>7</v>
      </c>
      <c r="N515" s="291">
        <v>3</v>
      </c>
      <c r="O515" s="231" t="s">
        <v>515</v>
      </c>
      <c r="P515" s="230">
        <v>0</v>
      </c>
      <c r="Q515" s="347"/>
      <c r="R515" s="347"/>
      <c r="S515" s="229">
        <v>4795</v>
      </c>
      <c r="T515" s="229">
        <v>4795</v>
      </c>
      <c r="U515" s="353"/>
      <c r="V515" s="353"/>
      <c r="W515" s="353"/>
      <c r="X515" s="353"/>
      <c r="Y515" s="353"/>
      <c r="Z515" s="170"/>
    </row>
    <row r="516" spans="1:26" ht="21.75" customHeight="1">
      <c r="A516" s="170"/>
      <c r="B516" s="346" t="s">
        <v>575</v>
      </c>
      <c r="C516" s="346"/>
      <c r="D516" s="346"/>
      <c r="E516" s="346"/>
      <c r="F516" s="346"/>
      <c r="G516" s="346"/>
      <c r="H516" s="346"/>
      <c r="I516" s="346"/>
      <c r="J516" s="346"/>
      <c r="K516" s="346"/>
      <c r="L516" s="346"/>
      <c r="M516" s="291">
        <v>7</v>
      </c>
      <c r="N516" s="291">
        <v>3</v>
      </c>
      <c r="O516" s="231" t="s">
        <v>574</v>
      </c>
      <c r="P516" s="230">
        <v>0</v>
      </c>
      <c r="Q516" s="347"/>
      <c r="R516" s="347"/>
      <c r="S516" s="229">
        <v>4795</v>
      </c>
      <c r="T516" s="229">
        <v>4795</v>
      </c>
      <c r="U516" s="353"/>
      <c r="V516" s="353"/>
      <c r="W516" s="353"/>
      <c r="X516" s="353"/>
      <c r="Y516" s="353"/>
      <c r="Z516" s="170"/>
    </row>
    <row r="517" spans="1:26" ht="21.75" customHeight="1">
      <c r="A517" s="170"/>
      <c r="B517" s="346" t="s">
        <v>227</v>
      </c>
      <c r="C517" s="346"/>
      <c r="D517" s="346"/>
      <c r="E517" s="346"/>
      <c r="F517" s="346"/>
      <c r="G517" s="346"/>
      <c r="H517" s="346"/>
      <c r="I517" s="346"/>
      <c r="J517" s="346"/>
      <c r="K517" s="346"/>
      <c r="L517" s="346"/>
      <c r="M517" s="291">
        <v>7</v>
      </c>
      <c r="N517" s="291">
        <v>3</v>
      </c>
      <c r="O517" s="231" t="s">
        <v>833</v>
      </c>
      <c r="P517" s="230">
        <v>0</v>
      </c>
      <c r="Q517" s="347"/>
      <c r="R517" s="347"/>
      <c r="S517" s="229">
        <v>0</v>
      </c>
      <c r="T517" s="229">
        <v>0</v>
      </c>
      <c r="U517" s="353"/>
      <c r="V517" s="353"/>
      <c r="W517" s="353"/>
      <c r="X517" s="353"/>
      <c r="Y517" s="353"/>
      <c r="Z517" s="170"/>
    </row>
    <row r="518" spans="1:26" ht="21.75" customHeight="1">
      <c r="A518" s="170"/>
      <c r="B518" s="346" t="s">
        <v>189</v>
      </c>
      <c r="C518" s="346"/>
      <c r="D518" s="346"/>
      <c r="E518" s="346"/>
      <c r="F518" s="346"/>
      <c r="G518" s="346"/>
      <c r="H518" s="346"/>
      <c r="I518" s="346"/>
      <c r="J518" s="346"/>
      <c r="K518" s="346"/>
      <c r="L518" s="346"/>
      <c r="M518" s="291">
        <v>7</v>
      </c>
      <c r="N518" s="291">
        <v>3</v>
      </c>
      <c r="O518" s="231" t="s">
        <v>833</v>
      </c>
      <c r="P518" s="230" t="s">
        <v>188</v>
      </c>
      <c r="Q518" s="347"/>
      <c r="R518" s="347"/>
      <c r="S518" s="229">
        <v>0</v>
      </c>
      <c r="T518" s="229">
        <v>0</v>
      </c>
      <c r="U518" s="353"/>
      <c r="V518" s="353"/>
      <c r="W518" s="353"/>
      <c r="X518" s="353"/>
      <c r="Y518" s="353"/>
      <c r="Z518" s="170"/>
    </row>
    <row r="519" spans="1:26" ht="12.75" customHeight="1">
      <c r="A519" s="170"/>
      <c r="B519" s="346" t="s">
        <v>275</v>
      </c>
      <c r="C519" s="346"/>
      <c r="D519" s="346"/>
      <c r="E519" s="346"/>
      <c r="F519" s="346"/>
      <c r="G519" s="346"/>
      <c r="H519" s="346"/>
      <c r="I519" s="346"/>
      <c r="J519" s="346"/>
      <c r="K519" s="346"/>
      <c r="L519" s="346"/>
      <c r="M519" s="291">
        <v>7</v>
      </c>
      <c r="N519" s="291">
        <v>3</v>
      </c>
      <c r="O519" s="231" t="s">
        <v>833</v>
      </c>
      <c r="P519" s="230" t="s">
        <v>274</v>
      </c>
      <c r="Q519" s="347"/>
      <c r="R519" s="347"/>
      <c r="S519" s="229">
        <v>0</v>
      </c>
      <c r="T519" s="229">
        <v>0</v>
      </c>
      <c r="U519" s="353"/>
      <c r="V519" s="353"/>
      <c r="W519" s="353"/>
      <c r="X519" s="353"/>
      <c r="Y519" s="353"/>
      <c r="Z519" s="170"/>
    </row>
    <row r="520" spans="1:26" ht="42.75" customHeight="1">
      <c r="A520" s="170"/>
      <c r="B520" s="346" t="s">
        <v>273</v>
      </c>
      <c r="C520" s="346"/>
      <c r="D520" s="346"/>
      <c r="E520" s="346"/>
      <c r="F520" s="346"/>
      <c r="G520" s="346"/>
      <c r="H520" s="346"/>
      <c r="I520" s="346"/>
      <c r="J520" s="346"/>
      <c r="K520" s="346"/>
      <c r="L520" s="346"/>
      <c r="M520" s="291">
        <v>7</v>
      </c>
      <c r="N520" s="291">
        <v>3</v>
      </c>
      <c r="O520" s="231" t="s">
        <v>833</v>
      </c>
      <c r="P520" s="230" t="s">
        <v>271</v>
      </c>
      <c r="Q520" s="347"/>
      <c r="R520" s="347"/>
      <c r="S520" s="229">
        <v>0</v>
      </c>
      <c r="T520" s="229">
        <v>0</v>
      </c>
      <c r="U520" s="353"/>
      <c r="V520" s="353"/>
      <c r="W520" s="353"/>
      <c r="X520" s="353"/>
      <c r="Y520" s="353"/>
      <c r="Z520" s="170"/>
    </row>
    <row r="521" spans="1:26" ht="21.75" customHeight="1">
      <c r="A521" s="170"/>
      <c r="B521" s="346" t="s">
        <v>573</v>
      </c>
      <c r="C521" s="346"/>
      <c r="D521" s="346"/>
      <c r="E521" s="346"/>
      <c r="F521" s="346"/>
      <c r="G521" s="346"/>
      <c r="H521" s="346"/>
      <c r="I521" s="346"/>
      <c r="J521" s="346"/>
      <c r="K521" s="346"/>
      <c r="L521" s="346"/>
      <c r="M521" s="291">
        <v>7</v>
      </c>
      <c r="N521" s="291">
        <v>3</v>
      </c>
      <c r="O521" s="231" t="s">
        <v>572</v>
      </c>
      <c r="P521" s="230">
        <v>0</v>
      </c>
      <c r="Q521" s="347"/>
      <c r="R521" s="347"/>
      <c r="S521" s="229">
        <v>4795</v>
      </c>
      <c r="T521" s="229">
        <v>4795</v>
      </c>
      <c r="U521" s="353"/>
      <c r="V521" s="353"/>
      <c r="W521" s="353"/>
      <c r="X521" s="353"/>
      <c r="Y521" s="353"/>
      <c r="Z521" s="170"/>
    </row>
    <row r="522" spans="1:26" ht="21.75" customHeight="1">
      <c r="A522" s="170"/>
      <c r="B522" s="346" t="s">
        <v>189</v>
      </c>
      <c r="C522" s="346"/>
      <c r="D522" s="346"/>
      <c r="E522" s="346"/>
      <c r="F522" s="346"/>
      <c r="G522" s="346"/>
      <c r="H522" s="346"/>
      <c r="I522" s="346"/>
      <c r="J522" s="346"/>
      <c r="K522" s="346"/>
      <c r="L522" s="346"/>
      <c r="M522" s="291">
        <v>7</v>
      </c>
      <c r="N522" s="291">
        <v>3</v>
      </c>
      <c r="O522" s="231" t="s">
        <v>572</v>
      </c>
      <c r="P522" s="230" t="s">
        <v>188</v>
      </c>
      <c r="Q522" s="347"/>
      <c r="R522" s="347"/>
      <c r="S522" s="229">
        <v>4795</v>
      </c>
      <c r="T522" s="229">
        <v>4795</v>
      </c>
      <c r="U522" s="353"/>
      <c r="V522" s="353"/>
      <c r="W522" s="353"/>
      <c r="X522" s="353"/>
      <c r="Y522" s="353"/>
      <c r="Z522" s="170"/>
    </row>
    <row r="523" spans="1:26" ht="12.75" customHeight="1">
      <c r="A523" s="170"/>
      <c r="B523" s="346" t="s">
        <v>275</v>
      </c>
      <c r="C523" s="346"/>
      <c r="D523" s="346"/>
      <c r="E523" s="346"/>
      <c r="F523" s="346"/>
      <c r="G523" s="346"/>
      <c r="H523" s="346"/>
      <c r="I523" s="346"/>
      <c r="J523" s="346"/>
      <c r="K523" s="346"/>
      <c r="L523" s="346"/>
      <c r="M523" s="291">
        <v>7</v>
      </c>
      <c r="N523" s="291">
        <v>3</v>
      </c>
      <c r="O523" s="231" t="s">
        <v>572</v>
      </c>
      <c r="P523" s="230" t="s">
        <v>274</v>
      </c>
      <c r="Q523" s="347"/>
      <c r="R523" s="347"/>
      <c r="S523" s="229">
        <v>4795</v>
      </c>
      <c r="T523" s="229">
        <v>4795</v>
      </c>
      <c r="U523" s="353"/>
      <c r="V523" s="353"/>
      <c r="W523" s="353"/>
      <c r="X523" s="353"/>
      <c r="Y523" s="353"/>
      <c r="Z523" s="170"/>
    </row>
    <row r="524" spans="1:26" ht="42.75" customHeight="1">
      <c r="A524" s="170"/>
      <c r="B524" s="346" t="s">
        <v>273</v>
      </c>
      <c r="C524" s="346"/>
      <c r="D524" s="346"/>
      <c r="E524" s="346"/>
      <c r="F524" s="346"/>
      <c r="G524" s="346"/>
      <c r="H524" s="346"/>
      <c r="I524" s="346"/>
      <c r="J524" s="346"/>
      <c r="K524" s="346"/>
      <c r="L524" s="346"/>
      <c r="M524" s="291">
        <v>7</v>
      </c>
      <c r="N524" s="291">
        <v>3</v>
      </c>
      <c r="O524" s="231" t="s">
        <v>572</v>
      </c>
      <c r="P524" s="230" t="s">
        <v>271</v>
      </c>
      <c r="Q524" s="347"/>
      <c r="R524" s="347"/>
      <c r="S524" s="229">
        <v>4795</v>
      </c>
      <c r="T524" s="229">
        <v>4795</v>
      </c>
      <c r="U524" s="353"/>
      <c r="V524" s="353"/>
      <c r="W524" s="353"/>
      <c r="X524" s="353"/>
      <c r="Y524" s="353"/>
      <c r="Z524" s="170"/>
    </row>
    <row r="525" spans="1:26" ht="12.75" customHeight="1">
      <c r="A525" s="170"/>
      <c r="B525" s="342" t="s">
        <v>279</v>
      </c>
      <c r="C525" s="342"/>
      <c r="D525" s="342"/>
      <c r="E525" s="342"/>
      <c r="F525" s="342"/>
      <c r="G525" s="342"/>
      <c r="H525" s="342"/>
      <c r="I525" s="342"/>
      <c r="J525" s="342"/>
      <c r="K525" s="342"/>
      <c r="L525" s="342"/>
      <c r="M525" s="292">
        <v>7</v>
      </c>
      <c r="N525" s="292">
        <v>7</v>
      </c>
      <c r="O525" s="234">
        <v>0</v>
      </c>
      <c r="P525" s="233">
        <v>0</v>
      </c>
      <c r="Q525" s="344"/>
      <c r="R525" s="344"/>
      <c r="S525" s="232">
        <v>3880</v>
      </c>
      <c r="T525" s="232">
        <v>3863</v>
      </c>
      <c r="U525" s="354"/>
      <c r="V525" s="354"/>
      <c r="W525" s="354"/>
      <c r="X525" s="354"/>
      <c r="Y525" s="354"/>
      <c r="Z525" s="170"/>
    </row>
    <row r="526" spans="1:26" ht="21.75" customHeight="1">
      <c r="A526" s="170"/>
      <c r="B526" s="346" t="s">
        <v>516</v>
      </c>
      <c r="C526" s="346"/>
      <c r="D526" s="346"/>
      <c r="E526" s="346"/>
      <c r="F526" s="346"/>
      <c r="G526" s="346"/>
      <c r="H526" s="346"/>
      <c r="I526" s="346"/>
      <c r="J526" s="346"/>
      <c r="K526" s="346"/>
      <c r="L526" s="346"/>
      <c r="M526" s="291">
        <v>7</v>
      </c>
      <c r="N526" s="291">
        <v>7</v>
      </c>
      <c r="O526" s="231" t="s">
        <v>515</v>
      </c>
      <c r="P526" s="230">
        <v>0</v>
      </c>
      <c r="Q526" s="347"/>
      <c r="R526" s="347"/>
      <c r="S526" s="229">
        <v>904</v>
      </c>
      <c r="T526" s="229">
        <v>904</v>
      </c>
      <c r="U526" s="353"/>
      <c r="V526" s="353"/>
      <c r="W526" s="353"/>
      <c r="X526" s="353"/>
      <c r="Y526" s="353"/>
      <c r="Z526" s="170"/>
    </row>
    <row r="527" spans="1:26" ht="21.75" customHeight="1">
      <c r="A527" s="170"/>
      <c r="B527" s="346" t="s">
        <v>571</v>
      </c>
      <c r="C527" s="346"/>
      <c r="D527" s="346"/>
      <c r="E527" s="346"/>
      <c r="F527" s="346"/>
      <c r="G527" s="346"/>
      <c r="H527" s="346"/>
      <c r="I527" s="346"/>
      <c r="J527" s="346"/>
      <c r="K527" s="346"/>
      <c r="L527" s="346"/>
      <c r="M527" s="291">
        <v>7</v>
      </c>
      <c r="N527" s="291">
        <v>7</v>
      </c>
      <c r="O527" s="231" t="s">
        <v>570</v>
      </c>
      <c r="P527" s="230">
        <v>0</v>
      </c>
      <c r="Q527" s="347"/>
      <c r="R527" s="347"/>
      <c r="S527" s="229">
        <v>904</v>
      </c>
      <c r="T527" s="229">
        <v>904</v>
      </c>
      <c r="U527" s="353"/>
      <c r="V527" s="353"/>
      <c r="W527" s="353"/>
      <c r="X527" s="353"/>
      <c r="Y527" s="353"/>
      <c r="Z527" s="170"/>
    </row>
    <row r="528" spans="1:26" ht="21.75" customHeight="1">
      <c r="A528" s="170"/>
      <c r="B528" s="346" t="s">
        <v>278</v>
      </c>
      <c r="C528" s="346"/>
      <c r="D528" s="346"/>
      <c r="E528" s="346"/>
      <c r="F528" s="346"/>
      <c r="G528" s="346"/>
      <c r="H528" s="346"/>
      <c r="I528" s="346"/>
      <c r="J528" s="346"/>
      <c r="K528" s="346"/>
      <c r="L528" s="346"/>
      <c r="M528" s="291">
        <v>7</v>
      </c>
      <c r="N528" s="291">
        <v>7</v>
      </c>
      <c r="O528" s="231" t="s">
        <v>277</v>
      </c>
      <c r="P528" s="230">
        <v>0</v>
      </c>
      <c r="Q528" s="347"/>
      <c r="R528" s="347"/>
      <c r="S528" s="229">
        <v>904</v>
      </c>
      <c r="T528" s="229">
        <v>904</v>
      </c>
      <c r="U528" s="353"/>
      <c r="V528" s="353"/>
      <c r="W528" s="353"/>
      <c r="X528" s="353"/>
      <c r="Y528" s="353"/>
      <c r="Z528" s="170"/>
    </row>
    <row r="529" spans="1:26" ht="21.75" customHeight="1">
      <c r="A529" s="170"/>
      <c r="B529" s="346" t="s">
        <v>189</v>
      </c>
      <c r="C529" s="346"/>
      <c r="D529" s="346"/>
      <c r="E529" s="346"/>
      <c r="F529" s="346"/>
      <c r="G529" s="346"/>
      <c r="H529" s="346"/>
      <c r="I529" s="346"/>
      <c r="J529" s="346"/>
      <c r="K529" s="346"/>
      <c r="L529" s="346"/>
      <c r="M529" s="291">
        <v>7</v>
      </c>
      <c r="N529" s="291">
        <v>7</v>
      </c>
      <c r="O529" s="231" t="s">
        <v>277</v>
      </c>
      <c r="P529" s="230" t="s">
        <v>188</v>
      </c>
      <c r="Q529" s="347"/>
      <c r="R529" s="347"/>
      <c r="S529" s="229">
        <v>904</v>
      </c>
      <c r="T529" s="229">
        <v>904</v>
      </c>
      <c r="U529" s="353"/>
      <c r="V529" s="353"/>
      <c r="W529" s="353"/>
      <c r="X529" s="353"/>
      <c r="Y529" s="353"/>
      <c r="Z529" s="170"/>
    </row>
    <row r="530" spans="1:26" ht="12.75" customHeight="1">
      <c r="A530" s="170"/>
      <c r="B530" s="346" t="s">
        <v>187</v>
      </c>
      <c r="C530" s="346"/>
      <c r="D530" s="346"/>
      <c r="E530" s="346"/>
      <c r="F530" s="346"/>
      <c r="G530" s="346"/>
      <c r="H530" s="346"/>
      <c r="I530" s="346"/>
      <c r="J530" s="346"/>
      <c r="K530" s="346"/>
      <c r="L530" s="346"/>
      <c r="M530" s="291">
        <v>7</v>
      </c>
      <c r="N530" s="291">
        <v>7</v>
      </c>
      <c r="O530" s="231" t="s">
        <v>277</v>
      </c>
      <c r="P530" s="230" t="s">
        <v>186</v>
      </c>
      <c r="Q530" s="347"/>
      <c r="R530" s="347"/>
      <c r="S530" s="229">
        <v>145</v>
      </c>
      <c r="T530" s="229">
        <v>145</v>
      </c>
      <c r="U530" s="353"/>
      <c r="V530" s="353"/>
      <c r="W530" s="353"/>
      <c r="X530" s="353"/>
      <c r="Y530" s="353"/>
      <c r="Z530" s="170"/>
    </row>
    <row r="531" spans="1:26" ht="42.75" customHeight="1">
      <c r="A531" s="170"/>
      <c r="B531" s="346" t="s">
        <v>185</v>
      </c>
      <c r="C531" s="346"/>
      <c r="D531" s="346"/>
      <c r="E531" s="346"/>
      <c r="F531" s="346"/>
      <c r="G531" s="346"/>
      <c r="H531" s="346"/>
      <c r="I531" s="346"/>
      <c r="J531" s="346"/>
      <c r="K531" s="346"/>
      <c r="L531" s="346"/>
      <c r="M531" s="291">
        <v>7</v>
      </c>
      <c r="N531" s="291">
        <v>7</v>
      </c>
      <c r="O531" s="231" t="s">
        <v>277</v>
      </c>
      <c r="P531" s="230" t="s">
        <v>184</v>
      </c>
      <c r="Q531" s="347"/>
      <c r="R531" s="347"/>
      <c r="S531" s="229">
        <v>145</v>
      </c>
      <c r="T531" s="229">
        <v>145</v>
      </c>
      <c r="U531" s="353"/>
      <c r="V531" s="353"/>
      <c r="W531" s="353"/>
      <c r="X531" s="353"/>
      <c r="Y531" s="353"/>
      <c r="Z531" s="170"/>
    </row>
    <row r="532" spans="1:26" ht="12.75" customHeight="1">
      <c r="A532" s="170"/>
      <c r="B532" s="346" t="s">
        <v>275</v>
      </c>
      <c r="C532" s="346"/>
      <c r="D532" s="346"/>
      <c r="E532" s="346"/>
      <c r="F532" s="346"/>
      <c r="G532" s="346"/>
      <c r="H532" s="346"/>
      <c r="I532" s="346"/>
      <c r="J532" s="346"/>
      <c r="K532" s="346"/>
      <c r="L532" s="346"/>
      <c r="M532" s="291">
        <v>7</v>
      </c>
      <c r="N532" s="291">
        <v>7</v>
      </c>
      <c r="O532" s="231" t="s">
        <v>277</v>
      </c>
      <c r="P532" s="230" t="s">
        <v>274</v>
      </c>
      <c r="Q532" s="347"/>
      <c r="R532" s="347"/>
      <c r="S532" s="229">
        <v>759</v>
      </c>
      <c r="T532" s="229">
        <v>759</v>
      </c>
      <c r="U532" s="353"/>
      <c r="V532" s="353"/>
      <c r="W532" s="353"/>
      <c r="X532" s="353"/>
      <c r="Y532" s="353"/>
      <c r="Z532" s="170"/>
    </row>
    <row r="533" spans="1:26" ht="42.75" customHeight="1">
      <c r="A533" s="170"/>
      <c r="B533" s="346" t="s">
        <v>273</v>
      </c>
      <c r="C533" s="346"/>
      <c r="D533" s="346"/>
      <c r="E533" s="346"/>
      <c r="F533" s="346"/>
      <c r="G533" s="346"/>
      <c r="H533" s="346"/>
      <c r="I533" s="346"/>
      <c r="J533" s="346"/>
      <c r="K533" s="346"/>
      <c r="L533" s="346"/>
      <c r="M533" s="291">
        <v>7</v>
      </c>
      <c r="N533" s="291">
        <v>7</v>
      </c>
      <c r="O533" s="231" t="s">
        <v>277</v>
      </c>
      <c r="P533" s="230" t="s">
        <v>271</v>
      </c>
      <c r="Q533" s="347"/>
      <c r="R533" s="347"/>
      <c r="S533" s="229">
        <v>759</v>
      </c>
      <c r="T533" s="229">
        <v>759</v>
      </c>
      <c r="U533" s="353"/>
      <c r="V533" s="353"/>
      <c r="W533" s="353"/>
      <c r="X533" s="353"/>
      <c r="Y533" s="353"/>
      <c r="Z533" s="170"/>
    </row>
    <row r="534" spans="1:26" ht="21.75" customHeight="1">
      <c r="A534" s="170"/>
      <c r="B534" s="346" t="s">
        <v>516</v>
      </c>
      <c r="C534" s="346"/>
      <c r="D534" s="346"/>
      <c r="E534" s="346"/>
      <c r="F534" s="346"/>
      <c r="G534" s="346"/>
      <c r="H534" s="346"/>
      <c r="I534" s="346"/>
      <c r="J534" s="346"/>
      <c r="K534" s="346"/>
      <c r="L534" s="346"/>
      <c r="M534" s="291">
        <v>7</v>
      </c>
      <c r="N534" s="291">
        <v>7</v>
      </c>
      <c r="O534" s="231" t="s">
        <v>515</v>
      </c>
      <c r="P534" s="230">
        <v>0</v>
      </c>
      <c r="Q534" s="347"/>
      <c r="R534" s="347"/>
      <c r="S534" s="229">
        <v>2876</v>
      </c>
      <c r="T534" s="229">
        <v>2859</v>
      </c>
      <c r="U534" s="353"/>
      <c r="V534" s="353"/>
      <c r="W534" s="353"/>
      <c r="X534" s="353"/>
      <c r="Y534" s="353"/>
      <c r="Z534" s="170"/>
    </row>
    <row r="535" spans="1:26" ht="21.75" customHeight="1">
      <c r="A535" s="170"/>
      <c r="B535" s="346" t="s">
        <v>571</v>
      </c>
      <c r="C535" s="346"/>
      <c r="D535" s="346"/>
      <c r="E535" s="346"/>
      <c r="F535" s="346"/>
      <c r="G535" s="346"/>
      <c r="H535" s="346"/>
      <c r="I535" s="346"/>
      <c r="J535" s="346"/>
      <c r="K535" s="346"/>
      <c r="L535" s="346"/>
      <c r="M535" s="291">
        <v>7</v>
      </c>
      <c r="N535" s="291">
        <v>7</v>
      </c>
      <c r="O535" s="231" t="s">
        <v>570</v>
      </c>
      <c r="P535" s="230">
        <v>0</v>
      </c>
      <c r="Q535" s="347"/>
      <c r="R535" s="347"/>
      <c r="S535" s="229">
        <v>2876</v>
      </c>
      <c r="T535" s="229">
        <v>2859</v>
      </c>
      <c r="U535" s="353"/>
      <c r="V535" s="353"/>
      <c r="W535" s="353"/>
      <c r="X535" s="353"/>
      <c r="Y535" s="353"/>
      <c r="Z535" s="170"/>
    </row>
    <row r="536" spans="1:26" ht="21.75" customHeight="1">
      <c r="A536" s="170"/>
      <c r="B536" s="346" t="s">
        <v>276</v>
      </c>
      <c r="C536" s="346"/>
      <c r="D536" s="346"/>
      <c r="E536" s="346"/>
      <c r="F536" s="346"/>
      <c r="G536" s="346"/>
      <c r="H536" s="346"/>
      <c r="I536" s="346"/>
      <c r="J536" s="346"/>
      <c r="K536" s="346"/>
      <c r="L536" s="346"/>
      <c r="M536" s="291">
        <v>7</v>
      </c>
      <c r="N536" s="291">
        <v>7</v>
      </c>
      <c r="O536" s="231" t="s">
        <v>272</v>
      </c>
      <c r="P536" s="230">
        <v>0</v>
      </c>
      <c r="Q536" s="347"/>
      <c r="R536" s="347"/>
      <c r="S536" s="229">
        <v>2876</v>
      </c>
      <c r="T536" s="229">
        <v>2859</v>
      </c>
      <c r="U536" s="353"/>
      <c r="V536" s="353"/>
      <c r="W536" s="353"/>
      <c r="X536" s="353"/>
      <c r="Y536" s="353"/>
      <c r="Z536" s="170"/>
    </row>
    <row r="537" spans="1:26" ht="21.75" customHeight="1">
      <c r="A537" s="170"/>
      <c r="B537" s="346" t="s">
        <v>189</v>
      </c>
      <c r="C537" s="346"/>
      <c r="D537" s="346"/>
      <c r="E537" s="346"/>
      <c r="F537" s="346"/>
      <c r="G537" s="346"/>
      <c r="H537" s="346"/>
      <c r="I537" s="346"/>
      <c r="J537" s="346"/>
      <c r="K537" s="346"/>
      <c r="L537" s="346"/>
      <c r="M537" s="291">
        <v>7</v>
      </c>
      <c r="N537" s="291">
        <v>7</v>
      </c>
      <c r="O537" s="231" t="s">
        <v>272</v>
      </c>
      <c r="P537" s="230" t="s">
        <v>188</v>
      </c>
      <c r="Q537" s="347"/>
      <c r="R537" s="347"/>
      <c r="S537" s="229">
        <v>2876</v>
      </c>
      <c r="T537" s="229">
        <v>2859</v>
      </c>
      <c r="U537" s="353"/>
      <c r="V537" s="353"/>
      <c r="W537" s="353"/>
      <c r="X537" s="353"/>
      <c r="Y537" s="353"/>
      <c r="Z537" s="170"/>
    </row>
    <row r="538" spans="1:26" ht="12.75" customHeight="1">
      <c r="A538" s="170"/>
      <c r="B538" s="346" t="s">
        <v>187</v>
      </c>
      <c r="C538" s="346"/>
      <c r="D538" s="346"/>
      <c r="E538" s="346"/>
      <c r="F538" s="346"/>
      <c r="G538" s="346"/>
      <c r="H538" s="346"/>
      <c r="I538" s="346"/>
      <c r="J538" s="346"/>
      <c r="K538" s="346"/>
      <c r="L538" s="346"/>
      <c r="M538" s="291">
        <v>7</v>
      </c>
      <c r="N538" s="291">
        <v>7</v>
      </c>
      <c r="O538" s="231" t="s">
        <v>272</v>
      </c>
      <c r="P538" s="230" t="s">
        <v>186</v>
      </c>
      <c r="Q538" s="347"/>
      <c r="R538" s="347"/>
      <c r="S538" s="229">
        <v>876</v>
      </c>
      <c r="T538" s="229">
        <v>859</v>
      </c>
      <c r="U538" s="353"/>
      <c r="V538" s="353"/>
      <c r="W538" s="353"/>
      <c r="X538" s="353"/>
      <c r="Y538" s="353"/>
      <c r="Z538" s="170"/>
    </row>
    <row r="539" spans="1:26" ht="42.75" customHeight="1">
      <c r="A539" s="170"/>
      <c r="B539" s="346" t="s">
        <v>185</v>
      </c>
      <c r="C539" s="346"/>
      <c r="D539" s="346"/>
      <c r="E539" s="346"/>
      <c r="F539" s="346"/>
      <c r="G539" s="346"/>
      <c r="H539" s="346"/>
      <c r="I539" s="346"/>
      <c r="J539" s="346"/>
      <c r="K539" s="346"/>
      <c r="L539" s="346"/>
      <c r="M539" s="291">
        <v>7</v>
      </c>
      <c r="N539" s="291">
        <v>7</v>
      </c>
      <c r="O539" s="231" t="s">
        <v>272</v>
      </c>
      <c r="P539" s="230" t="s">
        <v>184</v>
      </c>
      <c r="Q539" s="347"/>
      <c r="R539" s="347"/>
      <c r="S539" s="229">
        <v>876</v>
      </c>
      <c r="T539" s="229">
        <v>859</v>
      </c>
      <c r="U539" s="353"/>
      <c r="V539" s="353"/>
      <c r="W539" s="353"/>
      <c r="X539" s="353"/>
      <c r="Y539" s="353"/>
      <c r="Z539" s="170"/>
    </row>
    <row r="540" spans="1:26" ht="12.75" customHeight="1">
      <c r="A540" s="170"/>
      <c r="B540" s="346" t="s">
        <v>275</v>
      </c>
      <c r="C540" s="346"/>
      <c r="D540" s="346"/>
      <c r="E540" s="346"/>
      <c r="F540" s="346"/>
      <c r="G540" s="346"/>
      <c r="H540" s="346"/>
      <c r="I540" s="346"/>
      <c r="J540" s="346"/>
      <c r="K540" s="346"/>
      <c r="L540" s="346"/>
      <c r="M540" s="291">
        <v>7</v>
      </c>
      <c r="N540" s="291">
        <v>7</v>
      </c>
      <c r="O540" s="231" t="s">
        <v>272</v>
      </c>
      <c r="P540" s="230" t="s">
        <v>274</v>
      </c>
      <c r="Q540" s="347"/>
      <c r="R540" s="347"/>
      <c r="S540" s="229">
        <v>2000</v>
      </c>
      <c r="T540" s="229">
        <v>2000</v>
      </c>
      <c r="U540" s="353"/>
      <c r="V540" s="353"/>
      <c r="W540" s="353"/>
      <c r="X540" s="353"/>
      <c r="Y540" s="353"/>
      <c r="Z540" s="170"/>
    </row>
    <row r="541" spans="1:26" ht="42.75" customHeight="1">
      <c r="A541" s="170"/>
      <c r="B541" s="346" t="s">
        <v>273</v>
      </c>
      <c r="C541" s="346"/>
      <c r="D541" s="346"/>
      <c r="E541" s="346"/>
      <c r="F541" s="346"/>
      <c r="G541" s="346"/>
      <c r="H541" s="346"/>
      <c r="I541" s="346"/>
      <c r="J541" s="346"/>
      <c r="K541" s="346"/>
      <c r="L541" s="346"/>
      <c r="M541" s="291">
        <v>7</v>
      </c>
      <c r="N541" s="291">
        <v>7</v>
      </c>
      <c r="O541" s="231" t="s">
        <v>272</v>
      </c>
      <c r="P541" s="230" t="s">
        <v>271</v>
      </c>
      <c r="Q541" s="347"/>
      <c r="R541" s="347"/>
      <c r="S541" s="229">
        <v>2000</v>
      </c>
      <c r="T541" s="229">
        <v>2000</v>
      </c>
      <c r="U541" s="353"/>
      <c r="V541" s="353"/>
      <c r="W541" s="353"/>
      <c r="X541" s="353"/>
      <c r="Y541" s="353"/>
      <c r="Z541" s="170"/>
    </row>
    <row r="542" spans="1:26" ht="21.75" customHeight="1">
      <c r="A542" s="170"/>
      <c r="B542" s="346" t="s">
        <v>569</v>
      </c>
      <c r="C542" s="346"/>
      <c r="D542" s="346"/>
      <c r="E542" s="346"/>
      <c r="F542" s="346"/>
      <c r="G542" s="346"/>
      <c r="H542" s="346"/>
      <c r="I542" s="346"/>
      <c r="J542" s="346"/>
      <c r="K542" s="346"/>
      <c r="L542" s="346"/>
      <c r="M542" s="291">
        <v>7</v>
      </c>
      <c r="N542" s="291">
        <v>7</v>
      </c>
      <c r="O542" s="231" t="s">
        <v>568</v>
      </c>
      <c r="P542" s="230">
        <v>0</v>
      </c>
      <c r="Q542" s="347"/>
      <c r="R542" s="347"/>
      <c r="S542" s="229">
        <v>50</v>
      </c>
      <c r="T542" s="229">
        <v>50</v>
      </c>
      <c r="U542" s="353"/>
      <c r="V542" s="353"/>
      <c r="W542" s="353"/>
      <c r="X542" s="353"/>
      <c r="Y542" s="353"/>
      <c r="Z542" s="170"/>
    </row>
    <row r="543" spans="1:26" ht="21.75" customHeight="1">
      <c r="A543" s="170"/>
      <c r="B543" s="346" t="s">
        <v>745</v>
      </c>
      <c r="C543" s="346"/>
      <c r="D543" s="346"/>
      <c r="E543" s="346"/>
      <c r="F543" s="346"/>
      <c r="G543" s="346"/>
      <c r="H543" s="346"/>
      <c r="I543" s="346"/>
      <c r="J543" s="346"/>
      <c r="K543" s="346"/>
      <c r="L543" s="346"/>
      <c r="M543" s="291">
        <v>7</v>
      </c>
      <c r="N543" s="291">
        <v>7</v>
      </c>
      <c r="O543" s="231" t="s">
        <v>567</v>
      </c>
      <c r="P543" s="230">
        <v>0</v>
      </c>
      <c r="Q543" s="347"/>
      <c r="R543" s="347"/>
      <c r="S543" s="229">
        <v>50</v>
      </c>
      <c r="T543" s="229">
        <v>50</v>
      </c>
      <c r="U543" s="353"/>
      <c r="V543" s="353"/>
      <c r="W543" s="353"/>
      <c r="X543" s="353"/>
      <c r="Y543" s="353"/>
      <c r="Z543" s="170"/>
    </row>
    <row r="544" spans="1:26" ht="21.75" customHeight="1">
      <c r="A544" s="170"/>
      <c r="B544" s="346" t="s">
        <v>214</v>
      </c>
      <c r="C544" s="346"/>
      <c r="D544" s="346"/>
      <c r="E544" s="346"/>
      <c r="F544" s="346"/>
      <c r="G544" s="346"/>
      <c r="H544" s="346"/>
      <c r="I544" s="346"/>
      <c r="J544" s="346"/>
      <c r="K544" s="346"/>
      <c r="L544" s="346"/>
      <c r="M544" s="291">
        <v>7</v>
      </c>
      <c r="N544" s="291">
        <v>7</v>
      </c>
      <c r="O544" s="231" t="s">
        <v>567</v>
      </c>
      <c r="P544" s="230" t="s">
        <v>213</v>
      </c>
      <c r="Q544" s="347"/>
      <c r="R544" s="347"/>
      <c r="S544" s="229">
        <v>50</v>
      </c>
      <c r="T544" s="229">
        <v>50</v>
      </c>
      <c r="U544" s="353"/>
      <c r="V544" s="353"/>
      <c r="W544" s="353"/>
      <c r="X544" s="353"/>
      <c r="Y544" s="353"/>
      <c r="Z544" s="170"/>
    </row>
    <row r="545" spans="1:26" ht="21.75" customHeight="1">
      <c r="A545" s="170"/>
      <c r="B545" s="346" t="s">
        <v>212</v>
      </c>
      <c r="C545" s="346"/>
      <c r="D545" s="346"/>
      <c r="E545" s="346"/>
      <c r="F545" s="346"/>
      <c r="G545" s="346"/>
      <c r="H545" s="346"/>
      <c r="I545" s="346"/>
      <c r="J545" s="346"/>
      <c r="K545" s="346"/>
      <c r="L545" s="346"/>
      <c r="M545" s="291">
        <v>7</v>
      </c>
      <c r="N545" s="291">
        <v>7</v>
      </c>
      <c r="O545" s="231" t="s">
        <v>567</v>
      </c>
      <c r="P545" s="230" t="s">
        <v>211</v>
      </c>
      <c r="Q545" s="347"/>
      <c r="R545" s="347"/>
      <c r="S545" s="229">
        <v>50</v>
      </c>
      <c r="T545" s="229">
        <v>50</v>
      </c>
      <c r="U545" s="353"/>
      <c r="V545" s="353"/>
      <c r="W545" s="353"/>
      <c r="X545" s="353"/>
      <c r="Y545" s="353"/>
      <c r="Z545" s="170"/>
    </row>
    <row r="546" spans="1:26" ht="12.75" customHeight="1">
      <c r="A546" s="170"/>
      <c r="B546" s="346" t="s">
        <v>210</v>
      </c>
      <c r="C546" s="346"/>
      <c r="D546" s="346"/>
      <c r="E546" s="346"/>
      <c r="F546" s="346"/>
      <c r="G546" s="346"/>
      <c r="H546" s="346"/>
      <c r="I546" s="346"/>
      <c r="J546" s="346"/>
      <c r="K546" s="346"/>
      <c r="L546" s="346"/>
      <c r="M546" s="291">
        <v>7</v>
      </c>
      <c r="N546" s="291">
        <v>7</v>
      </c>
      <c r="O546" s="231" t="s">
        <v>567</v>
      </c>
      <c r="P546" s="230" t="s">
        <v>208</v>
      </c>
      <c r="Q546" s="347"/>
      <c r="R546" s="347"/>
      <c r="S546" s="229">
        <v>50</v>
      </c>
      <c r="T546" s="229">
        <v>50</v>
      </c>
      <c r="U546" s="353"/>
      <c r="V546" s="353"/>
      <c r="W546" s="353"/>
      <c r="X546" s="353"/>
      <c r="Y546" s="353"/>
      <c r="Z546" s="170"/>
    </row>
    <row r="547" spans="1:26" ht="32.25" customHeight="1">
      <c r="A547" s="170"/>
      <c r="B547" s="346" t="s">
        <v>566</v>
      </c>
      <c r="C547" s="346"/>
      <c r="D547" s="346"/>
      <c r="E547" s="346"/>
      <c r="F547" s="346"/>
      <c r="G547" s="346"/>
      <c r="H547" s="346"/>
      <c r="I547" s="346"/>
      <c r="J547" s="346"/>
      <c r="K547" s="346"/>
      <c r="L547" s="346"/>
      <c r="M547" s="291">
        <v>7</v>
      </c>
      <c r="N547" s="291">
        <v>7</v>
      </c>
      <c r="O547" s="231" t="s">
        <v>565</v>
      </c>
      <c r="P547" s="230">
        <v>0</v>
      </c>
      <c r="Q547" s="347"/>
      <c r="R547" s="347"/>
      <c r="S547" s="229">
        <v>50</v>
      </c>
      <c r="T547" s="229">
        <v>50</v>
      </c>
      <c r="U547" s="353"/>
      <c r="V547" s="353"/>
      <c r="W547" s="353"/>
      <c r="X547" s="353"/>
      <c r="Y547" s="353"/>
      <c r="Z547" s="170"/>
    </row>
    <row r="548" spans="1:26" ht="42.75" customHeight="1">
      <c r="A548" s="170"/>
      <c r="B548" s="346" t="s">
        <v>746</v>
      </c>
      <c r="C548" s="346"/>
      <c r="D548" s="346"/>
      <c r="E548" s="346"/>
      <c r="F548" s="346"/>
      <c r="G548" s="346"/>
      <c r="H548" s="346"/>
      <c r="I548" s="346"/>
      <c r="J548" s="346"/>
      <c r="K548" s="346"/>
      <c r="L548" s="346"/>
      <c r="M548" s="291">
        <v>7</v>
      </c>
      <c r="N548" s="291">
        <v>7</v>
      </c>
      <c r="O548" s="231" t="s">
        <v>564</v>
      </c>
      <c r="P548" s="230">
        <v>0</v>
      </c>
      <c r="Q548" s="347"/>
      <c r="R548" s="347"/>
      <c r="S548" s="229">
        <v>50</v>
      </c>
      <c r="T548" s="229">
        <v>50</v>
      </c>
      <c r="U548" s="353"/>
      <c r="V548" s="353"/>
      <c r="W548" s="353"/>
      <c r="X548" s="353"/>
      <c r="Y548" s="353"/>
      <c r="Z548" s="170"/>
    </row>
    <row r="549" spans="1:26" ht="21.75" customHeight="1">
      <c r="A549" s="170"/>
      <c r="B549" s="346" t="s">
        <v>214</v>
      </c>
      <c r="C549" s="346"/>
      <c r="D549" s="346"/>
      <c r="E549" s="346"/>
      <c r="F549" s="346"/>
      <c r="G549" s="346"/>
      <c r="H549" s="346"/>
      <c r="I549" s="346"/>
      <c r="J549" s="346"/>
      <c r="K549" s="346"/>
      <c r="L549" s="346"/>
      <c r="M549" s="291">
        <v>7</v>
      </c>
      <c r="N549" s="291">
        <v>7</v>
      </c>
      <c r="O549" s="231" t="s">
        <v>564</v>
      </c>
      <c r="P549" s="230" t="s">
        <v>213</v>
      </c>
      <c r="Q549" s="347"/>
      <c r="R549" s="347"/>
      <c r="S549" s="229">
        <v>50</v>
      </c>
      <c r="T549" s="229">
        <v>50</v>
      </c>
      <c r="U549" s="353"/>
      <c r="V549" s="353"/>
      <c r="W549" s="353"/>
      <c r="X549" s="353"/>
      <c r="Y549" s="353"/>
      <c r="Z549" s="170"/>
    </row>
    <row r="550" spans="1:26" ht="21.75" customHeight="1">
      <c r="A550" s="170"/>
      <c r="B550" s="346" t="s">
        <v>212</v>
      </c>
      <c r="C550" s="346"/>
      <c r="D550" s="346"/>
      <c r="E550" s="346"/>
      <c r="F550" s="346"/>
      <c r="G550" s="346"/>
      <c r="H550" s="346"/>
      <c r="I550" s="346"/>
      <c r="J550" s="346"/>
      <c r="K550" s="346"/>
      <c r="L550" s="346"/>
      <c r="M550" s="291">
        <v>7</v>
      </c>
      <c r="N550" s="291">
        <v>7</v>
      </c>
      <c r="O550" s="231" t="s">
        <v>564</v>
      </c>
      <c r="P550" s="230" t="s">
        <v>211</v>
      </c>
      <c r="Q550" s="347"/>
      <c r="R550" s="347"/>
      <c r="S550" s="229">
        <v>50</v>
      </c>
      <c r="T550" s="229">
        <v>50</v>
      </c>
      <c r="U550" s="353"/>
      <c r="V550" s="353"/>
      <c r="W550" s="353"/>
      <c r="X550" s="353"/>
      <c r="Y550" s="353"/>
      <c r="Z550" s="170"/>
    </row>
    <row r="551" spans="1:26" ht="12.75" customHeight="1">
      <c r="A551" s="170"/>
      <c r="B551" s="346" t="s">
        <v>210</v>
      </c>
      <c r="C551" s="346"/>
      <c r="D551" s="346"/>
      <c r="E551" s="346"/>
      <c r="F551" s="346"/>
      <c r="G551" s="346"/>
      <c r="H551" s="346"/>
      <c r="I551" s="346"/>
      <c r="J551" s="346"/>
      <c r="K551" s="346"/>
      <c r="L551" s="346"/>
      <c r="M551" s="291">
        <v>7</v>
      </c>
      <c r="N551" s="291">
        <v>7</v>
      </c>
      <c r="O551" s="231" t="s">
        <v>564</v>
      </c>
      <c r="P551" s="230" t="s">
        <v>208</v>
      </c>
      <c r="Q551" s="347"/>
      <c r="R551" s="347"/>
      <c r="S551" s="229">
        <v>50</v>
      </c>
      <c r="T551" s="229">
        <v>50</v>
      </c>
      <c r="U551" s="353"/>
      <c r="V551" s="353"/>
      <c r="W551" s="353"/>
      <c r="X551" s="353"/>
      <c r="Y551" s="353"/>
      <c r="Z551" s="170"/>
    </row>
    <row r="552" spans="1:26" ht="12.75" customHeight="1">
      <c r="A552" s="170"/>
      <c r="B552" s="342" t="s">
        <v>270</v>
      </c>
      <c r="C552" s="342"/>
      <c r="D552" s="342"/>
      <c r="E552" s="342"/>
      <c r="F552" s="342"/>
      <c r="G552" s="342"/>
      <c r="H552" s="342"/>
      <c r="I552" s="342"/>
      <c r="J552" s="342"/>
      <c r="K552" s="342"/>
      <c r="L552" s="342"/>
      <c r="M552" s="292">
        <v>7</v>
      </c>
      <c r="N552" s="292">
        <v>9</v>
      </c>
      <c r="O552" s="234">
        <v>0</v>
      </c>
      <c r="P552" s="233">
        <v>0</v>
      </c>
      <c r="Q552" s="344"/>
      <c r="R552" s="344"/>
      <c r="S552" s="232">
        <v>31638</v>
      </c>
      <c r="T552" s="232">
        <v>31636</v>
      </c>
      <c r="U552" s="354"/>
      <c r="V552" s="354"/>
      <c r="W552" s="354"/>
      <c r="X552" s="354"/>
      <c r="Y552" s="354"/>
      <c r="Z552" s="170"/>
    </row>
    <row r="553" spans="1:26" ht="21.75" customHeight="1">
      <c r="A553" s="170"/>
      <c r="B553" s="346" t="s">
        <v>516</v>
      </c>
      <c r="C553" s="346"/>
      <c r="D553" s="346"/>
      <c r="E553" s="346"/>
      <c r="F553" s="346"/>
      <c r="G553" s="346"/>
      <c r="H553" s="346"/>
      <c r="I553" s="346"/>
      <c r="J553" s="346"/>
      <c r="K553" s="346"/>
      <c r="L553" s="346"/>
      <c r="M553" s="291">
        <v>7</v>
      </c>
      <c r="N553" s="291">
        <v>9</v>
      </c>
      <c r="O553" s="231" t="s">
        <v>515</v>
      </c>
      <c r="P553" s="230">
        <v>0</v>
      </c>
      <c r="Q553" s="347"/>
      <c r="R553" s="347"/>
      <c r="S553" s="229">
        <v>1936</v>
      </c>
      <c r="T553" s="229">
        <v>1936</v>
      </c>
      <c r="U553" s="353"/>
      <c r="V553" s="353"/>
      <c r="W553" s="353"/>
      <c r="X553" s="353"/>
      <c r="Y553" s="353"/>
      <c r="Z553" s="170"/>
    </row>
    <row r="554" spans="1:26" ht="21.75" customHeight="1">
      <c r="A554" s="170"/>
      <c r="B554" s="346" t="s">
        <v>563</v>
      </c>
      <c r="C554" s="346"/>
      <c r="D554" s="346"/>
      <c r="E554" s="346"/>
      <c r="F554" s="346"/>
      <c r="G554" s="346"/>
      <c r="H554" s="346"/>
      <c r="I554" s="346"/>
      <c r="J554" s="346"/>
      <c r="K554" s="346"/>
      <c r="L554" s="346"/>
      <c r="M554" s="291">
        <v>7</v>
      </c>
      <c r="N554" s="291">
        <v>9</v>
      </c>
      <c r="O554" s="231" t="s">
        <v>562</v>
      </c>
      <c r="P554" s="230">
        <v>0</v>
      </c>
      <c r="Q554" s="347"/>
      <c r="R554" s="347"/>
      <c r="S554" s="229">
        <v>1936</v>
      </c>
      <c r="T554" s="229">
        <v>1936</v>
      </c>
      <c r="U554" s="353"/>
      <c r="V554" s="353"/>
      <c r="W554" s="353"/>
      <c r="X554" s="353"/>
      <c r="Y554" s="353"/>
      <c r="Z554" s="170"/>
    </row>
    <row r="555" spans="1:26" ht="21.75" customHeight="1">
      <c r="A555" s="170"/>
      <c r="B555" s="346" t="s">
        <v>853</v>
      </c>
      <c r="C555" s="346"/>
      <c r="D555" s="346"/>
      <c r="E555" s="346"/>
      <c r="F555" s="346"/>
      <c r="G555" s="346"/>
      <c r="H555" s="346"/>
      <c r="I555" s="346"/>
      <c r="J555" s="346"/>
      <c r="K555" s="346"/>
      <c r="L555" s="346"/>
      <c r="M555" s="291">
        <v>7</v>
      </c>
      <c r="N555" s="291">
        <v>9</v>
      </c>
      <c r="O555" s="231" t="s">
        <v>850</v>
      </c>
      <c r="P555" s="230">
        <v>0</v>
      </c>
      <c r="Q555" s="347"/>
      <c r="R555" s="347"/>
      <c r="S555" s="229">
        <v>1868</v>
      </c>
      <c r="T555" s="229">
        <v>1868</v>
      </c>
      <c r="U555" s="353"/>
      <c r="V555" s="353"/>
      <c r="W555" s="353"/>
      <c r="X555" s="353"/>
      <c r="Y555" s="353"/>
      <c r="Z555" s="170"/>
    </row>
    <row r="556" spans="1:26" ht="53.25" customHeight="1">
      <c r="A556" s="170"/>
      <c r="B556" s="346" t="s">
        <v>206</v>
      </c>
      <c r="C556" s="346"/>
      <c r="D556" s="346"/>
      <c r="E556" s="346"/>
      <c r="F556" s="346"/>
      <c r="G556" s="346"/>
      <c r="H556" s="346"/>
      <c r="I556" s="346"/>
      <c r="J556" s="346"/>
      <c r="K556" s="346"/>
      <c r="L556" s="346"/>
      <c r="M556" s="291">
        <v>7</v>
      </c>
      <c r="N556" s="291">
        <v>9</v>
      </c>
      <c r="O556" s="231" t="s">
        <v>850</v>
      </c>
      <c r="P556" s="230" t="s">
        <v>205</v>
      </c>
      <c r="Q556" s="347"/>
      <c r="R556" s="347"/>
      <c r="S556" s="229">
        <v>126</v>
      </c>
      <c r="T556" s="229">
        <v>126</v>
      </c>
      <c r="U556" s="353"/>
      <c r="V556" s="353"/>
      <c r="W556" s="353"/>
      <c r="X556" s="353"/>
      <c r="Y556" s="353"/>
      <c r="Z556" s="170"/>
    </row>
    <row r="557" spans="1:26" ht="12.75" customHeight="1">
      <c r="A557" s="170"/>
      <c r="B557" s="346" t="s">
        <v>204</v>
      </c>
      <c r="C557" s="346"/>
      <c r="D557" s="346"/>
      <c r="E557" s="346"/>
      <c r="F557" s="346"/>
      <c r="G557" s="346"/>
      <c r="H557" s="346"/>
      <c r="I557" s="346"/>
      <c r="J557" s="346"/>
      <c r="K557" s="346"/>
      <c r="L557" s="346"/>
      <c r="M557" s="291">
        <v>7</v>
      </c>
      <c r="N557" s="291">
        <v>9</v>
      </c>
      <c r="O557" s="231" t="s">
        <v>850</v>
      </c>
      <c r="P557" s="230" t="s">
        <v>203</v>
      </c>
      <c r="Q557" s="347"/>
      <c r="R557" s="347"/>
      <c r="S557" s="229">
        <v>116</v>
      </c>
      <c r="T557" s="229">
        <v>116</v>
      </c>
      <c r="U557" s="353"/>
      <c r="V557" s="353"/>
      <c r="W557" s="353"/>
      <c r="X557" s="353"/>
      <c r="Y557" s="353"/>
      <c r="Z557" s="170"/>
    </row>
    <row r="558" spans="1:26" ht="21.75" customHeight="1">
      <c r="A558" s="170"/>
      <c r="B558" s="346" t="s">
        <v>852</v>
      </c>
      <c r="C558" s="346"/>
      <c r="D558" s="346"/>
      <c r="E558" s="346"/>
      <c r="F558" s="346"/>
      <c r="G558" s="346"/>
      <c r="H558" s="346"/>
      <c r="I558" s="346"/>
      <c r="J558" s="346"/>
      <c r="K558" s="346"/>
      <c r="L558" s="346"/>
      <c r="M558" s="291">
        <v>7</v>
      </c>
      <c r="N558" s="291">
        <v>9</v>
      </c>
      <c r="O558" s="231" t="s">
        <v>850</v>
      </c>
      <c r="P558" s="230" t="s">
        <v>851</v>
      </c>
      <c r="Q558" s="347"/>
      <c r="R558" s="347"/>
      <c r="S558" s="229">
        <v>116</v>
      </c>
      <c r="T558" s="229">
        <v>116</v>
      </c>
      <c r="U558" s="353"/>
      <c r="V558" s="353"/>
      <c r="W558" s="353"/>
      <c r="X558" s="353"/>
      <c r="Y558" s="353"/>
      <c r="Z558" s="170"/>
    </row>
    <row r="559" spans="1:26" ht="21.75" customHeight="1">
      <c r="A559" s="170"/>
      <c r="B559" s="346" t="s">
        <v>198</v>
      </c>
      <c r="C559" s="346"/>
      <c r="D559" s="346"/>
      <c r="E559" s="346"/>
      <c r="F559" s="346"/>
      <c r="G559" s="346"/>
      <c r="H559" s="346"/>
      <c r="I559" s="346"/>
      <c r="J559" s="346"/>
      <c r="K559" s="346"/>
      <c r="L559" s="346"/>
      <c r="M559" s="291">
        <v>7</v>
      </c>
      <c r="N559" s="291">
        <v>9</v>
      </c>
      <c r="O559" s="231" t="s">
        <v>850</v>
      </c>
      <c r="P559" s="230" t="s">
        <v>197</v>
      </c>
      <c r="Q559" s="347"/>
      <c r="R559" s="347"/>
      <c r="S559" s="229">
        <v>10</v>
      </c>
      <c r="T559" s="229">
        <v>10</v>
      </c>
      <c r="U559" s="353"/>
      <c r="V559" s="353"/>
      <c r="W559" s="353"/>
      <c r="X559" s="353"/>
      <c r="Y559" s="353"/>
      <c r="Z559" s="170"/>
    </row>
    <row r="560" spans="1:26" ht="32.25" customHeight="1">
      <c r="A560" s="170"/>
      <c r="B560" s="346" t="s">
        <v>216</v>
      </c>
      <c r="C560" s="346"/>
      <c r="D560" s="346"/>
      <c r="E560" s="346"/>
      <c r="F560" s="346"/>
      <c r="G560" s="346"/>
      <c r="H560" s="346"/>
      <c r="I560" s="346"/>
      <c r="J560" s="346"/>
      <c r="K560" s="346"/>
      <c r="L560" s="346"/>
      <c r="M560" s="291">
        <v>7</v>
      </c>
      <c r="N560" s="291">
        <v>9</v>
      </c>
      <c r="O560" s="231" t="s">
        <v>850</v>
      </c>
      <c r="P560" s="230" t="s">
        <v>215</v>
      </c>
      <c r="Q560" s="347"/>
      <c r="R560" s="347"/>
      <c r="S560" s="229">
        <v>10</v>
      </c>
      <c r="T560" s="229">
        <v>10</v>
      </c>
      <c r="U560" s="353"/>
      <c r="V560" s="353"/>
      <c r="W560" s="353"/>
      <c r="X560" s="353"/>
      <c r="Y560" s="353"/>
      <c r="Z560" s="170"/>
    </row>
    <row r="561" spans="1:26" ht="21.75" customHeight="1">
      <c r="A561" s="170"/>
      <c r="B561" s="346" t="s">
        <v>214</v>
      </c>
      <c r="C561" s="346"/>
      <c r="D561" s="346"/>
      <c r="E561" s="346"/>
      <c r="F561" s="346"/>
      <c r="G561" s="346"/>
      <c r="H561" s="346"/>
      <c r="I561" s="346"/>
      <c r="J561" s="346"/>
      <c r="K561" s="346"/>
      <c r="L561" s="346"/>
      <c r="M561" s="291">
        <v>7</v>
      </c>
      <c r="N561" s="291">
        <v>9</v>
      </c>
      <c r="O561" s="231" t="s">
        <v>850</v>
      </c>
      <c r="P561" s="230" t="s">
        <v>213</v>
      </c>
      <c r="Q561" s="347"/>
      <c r="R561" s="347"/>
      <c r="S561" s="229">
        <v>1672</v>
      </c>
      <c r="T561" s="229">
        <v>1672</v>
      </c>
      <c r="U561" s="353"/>
      <c r="V561" s="353"/>
      <c r="W561" s="353"/>
      <c r="X561" s="353"/>
      <c r="Y561" s="353"/>
      <c r="Z561" s="170"/>
    </row>
    <row r="562" spans="1:26" ht="21.75" customHeight="1">
      <c r="A562" s="170"/>
      <c r="B562" s="346" t="s">
        <v>212</v>
      </c>
      <c r="C562" s="346"/>
      <c r="D562" s="346"/>
      <c r="E562" s="346"/>
      <c r="F562" s="346"/>
      <c r="G562" s="346"/>
      <c r="H562" s="346"/>
      <c r="I562" s="346"/>
      <c r="J562" s="346"/>
      <c r="K562" s="346"/>
      <c r="L562" s="346"/>
      <c r="M562" s="291">
        <v>7</v>
      </c>
      <c r="N562" s="291">
        <v>9</v>
      </c>
      <c r="O562" s="231" t="s">
        <v>850</v>
      </c>
      <c r="P562" s="230" t="s">
        <v>211</v>
      </c>
      <c r="Q562" s="347"/>
      <c r="R562" s="347"/>
      <c r="S562" s="229">
        <v>1672</v>
      </c>
      <c r="T562" s="229">
        <v>1672</v>
      </c>
      <c r="U562" s="353"/>
      <c r="V562" s="353"/>
      <c r="W562" s="353"/>
      <c r="X562" s="353"/>
      <c r="Y562" s="353"/>
      <c r="Z562" s="170"/>
    </row>
    <row r="563" spans="1:26" ht="21.75" customHeight="1">
      <c r="A563" s="170"/>
      <c r="B563" s="346" t="s">
        <v>641</v>
      </c>
      <c r="C563" s="346"/>
      <c r="D563" s="346"/>
      <c r="E563" s="346"/>
      <c r="F563" s="346"/>
      <c r="G563" s="346"/>
      <c r="H563" s="346"/>
      <c r="I563" s="346"/>
      <c r="J563" s="346"/>
      <c r="K563" s="346"/>
      <c r="L563" s="346"/>
      <c r="M563" s="291">
        <v>7</v>
      </c>
      <c r="N563" s="291">
        <v>9</v>
      </c>
      <c r="O563" s="231" t="s">
        <v>850</v>
      </c>
      <c r="P563" s="230" t="s">
        <v>640</v>
      </c>
      <c r="Q563" s="347"/>
      <c r="R563" s="347"/>
      <c r="S563" s="229">
        <v>534</v>
      </c>
      <c r="T563" s="229">
        <v>534</v>
      </c>
      <c r="U563" s="353"/>
      <c r="V563" s="353"/>
      <c r="W563" s="353"/>
      <c r="X563" s="353"/>
      <c r="Y563" s="353"/>
      <c r="Z563" s="170"/>
    </row>
    <row r="564" spans="1:26" ht="12.75" customHeight="1">
      <c r="A564" s="170"/>
      <c r="B564" s="346" t="s">
        <v>210</v>
      </c>
      <c r="C564" s="346"/>
      <c r="D564" s="346"/>
      <c r="E564" s="346"/>
      <c r="F564" s="346"/>
      <c r="G564" s="346"/>
      <c r="H564" s="346"/>
      <c r="I564" s="346"/>
      <c r="J564" s="346"/>
      <c r="K564" s="346"/>
      <c r="L564" s="346"/>
      <c r="M564" s="291">
        <v>7</v>
      </c>
      <c r="N564" s="291">
        <v>9</v>
      </c>
      <c r="O564" s="231" t="s">
        <v>850</v>
      </c>
      <c r="P564" s="230" t="s">
        <v>208</v>
      </c>
      <c r="Q564" s="347"/>
      <c r="R564" s="347"/>
      <c r="S564" s="229">
        <v>1138</v>
      </c>
      <c r="T564" s="229">
        <v>1138</v>
      </c>
      <c r="U564" s="353"/>
      <c r="V564" s="353"/>
      <c r="W564" s="353"/>
      <c r="X564" s="353"/>
      <c r="Y564" s="353"/>
      <c r="Z564" s="170"/>
    </row>
    <row r="565" spans="1:26" ht="12.75" customHeight="1">
      <c r="A565" s="170"/>
      <c r="B565" s="346" t="s">
        <v>248</v>
      </c>
      <c r="C565" s="346"/>
      <c r="D565" s="346"/>
      <c r="E565" s="346"/>
      <c r="F565" s="346"/>
      <c r="G565" s="346"/>
      <c r="H565" s="346"/>
      <c r="I565" s="346"/>
      <c r="J565" s="346"/>
      <c r="K565" s="346"/>
      <c r="L565" s="346"/>
      <c r="M565" s="291">
        <v>7</v>
      </c>
      <c r="N565" s="291">
        <v>9</v>
      </c>
      <c r="O565" s="231" t="s">
        <v>850</v>
      </c>
      <c r="P565" s="230" t="s">
        <v>247</v>
      </c>
      <c r="Q565" s="347"/>
      <c r="R565" s="347"/>
      <c r="S565" s="229">
        <v>70</v>
      </c>
      <c r="T565" s="229">
        <v>70</v>
      </c>
      <c r="U565" s="353"/>
      <c r="V565" s="353"/>
      <c r="W565" s="353"/>
      <c r="X565" s="353"/>
      <c r="Y565" s="353"/>
      <c r="Z565" s="170"/>
    </row>
    <row r="566" spans="1:26" ht="12.75" customHeight="1">
      <c r="A566" s="170"/>
      <c r="B566" s="346" t="s">
        <v>686</v>
      </c>
      <c r="C566" s="346"/>
      <c r="D566" s="346"/>
      <c r="E566" s="346"/>
      <c r="F566" s="346"/>
      <c r="G566" s="346"/>
      <c r="H566" s="346"/>
      <c r="I566" s="346"/>
      <c r="J566" s="346"/>
      <c r="K566" s="346"/>
      <c r="L566" s="346"/>
      <c r="M566" s="291">
        <v>7</v>
      </c>
      <c r="N566" s="291">
        <v>9</v>
      </c>
      <c r="O566" s="231" t="s">
        <v>850</v>
      </c>
      <c r="P566" s="230" t="s">
        <v>685</v>
      </c>
      <c r="Q566" s="347"/>
      <c r="R566" s="347"/>
      <c r="S566" s="229">
        <v>70</v>
      </c>
      <c r="T566" s="229">
        <v>70</v>
      </c>
      <c r="U566" s="353"/>
      <c r="V566" s="353"/>
      <c r="W566" s="353"/>
      <c r="X566" s="353"/>
      <c r="Y566" s="353"/>
      <c r="Z566" s="170"/>
    </row>
    <row r="567" spans="1:26" ht="21.75" customHeight="1">
      <c r="A567" s="170"/>
      <c r="B567" s="346" t="s">
        <v>684</v>
      </c>
      <c r="C567" s="346"/>
      <c r="D567" s="346"/>
      <c r="E567" s="346"/>
      <c r="F567" s="346"/>
      <c r="G567" s="346"/>
      <c r="H567" s="346"/>
      <c r="I567" s="346"/>
      <c r="J567" s="346"/>
      <c r="K567" s="346"/>
      <c r="L567" s="346"/>
      <c r="M567" s="291">
        <v>7</v>
      </c>
      <c r="N567" s="291">
        <v>9</v>
      </c>
      <c r="O567" s="231" t="s">
        <v>850</v>
      </c>
      <c r="P567" s="230" t="s">
        <v>683</v>
      </c>
      <c r="Q567" s="347"/>
      <c r="R567" s="347"/>
      <c r="S567" s="229">
        <v>6</v>
      </c>
      <c r="T567" s="229">
        <v>6</v>
      </c>
      <c r="U567" s="353"/>
      <c r="V567" s="353"/>
      <c r="W567" s="353"/>
      <c r="X567" s="353"/>
      <c r="Y567" s="353"/>
      <c r="Z567" s="170"/>
    </row>
    <row r="568" spans="1:26" ht="12.75" customHeight="1">
      <c r="A568" s="170"/>
      <c r="B568" s="346" t="s">
        <v>682</v>
      </c>
      <c r="C568" s="346"/>
      <c r="D568" s="346"/>
      <c r="E568" s="346"/>
      <c r="F568" s="346"/>
      <c r="G568" s="346"/>
      <c r="H568" s="346"/>
      <c r="I568" s="346"/>
      <c r="J568" s="346"/>
      <c r="K568" s="346"/>
      <c r="L568" s="346"/>
      <c r="M568" s="291">
        <v>7</v>
      </c>
      <c r="N568" s="291">
        <v>9</v>
      </c>
      <c r="O568" s="231" t="s">
        <v>850</v>
      </c>
      <c r="P568" s="230" t="s">
        <v>681</v>
      </c>
      <c r="Q568" s="347"/>
      <c r="R568" s="347"/>
      <c r="S568" s="229">
        <v>26</v>
      </c>
      <c r="T568" s="229">
        <v>26</v>
      </c>
      <c r="U568" s="353"/>
      <c r="V568" s="353"/>
      <c r="W568" s="353"/>
      <c r="X568" s="353"/>
      <c r="Y568" s="353"/>
      <c r="Z568" s="170"/>
    </row>
    <row r="569" spans="1:26" ht="12.75" customHeight="1">
      <c r="A569" s="170"/>
      <c r="B569" s="346" t="s">
        <v>680</v>
      </c>
      <c r="C569" s="346"/>
      <c r="D569" s="346"/>
      <c r="E569" s="346"/>
      <c r="F569" s="346"/>
      <c r="G569" s="346"/>
      <c r="H569" s="346"/>
      <c r="I569" s="346"/>
      <c r="J569" s="346"/>
      <c r="K569" s="346"/>
      <c r="L569" s="346"/>
      <c r="M569" s="291">
        <v>7</v>
      </c>
      <c r="N569" s="291">
        <v>9</v>
      </c>
      <c r="O569" s="231" t="s">
        <v>850</v>
      </c>
      <c r="P569" s="230" t="s">
        <v>679</v>
      </c>
      <c r="Q569" s="347"/>
      <c r="R569" s="347"/>
      <c r="S569" s="229">
        <v>38</v>
      </c>
      <c r="T569" s="229">
        <v>38</v>
      </c>
      <c r="U569" s="353"/>
      <c r="V569" s="353"/>
      <c r="W569" s="353"/>
      <c r="X569" s="353"/>
      <c r="Y569" s="353"/>
      <c r="Z569" s="170"/>
    </row>
    <row r="570" spans="1:26" ht="21.75" customHeight="1">
      <c r="A570" s="170"/>
      <c r="B570" s="346" t="s">
        <v>228</v>
      </c>
      <c r="C570" s="346"/>
      <c r="D570" s="346"/>
      <c r="E570" s="346"/>
      <c r="F570" s="346"/>
      <c r="G570" s="346"/>
      <c r="H570" s="346"/>
      <c r="I570" s="346"/>
      <c r="J570" s="346"/>
      <c r="K570" s="346"/>
      <c r="L570" s="346"/>
      <c r="M570" s="291">
        <v>7</v>
      </c>
      <c r="N570" s="291">
        <v>9</v>
      </c>
      <c r="O570" s="231" t="s">
        <v>269</v>
      </c>
      <c r="P570" s="230">
        <v>0</v>
      </c>
      <c r="Q570" s="347"/>
      <c r="R570" s="347"/>
      <c r="S570" s="229">
        <v>68</v>
      </c>
      <c r="T570" s="229">
        <v>68</v>
      </c>
      <c r="U570" s="353"/>
      <c r="V570" s="353"/>
      <c r="W570" s="353"/>
      <c r="X570" s="353"/>
      <c r="Y570" s="353"/>
      <c r="Z570" s="170"/>
    </row>
    <row r="571" spans="1:26" ht="21.75" customHeight="1">
      <c r="A571" s="170"/>
      <c r="B571" s="346" t="s">
        <v>214</v>
      </c>
      <c r="C571" s="346"/>
      <c r="D571" s="346"/>
      <c r="E571" s="346"/>
      <c r="F571" s="346"/>
      <c r="G571" s="346"/>
      <c r="H571" s="346"/>
      <c r="I571" s="346"/>
      <c r="J571" s="346"/>
      <c r="K571" s="346"/>
      <c r="L571" s="346"/>
      <c r="M571" s="291">
        <v>7</v>
      </c>
      <c r="N571" s="291">
        <v>9</v>
      </c>
      <c r="O571" s="231" t="s">
        <v>269</v>
      </c>
      <c r="P571" s="230" t="s">
        <v>213</v>
      </c>
      <c r="Q571" s="347"/>
      <c r="R571" s="347"/>
      <c r="S571" s="229">
        <v>68</v>
      </c>
      <c r="T571" s="229">
        <v>68</v>
      </c>
      <c r="U571" s="353"/>
      <c r="V571" s="353"/>
      <c r="W571" s="353"/>
      <c r="X571" s="353"/>
      <c r="Y571" s="353"/>
      <c r="Z571" s="170"/>
    </row>
    <row r="572" spans="1:26" ht="21.75" customHeight="1">
      <c r="A572" s="170"/>
      <c r="B572" s="346" t="s">
        <v>212</v>
      </c>
      <c r="C572" s="346"/>
      <c r="D572" s="346"/>
      <c r="E572" s="346"/>
      <c r="F572" s="346"/>
      <c r="G572" s="346"/>
      <c r="H572" s="346"/>
      <c r="I572" s="346"/>
      <c r="J572" s="346"/>
      <c r="K572" s="346"/>
      <c r="L572" s="346"/>
      <c r="M572" s="291">
        <v>7</v>
      </c>
      <c r="N572" s="291">
        <v>9</v>
      </c>
      <c r="O572" s="231" t="s">
        <v>269</v>
      </c>
      <c r="P572" s="230" t="s">
        <v>211</v>
      </c>
      <c r="Q572" s="347"/>
      <c r="R572" s="347"/>
      <c r="S572" s="229">
        <v>68</v>
      </c>
      <c r="T572" s="229">
        <v>68</v>
      </c>
      <c r="U572" s="353"/>
      <c r="V572" s="353"/>
      <c r="W572" s="353"/>
      <c r="X572" s="353"/>
      <c r="Y572" s="353"/>
      <c r="Z572" s="170"/>
    </row>
    <row r="573" spans="1:26" ht="12.75" customHeight="1">
      <c r="A573" s="170"/>
      <c r="B573" s="346" t="s">
        <v>210</v>
      </c>
      <c r="C573" s="346"/>
      <c r="D573" s="346"/>
      <c r="E573" s="346"/>
      <c r="F573" s="346"/>
      <c r="G573" s="346"/>
      <c r="H573" s="346"/>
      <c r="I573" s="346"/>
      <c r="J573" s="346"/>
      <c r="K573" s="346"/>
      <c r="L573" s="346"/>
      <c r="M573" s="291">
        <v>7</v>
      </c>
      <c r="N573" s="291">
        <v>9</v>
      </c>
      <c r="O573" s="231" t="s">
        <v>269</v>
      </c>
      <c r="P573" s="230" t="s">
        <v>208</v>
      </c>
      <c r="Q573" s="347"/>
      <c r="R573" s="347"/>
      <c r="S573" s="229">
        <v>68</v>
      </c>
      <c r="T573" s="229">
        <v>68</v>
      </c>
      <c r="U573" s="353"/>
      <c r="V573" s="353"/>
      <c r="W573" s="353"/>
      <c r="X573" s="353"/>
      <c r="Y573" s="353"/>
      <c r="Z573" s="170"/>
    </row>
    <row r="574" spans="1:26" ht="21.75" customHeight="1">
      <c r="A574" s="170"/>
      <c r="B574" s="346" t="s">
        <v>516</v>
      </c>
      <c r="C574" s="346"/>
      <c r="D574" s="346"/>
      <c r="E574" s="346"/>
      <c r="F574" s="346"/>
      <c r="G574" s="346"/>
      <c r="H574" s="346"/>
      <c r="I574" s="346"/>
      <c r="J574" s="346"/>
      <c r="K574" s="346"/>
      <c r="L574" s="346"/>
      <c r="M574" s="291">
        <v>7</v>
      </c>
      <c r="N574" s="291">
        <v>9</v>
      </c>
      <c r="O574" s="231" t="s">
        <v>515</v>
      </c>
      <c r="P574" s="230">
        <v>0</v>
      </c>
      <c r="Q574" s="347"/>
      <c r="R574" s="347"/>
      <c r="S574" s="229">
        <v>1155</v>
      </c>
      <c r="T574" s="229">
        <v>1155</v>
      </c>
      <c r="U574" s="353"/>
      <c r="V574" s="353"/>
      <c r="W574" s="353"/>
      <c r="X574" s="353"/>
      <c r="Y574" s="353"/>
      <c r="Z574" s="170"/>
    </row>
    <row r="575" spans="1:26" ht="21.75" customHeight="1">
      <c r="A575" s="170"/>
      <c r="B575" s="346" t="s">
        <v>563</v>
      </c>
      <c r="C575" s="346"/>
      <c r="D575" s="346"/>
      <c r="E575" s="346"/>
      <c r="F575" s="346"/>
      <c r="G575" s="346"/>
      <c r="H575" s="346"/>
      <c r="I575" s="346"/>
      <c r="J575" s="346"/>
      <c r="K575" s="346"/>
      <c r="L575" s="346"/>
      <c r="M575" s="291">
        <v>7</v>
      </c>
      <c r="N575" s="291">
        <v>9</v>
      </c>
      <c r="O575" s="231" t="s">
        <v>562</v>
      </c>
      <c r="P575" s="230">
        <v>0</v>
      </c>
      <c r="Q575" s="347"/>
      <c r="R575" s="347"/>
      <c r="S575" s="229">
        <v>1155</v>
      </c>
      <c r="T575" s="229">
        <v>1155</v>
      </c>
      <c r="U575" s="353"/>
      <c r="V575" s="353"/>
      <c r="W575" s="353"/>
      <c r="X575" s="353"/>
      <c r="Y575" s="353"/>
      <c r="Z575" s="170"/>
    </row>
    <row r="576" spans="1:26" ht="21.75" customHeight="1">
      <c r="A576" s="170"/>
      <c r="B576" s="346" t="s">
        <v>322</v>
      </c>
      <c r="C576" s="346"/>
      <c r="D576" s="346"/>
      <c r="E576" s="346"/>
      <c r="F576" s="346"/>
      <c r="G576" s="346"/>
      <c r="H576" s="346"/>
      <c r="I576" s="346"/>
      <c r="J576" s="346"/>
      <c r="K576" s="346"/>
      <c r="L576" s="346"/>
      <c r="M576" s="291">
        <v>7</v>
      </c>
      <c r="N576" s="291">
        <v>9</v>
      </c>
      <c r="O576" s="231" t="s">
        <v>561</v>
      </c>
      <c r="P576" s="230">
        <v>0</v>
      </c>
      <c r="Q576" s="347"/>
      <c r="R576" s="347"/>
      <c r="S576" s="229">
        <v>634</v>
      </c>
      <c r="T576" s="229">
        <v>634</v>
      </c>
      <c r="U576" s="353"/>
      <c r="V576" s="353"/>
      <c r="W576" s="353"/>
      <c r="X576" s="353"/>
      <c r="Y576" s="353"/>
      <c r="Z576" s="170"/>
    </row>
    <row r="577" spans="1:26" ht="53.25" customHeight="1">
      <c r="A577" s="170"/>
      <c r="B577" s="346" t="s">
        <v>206</v>
      </c>
      <c r="C577" s="346"/>
      <c r="D577" s="346"/>
      <c r="E577" s="346"/>
      <c r="F577" s="346"/>
      <c r="G577" s="346"/>
      <c r="H577" s="346"/>
      <c r="I577" s="346"/>
      <c r="J577" s="346"/>
      <c r="K577" s="346"/>
      <c r="L577" s="346"/>
      <c r="M577" s="291">
        <v>7</v>
      </c>
      <c r="N577" s="291">
        <v>9</v>
      </c>
      <c r="O577" s="231" t="s">
        <v>561</v>
      </c>
      <c r="P577" s="230" t="s">
        <v>205</v>
      </c>
      <c r="Q577" s="347"/>
      <c r="R577" s="347"/>
      <c r="S577" s="229">
        <v>634</v>
      </c>
      <c r="T577" s="229">
        <v>634</v>
      </c>
      <c r="U577" s="353"/>
      <c r="V577" s="353"/>
      <c r="W577" s="353"/>
      <c r="X577" s="353"/>
      <c r="Y577" s="353"/>
      <c r="Z577" s="170"/>
    </row>
    <row r="578" spans="1:26" ht="21.75" customHeight="1">
      <c r="A578" s="170"/>
      <c r="B578" s="346" t="s">
        <v>198</v>
      </c>
      <c r="C578" s="346"/>
      <c r="D578" s="346"/>
      <c r="E578" s="346"/>
      <c r="F578" s="346"/>
      <c r="G578" s="346"/>
      <c r="H578" s="346"/>
      <c r="I578" s="346"/>
      <c r="J578" s="346"/>
      <c r="K578" s="346"/>
      <c r="L578" s="346"/>
      <c r="M578" s="291">
        <v>7</v>
      </c>
      <c r="N578" s="291">
        <v>9</v>
      </c>
      <c r="O578" s="231" t="s">
        <v>561</v>
      </c>
      <c r="P578" s="230" t="s">
        <v>197</v>
      </c>
      <c r="Q578" s="347"/>
      <c r="R578" s="347"/>
      <c r="S578" s="229">
        <v>634</v>
      </c>
      <c r="T578" s="229">
        <v>634</v>
      </c>
      <c r="U578" s="353"/>
      <c r="V578" s="353"/>
      <c r="W578" s="353"/>
      <c r="X578" s="353"/>
      <c r="Y578" s="353"/>
      <c r="Z578" s="170"/>
    </row>
    <row r="579" spans="1:26" ht="32.25" customHeight="1">
      <c r="A579" s="170"/>
      <c r="B579" s="346" t="s">
        <v>196</v>
      </c>
      <c r="C579" s="346"/>
      <c r="D579" s="346"/>
      <c r="E579" s="346"/>
      <c r="F579" s="346"/>
      <c r="G579" s="346"/>
      <c r="H579" s="346"/>
      <c r="I579" s="346"/>
      <c r="J579" s="346"/>
      <c r="K579" s="346"/>
      <c r="L579" s="346"/>
      <c r="M579" s="291">
        <v>7</v>
      </c>
      <c r="N579" s="291">
        <v>9</v>
      </c>
      <c r="O579" s="231" t="s">
        <v>561</v>
      </c>
      <c r="P579" s="230" t="s">
        <v>195</v>
      </c>
      <c r="Q579" s="347"/>
      <c r="R579" s="347"/>
      <c r="S579" s="229">
        <v>487</v>
      </c>
      <c r="T579" s="229">
        <v>487</v>
      </c>
      <c r="U579" s="353"/>
      <c r="V579" s="353"/>
      <c r="W579" s="353"/>
      <c r="X579" s="353"/>
      <c r="Y579" s="353"/>
      <c r="Z579" s="170"/>
    </row>
    <row r="580" spans="1:26" ht="32.25" customHeight="1">
      <c r="A580" s="170"/>
      <c r="B580" s="346" t="s">
        <v>194</v>
      </c>
      <c r="C580" s="346"/>
      <c r="D580" s="346"/>
      <c r="E580" s="346"/>
      <c r="F580" s="346"/>
      <c r="G580" s="346"/>
      <c r="H580" s="346"/>
      <c r="I580" s="346"/>
      <c r="J580" s="346"/>
      <c r="K580" s="346"/>
      <c r="L580" s="346"/>
      <c r="M580" s="291">
        <v>7</v>
      </c>
      <c r="N580" s="291">
        <v>9</v>
      </c>
      <c r="O580" s="231" t="s">
        <v>561</v>
      </c>
      <c r="P580" s="230" t="s">
        <v>192</v>
      </c>
      <c r="Q580" s="347"/>
      <c r="R580" s="347"/>
      <c r="S580" s="229">
        <v>147</v>
      </c>
      <c r="T580" s="229">
        <v>147</v>
      </c>
      <c r="U580" s="353"/>
      <c r="V580" s="353"/>
      <c r="W580" s="353"/>
      <c r="X580" s="353"/>
      <c r="Y580" s="353"/>
      <c r="Z580" s="170"/>
    </row>
    <row r="581" spans="1:26" ht="21.75" customHeight="1">
      <c r="A581" s="170"/>
      <c r="B581" s="346" t="s">
        <v>225</v>
      </c>
      <c r="C581" s="346"/>
      <c r="D581" s="346"/>
      <c r="E581" s="346"/>
      <c r="F581" s="346"/>
      <c r="G581" s="346"/>
      <c r="H581" s="346"/>
      <c r="I581" s="346"/>
      <c r="J581" s="346"/>
      <c r="K581" s="346"/>
      <c r="L581" s="346"/>
      <c r="M581" s="291">
        <v>7</v>
      </c>
      <c r="N581" s="291">
        <v>9</v>
      </c>
      <c r="O581" s="231" t="s">
        <v>268</v>
      </c>
      <c r="P581" s="230">
        <v>0</v>
      </c>
      <c r="Q581" s="347"/>
      <c r="R581" s="347"/>
      <c r="S581" s="229">
        <v>521</v>
      </c>
      <c r="T581" s="229">
        <v>521</v>
      </c>
      <c r="U581" s="353"/>
      <c r="V581" s="353"/>
      <c r="W581" s="353"/>
      <c r="X581" s="353"/>
      <c r="Y581" s="353"/>
      <c r="Z581" s="170"/>
    </row>
    <row r="582" spans="1:26" ht="21.75" customHeight="1">
      <c r="A582" s="170"/>
      <c r="B582" s="346" t="s">
        <v>214</v>
      </c>
      <c r="C582" s="346"/>
      <c r="D582" s="346"/>
      <c r="E582" s="346"/>
      <c r="F582" s="346"/>
      <c r="G582" s="346"/>
      <c r="H582" s="346"/>
      <c r="I582" s="346"/>
      <c r="J582" s="346"/>
      <c r="K582" s="346"/>
      <c r="L582" s="346"/>
      <c r="M582" s="291">
        <v>7</v>
      </c>
      <c r="N582" s="291">
        <v>9</v>
      </c>
      <c r="O582" s="231" t="s">
        <v>268</v>
      </c>
      <c r="P582" s="230" t="s">
        <v>213</v>
      </c>
      <c r="Q582" s="347"/>
      <c r="R582" s="347"/>
      <c r="S582" s="229">
        <v>521</v>
      </c>
      <c r="T582" s="229">
        <v>521</v>
      </c>
      <c r="U582" s="353"/>
      <c r="V582" s="353"/>
      <c r="W582" s="353"/>
      <c r="X582" s="353"/>
      <c r="Y582" s="353"/>
      <c r="Z582" s="170"/>
    </row>
    <row r="583" spans="1:26" ht="21.75" customHeight="1">
      <c r="A583" s="170"/>
      <c r="B583" s="346" t="s">
        <v>212</v>
      </c>
      <c r="C583" s="346"/>
      <c r="D583" s="346"/>
      <c r="E583" s="346"/>
      <c r="F583" s="346"/>
      <c r="G583" s="346"/>
      <c r="H583" s="346"/>
      <c r="I583" s="346"/>
      <c r="J583" s="346"/>
      <c r="K583" s="346"/>
      <c r="L583" s="346"/>
      <c r="M583" s="291">
        <v>7</v>
      </c>
      <c r="N583" s="291">
        <v>9</v>
      </c>
      <c r="O583" s="231" t="s">
        <v>268</v>
      </c>
      <c r="P583" s="230" t="s">
        <v>211</v>
      </c>
      <c r="Q583" s="347"/>
      <c r="R583" s="347"/>
      <c r="S583" s="229">
        <v>521</v>
      </c>
      <c r="T583" s="229">
        <v>521</v>
      </c>
      <c r="U583" s="353"/>
      <c r="V583" s="353"/>
      <c r="W583" s="353"/>
      <c r="X583" s="353"/>
      <c r="Y583" s="353"/>
      <c r="Z583" s="170"/>
    </row>
    <row r="584" spans="1:26" ht="12.75" customHeight="1">
      <c r="A584" s="170"/>
      <c r="B584" s="346" t="s">
        <v>210</v>
      </c>
      <c r="C584" s="346"/>
      <c r="D584" s="346"/>
      <c r="E584" s="346"/>
      <c r="F584" s="346"/>
      <c r="G584" s="346"/>
      <c r="H584" s="346"/>
      <c r="I584" s="346"/>
      <c r="J584" s="346"/>
      <c r="K584" s="346"/>
      <c r="L584" s="346"/>
      <c r="M584" s="291">
        <v>7</v>
      </c>
      <c r="N584" s="291">
        <v>9</v>
      </c>
      <c r="O584" s="231" t="s">
        <v>268</v>
      </c>
      <c r="P584" s="230" t="s">
        <v>208</v>
      </c>
      <c r="Q584" s="347"/>
      <c r="R584" s="347"/>
      <c r="S584" s="229">
        <v>521</v>
      </c>
      <c r="T584" s="229">
        <v>521</v>
      </c>
      <c r="U584" s="353"/>
      <c r="V584" s="353"/>
      <c r="W584" s="353"/>
      <c r="X584" s="353"/>
      <c r="Y584" s="353"/>
      <c r="Z584" s="170"/>
    </row>
    <row r="585" spans="1:26" ht="21.75" customHeight="1">
      <c r="A585" s="170"/>
      <c r="B585" s="346" t="s">
        <v>516</v>
      </c>
      <c r="C585" s="346"/>
      <c r="D585" s="346"/>
      <c r="E585" s="346"/>
      <c r="F585" s="346"/>
      <c r="G585" s="346"/>
      <c r="H585" s="346"/>
      <c r="I585" s="346"/>
      <c r="J585" s="346"/>
      <c r="K585" s="346"/>
      <c r="L585" s="346"/>
      <c r="M585" s="291">
        <v>7</v>
      </c>
      <c r="N585" s="291">
        <v>9</v>
      </c>
      <c r="O585" s="231" t="s">
        <v>515</v>
      </c>
      <c r="P585" s="230">
        <v>0</v>
      </c>
      <c r="Q585" s="347"/>
      <c r="R585" s="347"/>
      <c r="S585" s="229">
        <v>3775</v>
      </c>
      <c r="T585" s="229">
        <v>3775</v>
      </c>
      <c r="U585" s="353"/>
      <c r="V585" s="353"/>
      <c r="W585" s="353"/>
      <c r="X585" s="353"/>
      <c r="Y585" s="353"/>
      <c r="Z585" s="170"/>
    </row>
    <row r="586" spans="1:26" ht="21.75" customHeight="1">
      <c r="A586" s="170"/>
      <c r="B586" s="346" t="s">
        <v>563</v>
      </c>
      <c r="C586" s="346"/>
      <c r="D586" s="346"/>
      <c r="E586" s="346"/>
      <c r="F586" s="346"/>
      <c r="G586" s="346"/>
      <c r="H586" s="346"/>
      <c r="I586" s="346"/>
      <c r="J586" s="346"/>
      <c r="K586" s="346"/>
      <c r="L586" s="346"/>
      <c r="M586" s="291">
        <v>7</v>
      </c>
      <c r="N586" s="291">
        <v>9</v>
      </c>
      <c r="O586" s="231" t="s">
        <v>562</v>
      </c>
      <c r="P586" s="230">
        <v>0</v>
      </c>
      <c r="Q586" s="347"/>
      <c r="R586" s="347"/>
      <c r="S586" s="229">
        <v>3775</v>
      </c>
      <c r="T586" s="229">
        <v>3775</v>
      </c>
      <c r="U586" s="353"/>
      <c r="V586" s="353"/>
      <c r="W586" s="353"/>
      <c r="X586" s="353"/>
      <c r="Y586" s="353"/>
      <c r="Z586" s="170"/>
    </row>
    <row r="587" spans="1:26" ht="21.75" customHeight="1">
      <c r="A587" s="170"/>
      <c r="B587" s="346" t="s">
        <v>207</v>
      </c>
      <c r="C587" s="346"/>
      <c r="D587" s="346"/>
      <c r="E587" s="346"/>
      <c r="F587" s="346"/>
      <c r="G587" s="346"/>
      <c r="H587" s="346"/>
      <c r="I587" s="346"/>
      <c r="J587" s="346"/>
      <c r="K587" s="346"/>
      <c r="L587" s="346"/>
      <c r="M587" s="291">
        <v>7</v>
      </c>
      <c r="N587" s="291">
        <v>9</v>
      </c>
      <c r="O587" s="231" t="s">
        <v>796</v>
      </c>
      <c r="P587" s="230">
        <v>0</v>
      </c>
      <c r="Q587" s="347"/>
      <c r="R587" s="347"/>
      <c r="S587" s="229">
        <v>93</v>
      </c>
      <c r="T587" s="229">
        <v>93</v>
      </c>
      <c r="U587" s="353"/>
      <c r="V587" s="353"/>
      <c r="W587" s="353"/>
      <c r="X587" s="353"/>
      <c r="Y587" s="353"/>
      <c r="Z587" s="170"/>
    </row>
    <row r="588" spans="1:26" ht="53.25" customHeight="1">
      <c r="A588" s="170"/>
      <c r="B588" s="346" t="s">
        <v>206</v>
      </c>
      <c r="C588" s="346"/>
      <c r="D588" s="346"/>
      <c r="E588" s="346"/>
      <c r="F588" s="346"/>
      <c r="G588" s="346"/>
      <c r="H588" s="346"/>
      <c r="I588" s="346"/>
      <c r="J588" s="346"/>
      <c r="K588" s="346"/>
      <c r="L588" s="346"/>
      <c r="M588" s="291">
        <v>7</v>
      </c>
      <c r="N588" s="291">
        <v>9</v>
      </c>
      <c r="O588" s="231" t="s">
        <v>796</v>
      </c>
      <c r="P588" s="230" t="s">
        <v>205</v>
      </c>
      <c r="Q588" s="347"/>
      <c r="R588" s="347"/>
      <c r="S588" s="229">
        <v>93</v>
      </c>
      <c r="T588" s="229">
        <v>93</v>
      </c>
      <c r="U588" s="353"/>
      <c r="V588" s="353"/>
      <c r="W588" s="353"/>
      <c r="X588" s="353"/>
      <c r="Y588" s="353"/>
      <c r="Z588" s="170"/>
    </row>
    <row r="589" spans="1:26" ht="12.75" customHeight="1">
      <c r="A589" s="170"/>
      <c r="B589" s="346" t="s">
        <v>204</v>
      </c>
      <c r="C589" s="346"/>
      <c r="D589" s="346"/>
      <c r="E589" s="346"/>
      <c r="F589" s="346"/>
      <c r="G589" s="346"/>
      <c r="H589" s="346"/>
      <c r="I589" s="346"/>
      <c r="J589" s="346"/>
      <c r="K589" s="346"/>
      <c r="L589" s="346"/>
      <c r="M589" s="291">
        <v>7</v>
      </c>
      <c r="N589" s="291">
        <v>9</v>
      </c>
      <c r="O589" s="231" t="s">
        <v>796</v>
      </c>
      <c r="P589" s="230" t="s">
        <v>203</v>
      </c>
      <c r="Q589" s="347"/>
      <c r="R589" s="347"/>
      <c r="S589" s="229">
        <v>93</v>
      </c>
      <c r="T589" s="229">
        <v>93</v>
      </c>
      <c r="U589" s="353"/>
      <c r="V589" s="353"/>
      <c r="W589" s="353"/>
      <c r="X589" s="353"/>
      <c r="Y589" s="353"/>
      <c r="Z589" s="170"/>
    </row>
    <row r="590" spans="1:26" ht="12.75" customHeight="1">
      <c r="A590" s="170"/>
      <c r="B590" s="346" t="s">
        <v>202</v>
      </c>
      <c r="C590" s="346"/>
      <c r="D590" s="346"/>
      <c r="E590" s="346"/>
      <c r="F590" s="346"/>
      <c r="G590" s="346"/>
      <c r="H590" s="346"/>
      <c r="I590" s="346"/>
      <c r="J590" s="346"/>
      <c r="K590" s="346"/>
      <c r="L590" s="346"/>
      <c r="M590" s="291">
        <v>7</v>
      </c>
      <c r="N590" s="291">
        <v>9</v>
      </c>
      <c r="O590" s="231" t="s">
        <v>796</v>
      </c>
      <c r="P590" s="230" t="s">
        <v>201</v>
      </c>
      <c r="Q590" s="347"/>
      <c r="R590" s="347"/>
      <c r="S590" s="229">
        <v>72</v>
      </c>
      <c r="T590" s="229">
        <v>72</v>
      </c>
      <c r="U590" s="353"/>
      <c r="V590" s="353"/>
      <c r="W590" s="353"/>
      <c r="X590" s="353"/>
      <c r="Y590" s="353"/>
      <c r="Z590" s="170"/>
    </row>
    <row r="591" spans="1:26" ht="32.25" customHeight="1">
      <c r="A591" s="170"/>
      <c r="B591" s="346" t="s">
        <v>200</v>
      </c>
      <c r="C591" s="346"/>
      <c r="D591" s="346"/>
      <c r="E591" s="346"/>
      <c r="F591" s="346"/>
      <c r="G591" s="346"/>
      <c r="H591" s="346"/>
      <c r="I591" s="346"/>
      <c r="J591" s="346"/>
      <c r="K591" s="346"/>
      <c r="L591" s="346"/>
      <c r="M591" s="291">
        <v>7</v>
      </c>
      <c r="N591" s="291">
        <v>9</v>
      </c>
      <c r="O591" s="231" t="s">
        <v>796</v>
      </c>
      <c r="P591" s="230" t="s">
        <v>199</v>
      </c>
      <c r="Q591" s="347"/>
      <c r="R591" s="347"/>
      <c r="S591" s="229">
        <v>21</v>
      </c>
      <c r="T591" s="229">
        <v>21</v>
      </c>
      <c r="U591" s="353"/>
      <c r="V591" s="353"/>
      <c r="W591" s="353"/>
      <c r="X591" s="353"/>
      <c r="Y591" s="353"/>
      <c r="Z591" s="170"/>
    </row>
    <row r="592" spans="1:26" ht="21.75" customHeight="1">
      <c r="A592" s="170"/>
      <c r="B592" s="346" t="s">
        <v>322</v>
      </c>
      <c r="C592" s="346"/>
      <c r="D592" s="346"/>
      <c r="E592" s="346"/>
      <c r="F592" s="346"/>
      <c r="G592" s="346"/>
      <c r="H592" s="346"/>
      <c r="I592" s="346"/>
      <c r="J592" s="346"/>
      <c r="K592" s="346"/>
      <c r="L592" s="346"/>
      <c r="M592" s="291">
        <v>7</v>
      </c>
      <c r="N592" s="291">
        <v>9</v>
      </c>
      <c r="O592" s="231" t="s">
        <v>795</v>
      </c>
      <c r="P592" s="230">
        <v>0</v>
      </c>
      <c r="Q592" s="347"/>
      <c r="R592" s="347"/>
      <c r="S592" s="229">
        <v>3682</v>
      </c>
      <c r="T592" s="229">
        <v>3682</v>
      </c>
      <c r="U592" s="353"/>
      <c r="V592" s="353"/>
      <c r="W592" s="353"/>
      <c r="X592" s="353"/>
      <c r="Y592" s="353"/>
      <c r="Z592" s="170"/>
    </row>
    <row r="593" spans="1:26" ht="53.25" customHeight="1">
      <c r="A593" s="170"/>
      <c r="B593" s="346" t="s">
        <v>206</v>
      </c>
      <c r="C593" s="346"/>
      <c r="D593" s="346"/>
      <c r="E593" s="346"/>
      <c r="F593" s="346"/>
      <c r="G593" s="346"/>
      <c r="H593" s="346"/>
      <c r="I593" s="346"/>
      <c r="J593" s="346"/>
      <c r="K593" s="346"/>
      <c r="L593" s="346"/>
      <c r="M593" s="291">
        <v>7</v>
      </c>
      <c r="N593" s="291">
        <v>9</v>
      </c>
      <c r="O593" s="231" t="s">
        <v>795</v>
      </c>
      <c r="P593" s="230" t="s">
        <v>205</v>
      </c>
      <c r="Q593" s="347"/>
      <c r="R593" s="347"/>
      <c r="S593" s="229">
        <v>3682</v>
      </c>
      <c r="T593" s="229">
        <v>3682</v>
      </c>
      <c r="U593" s="353"/>
      <c r="V593" s="353"/>
      <c r="W593" s="353"/>
      <c r="X593" s="353"/>
      <c r="Y593" s="353"/>
      <c r="Z593" s="170"/>
    </row>
    <row r="594" spans="1:26" ht="12.75" customHeight="1">
      <c r="A594" s="170"/>
      <c r="B594" s="346" t="s">
        <v>204</v>
      </c>
      <c r="C594" s="346"/>
      <c r="D594" s="346"/>
      <c r="E594" s="346"/>
      <c r="F594" s="346"/>
      <c r="G594" s="346"/>
      <c r="H594" s="346"/>
      <c r="I594" s="346"/>
      <c r="J594" s="346"/>
      <c r="K594" s="346"/>
      <c r="L594" s="346"/>
      <c r="M594" s="291">
        <v>7</v>
      </c>
      <c r="N594" s="291">
        <v>9</v>
      </c>
      <c r="O594" s="231" t="s">
        <v>795</v>
      </c>
      <c r="P594" s="230" t="s">
        <v>203</v>
      </c>
      <c r="Q594" s="347"/>
      <c r="R594" s="347"/>
      <c r="S594" s="229">
        <v>3682</v>
      </c>
      <c r="T594" s="229">
        <v>3682</v>
      </c>
      <c r="U594" s="353"/>
      <c r="V594" s="353"/>
      <c r="W594" s="353"/>
      <c r="X594" s="353"/>
      <c r="Y594" s="353"/>
      <c r="Z594" s="170"/>
    </row>
    <row r="595" spans="1:26" ht="12.75" customHeight="1">
      <c r="A595" s="170"/>
      <c r="B595" s="346" t="s">
        <v>202</v>
      </c>
      <c r="C595" s="346"/>
      <c r="D595" s="346"/>
      <c r="E595" s="346"/>
      <c r="F595" s="346"/>
      <c r="G595" s="346"/>
      <c r="H595" s="346"/>
      <c r="I595" s="346"/>
      <c r="J595" s="346"/>
      <c r="K595" s="346"/>
      <c r="L595" s="346"/>
      <c r="M595" s="291">
        <v>7</v>
      </c>
      <c r="N595" s="291">
        <v>9</v>
      </c>
      <c r="O595" s="231" t="s">
        <v>795</v>
      </c>
      <c r="P595" s="230" t="s">
        <v>201</v>
      </c>
      <c r="Q595" s="347"/>
      <c r="R595" s="347"/>
      <c r="S595" s="229">
        <v>2828</v>
      </c>
      <c r="T595" s="229">
        <v>2828</v>
      </c>
      <c r="U595" s="353"/>
      <c r="V595" s="353"/>
      <c r="W595" s="353"/>
      <c r="X595" s="353"/>
      <c r="Y595" s="353"/>
      <c r="Z595" s="170"/>
    </row>
    <row r="596" spans="1:26" ht="32.25" customHeight="1">
      <c r="A596" s="170"/>
      <c r="B596" s="346" t="s">
        <v>200</v>
      </c>
      <c r="C596" s="346"/>
      <c r="D596" s="346"/>
      <c r="E596" s="346"/>
      <c r="F596" s="346"/>
      <c r="G596" s="346"/>
      <c r="H596" s="346"/>
      <c r="I596" s="346"/>
      <c r="J596" s="346"/>
      <c r="K596" s="346"/>
      <c r="L596" s="346"/>
      <c r="M596" s="291">
        <v>7</v>
      </c>
      <c r="N596" s="291">
        <v>9</v>
      </c>
      <c r="O596" s="231" t="s">
        <v>795</v>
      </c>
      <c r="P596" s="230" t="s">
        <v>199</v>
      </c>
      <c r="Q596" s="347"/>
      <c r="R596" s="347"/>
      <c r="S596" s="229">
        <v>854</v>
      </c>
      <c r="T596" s="229">
        <v>854</v>
      </c>
      <c r="U596" s="353"/>
      <c r="V596" s="353"/>
      <c r="W596" s="353"/>
      <c r="X596" s="353"/>
      <c r="Y596" s="353"/>
      <c r="Z596" s="170"/>
    </row>
    <row r="597" spans="1:26" ht="21.75" customHeight="1">
      <c r="A597" s="170"/>
      <c r="B597" s="346" t="s">
        <v>516</v>
      </c>
      <c r="C597" s="346"/>
      <c r="D597" s="346"/>
      <c r="E597" s="346"/>
      <c r="F597" s="346"/>
      <c r="G597" s="346"/>
      <c r="H597" s="346"/>
      <c r="I597" s="346"/>
      <c r="J597" s="346"/>
      <c r="K597" s="346"/>
      <c r="L597" s="346"/>
      <c r="M597" s="291">
        <v>7</v>
      </c>
      <c r="N597" s="291">
        <v>9</v>
      </c>
      <c r="O597" s="231" t="s">
        <v>515</v>
      </c>
      <c r="P597" s="230">
        <v>0</v>
      </c>
      <c r="Q597" s="347"/>
      <c r="R597" s="347"/>
      <c r="S597" s="229">
        <v>4153</v>
      </c>
      <c r="T597" s="229">
        <v>4153</v>
      </c>
      <c r="U597" s="353"/>
      <c r="V597" s="353"/>
      <c r="W597" s="353"/>
      <c r="X597" s="353"/>
      <c r="Y597" s="353"/>
      <c r="Z597" s="170"/>
    </row>
    <row r="598" spans="1:26" ht="21.75" customHeight="1">
      <c r="A598" s="170"/>
      <c r="B598" s="346" t="s">
        <v>563</v>
      </c>
      <c r="C598" s="346"/>
      <c r="D598" s="346"/>
      <c r="E598" s="346"/>
      <c r="F598" s="346"/>
      <c r="G598" s="346"/>
      <c r="H598" s="346"/>
      <c r="I598" s="346"/>
      <c r="J598" s="346"/>
      <c r="K598" s="346"/>
      <c r="L598" s="346"/>
      <c r="M598" s="291">
        <v>7</v>
      </c>
      <c r="N598" s="291">
        <v>9</v>
      </c>
      <c r="O598" s="231" t="s">
        <v>562</v>
      </c>
      <c r="P598" s="230">
        <v>0</v>
      </c>
      <c r="Q598" s="347"/>
      <c r="R598" s="347"/>
      <c r="S598" s="229">
        <v>4153</v>
      </c>
      <c r="T598" s="229">
        <v>4153</v>
      </c>
      <c r="U598" s="353"/>
      <c r="V598" s="353"/>
      <c r="W598" s="353"/>
      <c r="X598" s="353"/>
      <c r="Y598" s="353"/>
      <c r="Z598" s="170"/>
    </row>
    <row r="599" spans="1:26" ht="21.75" customHeight="1">
      <c r="A599" s="170"/>
      <c r="B599" s="346" t="s">
        <v>207</v>
      </c>
      <c r="C599" s="346"/>
      <c r="D599" s="346"/>
      <c r="E599" s="346"/>
      <c r="F599" s="346"/>
      <c r="G599" s="346"/>
      <c r="H599" s="346"/>
      <c r="I599" s="346"/>
      <c r="J599" s="346"/>
      <c r="K599" s="346"/>
      <c r="L599" s="346"/>
      <c r="M599" s="291">
        <v>7</v>
      </c>
      <c r="N599" s="291">
        <v>9</v>
      </c>
      <c r="O599" s="231" t="s">
        <v>794</v>
      </c>
      <c r="P599" s="230">
        <v>0</v>
      </c>
      <c r="Q599" s="347"/>
      <c r="R599" s="347"/>
      <c r="S599" s="229">
        <v>4153</v>
      </c>
      <c r="T599" s="229">
        <v>4153</v>
      </c>
      <c r="U599" s="353"/>
      <c r="V599" s="353"/>
      <c r="W599" s="353"/>
      <c r="X599" s="353"/>
      <c r="Y599" s="353"/>
      <c r="Z599" s="170"/>
    </row>
    <row r="600" spans="1:26" ht="53.25" customHeight="1">
      <c r="A600" s="170"/>
      <c r="B600" s="346" t="s">
        <v>206</v>
      </c>
      <c r="C600" s="346"/>
      <c r="D600" s="346"/>
      <c r="E600" s="346"/>
      <c r="F600" s="346"/>
      <c r="G600" s="346"/>
      <c r="H600" s="346"/>
      <c r="I600" s="346"/>
      <c r="J600" s="346"/>
      <c r="K600" s="346"/>
      <c r="L600" s="346"/>
      <c r="M600" s="291">
        <v>7</v>
      </c>
      <c r="N600" s="291">
        <v>9</v>
      </c>
      <c r="O600" s="231" t="s">
        <v>794</v>
      </c>
      <c r="P600" s="230" t="s">
        <v>205</v>
      </c>
      <c r="Q600" s="347"/>
      <c r="R600" s="347"/>
      <c r="S600" s="229">
        <v>4153</v>
      </c>
      <c r="T600" s="229">
        <v>4153</v>
      </c>
      <c r="U600" s="353"/>
      <c r="V600" s="353"/>
      <c r="W600" s="353"/>
      <c r="X600" s="353"/>
      <c r="Y600" s="353"/>
      <c r="Z600" s="170"/>
    </row>
    <row r="601" spans="1:26" ht="12.75" customHeight="1">
      <c r="A601" s="170"/>
      <c r="B601" s="346" t="s">
        <v>204</v>
      </c>
      <c r="C601" s="346"/>
      <c r="D601" s="346"/>
      <c r="E601" s="346"/>
      <c r="F601" s="346"/>
      <c r="G601" s="346"/>
      <c r="H601" s="346"/>
      <c r="I601" s="346"/>
      <c r="J601" s="346"/>
      <c r="K601" s="346"/>
      <c r="L601" s="346"/>
      <c r="M601" s="291">
        <v>7</v>
      </c>
      <c r="N601" s="291">
        <v>9</v>
      </c>
      <c r="O601" s="231" t="s">
        <v>794</v>
      </c>
      <c r="P601" s="230" t="s">
        <v>203</v>
      </c>
      <c r="Q601" s="347"/>
      <c r="R601" s="347"/>
      <c r="S601" s="229">
        <v>4153</v>
      </c>
      <c r="T601" s="229">
        <v>4153</v>
      </c>
      <c r="U601" s="353"/>
      <c r="V601" s="353"/>
      <c r="W601" s="353"/>
      <c r="X601" s="353"/>
      <c r="Y601" s="353"/>
      <c r="Z601" s="170"/>
    </row>
    <row r="602" spans="1:26" ht="12.75" customHeight="1">
      <c r="A602" s="170"/>
      <c r="B602" s="346" t="s">
        <v>202</v>
      </c>
      <c r="C602" s="346"/>
      <c r="D602" s="346"/>
      <c r="E602" s="346"/>
      <c r="F602" s="346"/>
      <c r="G602" s="346"/>
      <c r="H602" s="346"/>
      <c r="I602" s="346"/>
      <c r="J602" s="346"/>
      <c r="K602" s="346"/>
      <c r="L602" s="346"/>
      <c r="M602" s="291">
        <v>7</v>
      </c>
      <c r="N602" s="291">
        <v>9</v>
      </c>
      <c r="O602" s="231" t="s">
        <v>794</v>
      </c>
      <c r="P602" s="230" t="s">
        <v>201</v>
      </c>
      <c r="Q602" s="347"/>
      <c r="R602" s="347"/>
      <c r="S602" s="229">
        <v>3190</v>
      </c>
      <c r="T602" s="229">
        <v>3190</v>
      </c>
      <c r="U602" s="353"/>
      <c r="V602" s="353"/>
      <c r="W602" s="353"/>
      <c r="X602" s="353"/>
      <c r="Y602" s="353"/>
      <c r="Z602" s="170"/>
    </row>
    <row r="603" spans="1:26" ht="32.25" customHeight="1">
      <c r="A603" s="170"/>
      <c r="B603" s="346" t="s">
        <v>200</v>
      </c>
      <c r="C603" s="346"/>
      <c r="D603" s="346"/>
      <c r="E603" s="346"/>
      <c r="F603" s="346"/>
      <c r="G603" s="346"/>
      <c r="H603" s="346"/>
      <c r="I603" s="346"/>
      <c r="J603" s="346"/>
      <c r="K603" s="346"/>
      <c r="L603" s="346"/>
      <c r="M603" s="291">
        <v>7</v>
      </c>
      <c r="N603" s="291">
        <v>9</v>
      </c>
      <c r="O603" s="231" t="s">
        <v>794</v>
      </c>
      <c r="P603" s="230" t="s">
        <v>199</v>
      </c>
      <c r="Q603" s="347"/>
      <c r="R603" s="347"/>
      <c r="S603" s="229">
        <v>963</v>
      </c>
      <c r="T603" s="229">
        <v>963</v>
      </c>
      <c r="U603" s="353"/>
      <c r="V603" s="353"/>
      <c r="W603" s="353"/>
      <c r="X603" s="353"/>
      <c r="Y603" s="353"/>
      <c r="Z603" s="170"/>
    </row>
    <row r="604" spans="1:26" ht="21.75" customHeight="1">
      <c r="A604" s="170"/>
      <c r="B604" s="346" t="s">
        <v>516</v>
      </c>
      <c r="C604" s="346"/>
      <c r="D604" s="346"/>
      <c r="E604" s="346"/>
      <c r="F604" s="346"/>
      <c r="G604" s="346"/>
      <c r="H604" s="346"/>
      <c r="I604" s="346"/>
      <c r="J604" s="346"/>
      <c r="K604" s="346"/>
      <c r="L604" s="346"/>
      <c r="M604" s="291">
        <v>7</v>
      </c>
      <c r="N604" s="291">
        <v>9</v>
      </c>
      <c r="O604" s="231" t="s">
        <v>515</v>
      </c>
      <c r="P604" s="230">
        <v>0</v>
      </c>
      <c r="Q604" s="347"/>
      <c r="R604" s="347"/>
      <c r="S604" s="229">
        <v>2889</v>
      </c>
      <c r="T604" s="229">
        <v>2889</v>
      </c>
      <c r="U604" s="353"/>
      <c r="V604" s="353"/>
      <c r="W604" s="353"/>
      <c r="X604" s="353"/>
      <c r="Y604" s="353"/>
      <c r="Z604" s="170"/>
    </row>
    <row r="605" spans="1:26" ht="21.75" customHeight="1">
      <c r="A605" s="170"/>
      <c r="B605" s="346" t="s">
        <v>563</v>
      </c>
      <c r="C605" s="346"/>
      <c r="D605" s="346"/>
      <c r="E605" s="346"/>
      <c r="F605" s="346"/>
      <c r="G605" s="346"/>
      <c r="H605" s="346"/>
      <c r="I605" s="346"/>
      <c r="J605" s="346"/>
      <c r="K605" s="346"/>
      <c r="L605" s="346"/>
      <c r="M605" s="291">
        <v>7</v>
      </c>
      <c r="N605" s="291">
        <v>9</v>
      </c>
      <c r="O605" s="231" t="s">
        <v>562</v>
      </c>
      <c r="P605" s="230">
        <v>0</v>
      </c>
      <c r="Q605" s="347"/>
      <c r="R605" s="347"/>
      <c r="S605" s="229">
        <v>2889</v>
      </c>
      <c r="T605" s="229">
        <v>2889</v>
      </c>
      <c r="U605" s="353"/>
      <c r="V605" s="353"/>
      <c r="W605" s="353"/>
      <c r="X605" s="353"/>
      <c r="Y605" s="353"/>
      <c r="Z605" s="170"/>
    </row>
    <row r="606" spans="1:26" ht="21.75" customHeight="1">
      <c r="A606" s="170"/>
      <c r="B606" s="346" t="s">
        <v>207</v>
      </c>
      <c r="C606" s="346"/>
      <c r="D606" s="346"/>
      <c r="E606" s="346"/>
      <c r="F606" s="346"/>
      <c r="G606" s="346"/>
      <c r="H606" s="346"/>
      <c r="I606" s="346"/>
      <c r="J606" s="346"/>
      <c r="K606" s="346"/>
      <c r="L606" s="346"/>
      <c r="M606" s="291">
        <v>7</v>
      </c>
      <c r="N606" s="291">
        <v>9</v>
      </c>
      <c r="O606" s="231" t="s">
        <v>793</v>
      </c>
      <c r="P606" s="230">
        <v>0</v>
      </c>
      <c r="Q606" s="347"/>
      <c r="R606" s="347"/>
      <c r="S606" s="229">
        <v>2889</v>
      </c>
      <c r="T606" s="229">
        <v>2889</v>
      </c>
      <c r="U606" s="353"/>
      <c r="V606" s="353"/>
      <c r="W606" s="353"/>
      <c r="X606" s="353"/>
      <c r="Y606" s="353"/>
      <c r="Z606" s="170"/>
    </row>
    <row r="607" spans="1:26" ht="53.25" customHeight="1">
      <c r="A607" s="170"/>
      <c r="B607" s="346" t="s">
        <v>206</v>
      </c>
      <c r="C607" s="346"/>
      <c r="D607" s="346"/>
      <c r="E607" s="346"/>
      <c r="F607" s="346"/>
      <c r="G607" s="346"/>
      <c r="H607" s="346"/>
      <c r="I607" s="346"/>
      <c r="J607" s="346"/>
      <c r="K607" s="346"/>
      <c r="L607" s="346"/>
      <c r="M607" s="291">
        <v>7</v>
      </c>
      <c r="N607" s="291">
        <v>9</v>
      </c>
      <c r="O607" s="231" t="s">
        <v>793</v>
      </c>
      <c r="P607" s="230" t="s">
        <v>205</v>
      </c>
      <c r="Q607" s="347"/>
      <c r="R607" s="347"/>
      <c r="S607" s="229">
        <v>2889</v>
      </c>
      <c r="T607" s="229">
        <v>2889</v>
      </c>
      <c r="U607" s="353"/>
      <c r="V607" s="353"/>
      <c r="W607" s="353"/>
      <c r="X607" s="353"/>
      <c r="Y607" s="353"/>
      <c r="Z607" s="170"/>
    </row>
    <row r="608" spans="1:26" ht="12.75" customHeight="1">
      <c r="A608" s="170"/>
      <c r="B608" s="346" t="s">
        <v>204</v>
      </c>
      <c r="C608" s="346"/>
      <c r="D608" s="346"/>
      <c r="E608" s="346"/>
      <c r="F608" s="346"/>
      <c r="G608" s="346"/>
      <c r="H608" s="346"/>
      <c r="I608" s="346"/>
      <c r="J608" s="346"/>
      <c r="K608" s="346"/>
      <c r="L608" s="346"/>
      <c r="M608" s="291">
        <v>7</v>
      </c>
      <c r="N608" s="291">
        <v>9</v>
      </c>
      <c r="O608" s="231" t="s">
        <v>793</v>
      </c>
      <c r="P608" s="230" t="s">
        <v>203</v>
      </c>
      <c r="Q608" s="347"/>
      <c r="R608" s="347"/>
      <c r="S608" s="229">
        <v>2889</v>
      </c>
      <c r="T608" s="229">
        <v>2889</v>
      </c>
      <c r="U608" s="353"/>
      <c r="V608" s="353"/>
      <c r="W608" s="353"/>
      <c r="X608" s="353"/>
      <c r="Y608" s="353"/>
      <c r="Z608" s="170"/>
    </row>
    <row r="609" spans="1:26" ht="12.75" customHeight="1">
      <c r="A609" s="170"/>
      <c r="B609" s="346" t="s">
        <v>202</v>
      </c>
      <c r="C609" s="346"/>
      <c r="D609" s="346"/>
      <c r="E609" s="346"/>
      <c r="F609" s="346"/>
      <c r="G609" s="346"/>
      <c r="H609" s="346"/>
      <c r="I609" s="346"/>
      <c r="J609" s="346"/>
      <c r="K609" s="346"/>
      <c r="L609" s="346"/>
      <c r="M609" s="291">
        <v>7</v>
      </c>
      <c r="N609" s="291">
        <v>9</v>
      </c>
      <c r="O609" s="231" t="s">
        <v>793</v>
      </c>
      <c r="P609" s="230" t="s">
        <v>201</v>
      </c>
      <c r="Q609" s="347"/>
      <c r="R609" s="347"/>
      <c r="S609" s="229">
        <v>2219</v>
      </c>
      <c r="T609" s="229">
        <v>2219</v>
      </c>
      <c r="U609" s="353"/>
      <c r="V609" s="353"/>
      <c r="W609" s="353"/>
      <c r="X609" s="353"/>
      <c r="Y609" s="353"/>
      <c r="Z609" s="170"/>
    </row>
    <row r="610" spans="1:26" ht="32.25" customHeight="1">
      <c r="A610" s="170"/>
      <c r="B610" s="346" t="s">
        <v>200</v>
      </c>
      <c r="C610" s="346"/>
      <c r="D610" s="346"/>
      <c r="E610" s="346"/>
      <c r="F610" s="346"/>
      <c r="G610" s="346"/>
      <c r="H610" s="346"/>
      <c r="I610" s="346"/>
      <c r="J610" s="346"/>
      <c r="K610" s="346"/>
      <c r="L610" s="346"/>
      <c r="M610" s="291">
        <v>7</v>
      </c>
      <c r="N610" s="291">
        <v>9</v>
      </c>
      <c r="O610" s="231" t="s">
        <v>793</v>
      </c>
      <c r="P610" s="230" t="s">
        <v>199</v>
      </c>
      <c r="Q610" s="347"/>
      <c r="R610" s="347"/>
      <c r="S610" s="229">
        <v>670</v>
      </c>
      <c r="T610" s="229">
        <v>670</v>
      </c>
      <c r="U610" s="353"/>
      <c r="V610" s="353"/>
      <c r="W610" s="353"/>
      <c r="X610" s="353"/>
      <c r="Y610" s="353"/>
      <c r="Z610" s="170"/>
    </row>
    <row r="611" spans="1:26" ht="21.75" customHeight="1">
      <c r="A611" s="170"/>
      <c r="B611" s="346" t="s">
        <v>516</v>
      </c>
      <c r="C611" s="346"/>
      <c r="D611" s="346"/>
      <c r="E611" s="346"/>
      <c r="F611" s="346"/>
      <c r="G611" s="346"/>
      <c r="H611" s="346"/>
      <c r="I611" s="346"/>
      <c r="J611" s="346"/>
      <c r="K611" s="346"/>
      <c r="L611" s="346"/>
      <c r="M611" s="291">
        <v>7</v>
      </c>
      <c r="N611" s="291">
        <v>9</v>
      </c>
      <c r="O611" s="231" t="s">
        <v>515</v>
      </c>
      <c r="P611" s="230">
        <v>0</v>
      </c>
      <c r="Q611" s="347"/>
      <c r="R611" s="347"/>
      <c r="S611" s="229">
        <v>2132</v>
      </c>
      <c r="T611" s="229">
        <v>2132</v>
      </c>
      <c r="U611" s="353"/>
      <c r="V611" s="353"/>
      <c r="W611" s="353"/>
      <c r="X611" s="353"/>
      <c r="Y611" s="353"/>
      <c r="Z611" s="170"/>
    </row>
    <row r="612" spans="1:26" ht="21.75" customHeight="1">
      <c r="A612" s="170"/>
      <c r="B612" s="346" t="s">
        <v>563</v>
      </c>
      <c r="C612" s="346"/>
      <c r="D612" s="346"/>
      <c r="E612" s="346"/>
      <c r="F612" s="346"/>
      <c r="G612" s="346"/>
      <c r="H612" s="346"/>
      <c r="I612" s="346"/>
      <c r="J612" s="346"/>
      <c r="K612" s="346"/>
      <c r="L612" s="346"/>
      <c r="M612" s="291">
        <v>7</v>
      </c>
      <c r="N612" s="291">
        <v>9</v>
      </c>
      <c r="O612" s="231" t="s">
        <v>562</v>
      </c>
      <c r="P612" s="230">
        <v>0</v>
      </c>
      <c r="Q612" s="347"/>
      <c r="R612" s="347"/>
      <c r="S612" s="229">
        <v>2132</v>
      </c>
      <c r="T612" s="229">
        <v>2132</v>
      </c>
      <c r="U612" s="353"/>
      <c r="V612" s="353"/>
      <c r="W612" s="353"/>
      <c r="X612" s="353"/>
      <c r="Y612" s="353"/>
      <c r="Z612" s="170"/>
    </row>
    <row r="613" spans="1:26" ht="21.75" customHeight="1">
      <c r="A613" s="170"/>
      <c r="B613" s="346" t="s">
        <v>207</v>
      </c>
      <c r="C613" s="346"/>
      <c r="D613" s="346"/>
      <c r="E613" s="346"/>
      <c r="F613" s="346"/>
      <c r="G613" s="346"/>
      <c r="H613" s="346"/>
      <c r="I613" s="346"/>
      <c r="J613" s="346"/>
      <c r="K613" s="346"/>
      <c r="L613" s="346"/>
      <c r="M613" s="291">
        <v>7</v>
      </c>
      <c r="N613" s="291">
        <v>9</v>
      </c>
      <c r="O613" s="231" t="s">
        <v>792</v>
      </c>
      <c r="P613" s="230">
        <v>0</v>
      </c>
      <c r="Q613" s="347"/>
      <c r="R613" s="347"/>
      <c r="S613" s="229">
        <v>2132</v>
      </c>
      <c r="T613" s="229">
        <v>2132</v>
      </c>
      <c r="U613" s="353"/>
      <c r="V613" s="353"/>
      <c r="W613" s="353"/>
      <c r="X613" s="353"/>
      <c r="Y613" s="353"/>
      <c r="Z613" s="170"/>
    </row>
    <row r="614" spans="1:26" ht="53.25" customHeight="1">
      <c r="A614" s="170"/>
      <c r="B614" s="346" t="s">
        <v>206</v>
      </c>
      <c r="C614" s="346"/>
      <c r="D614" s="346"/>
      <c r="E614" s="346"/>
      <c r="F614" s="346"/>
      <c r="G614" s="346"/>
      <c r="H614" s="346"/>
      <c r="I614" s="346"/>
      <c r="J614" s="346"/>
      <c r="K614" s="346"/>
      <c r="L614" s="346"/>
      <c r="M614" s="291">
        <v>7</v>
      </c>
      <c r="N614" s="291">
        <v>9</v>
      </c>
      <c r="O614" s="231" t="s">
        <v>792</v>
      </c>
      <c r="P614" s="230" t="s">
        <v>205</v>
      </c>
      <c r="Q614" s="347"/>
      <c r="R614" s="347"/>
      <c r="S614" s="229">
        <v>2132</v>
      </c>
      <c r="T614" s="229">
        <v>2132</v>
      </c>
      <c r="U614" s="353"/>
      <c r="V614" s="353"/>
      <c r="W614" s="353"/>
      <c r="X614" s="353"/>
      <c r="Y614" s="353"/>
      <c r="Z614" s="170"/>
    </row>
    <row r="615" spans="1:26" ht="12.75" customHeight="1">
      <c r="A615" s="170"/>
      <c r="B615" s="346" t="s">
        <v>204</v>
      </c>
      <c r="C615" s="346"/>
      <c r="D615" s="346"/>
      <c r="E615" s="346"/>
      <c r="F615" s="346"/>
      <c r="G615" s="346"/>
      <c r="H615" s="346"/>
      <c r="I615" s="346"/>
      <c r="J615" s="346"/>
      <c r="K615" s="346"/>
      <c r="L615" s="346"/>
      <c r="M615" s="291">
        <v>7</v>
      </c>
      <c r="N615" s="291">
        <v>9</v>
      </c>
      <c r="O615" s="231" t="s">
        <v>792</v>
      </c>
      <c r="P615" s="230" t="s">
        <v>203</v>
      </c>
      <c r="Q615" s="347"/>
      <c r="R615" s="347"/>
      <c r="S615" s="229">
        <v>2132</v>
      </c>
      <c r="T615" s="229">
        <v>2132</v>
      </c>
      <c r="U615" s="353"/>
      <c r="V615" s="353"/>
      <c r="W615" s="353"/>
      <c r="X615" s="353"/>
      <c r="Y615" s="353"/>
      <c r="Z615" s="170"/>
    </row>
    <row r="616" spans="1:26" ht="12.75" customHeight="1">
      <c r="A616" s="170"/>
      <c r="B616" s="346" t="s">
        <v>202</v>
      </c>
      <c r="C616" s="346"/>
      <c r="D616" s="346"/>
      <c r="E616" s="346"/>
      <c r="F616" s="346"/>
      <c r="G616" s="346"/>
      <c r="H616" s="346"/>
      <c r="I616" s="346"/>
      <c r="J616" s="346"/>
      <c r="K616" s="346"/>
      <c r="L616" s="346"/>
      <c r="M616" s="291">
        <v>7</v>
      </c>
      <c r="N616" s="291">
        <v>9</v>
      </c>
      <c r="O616" s="231" t="s">
        <v>792</v>
      </c>
      <c r="P616" s="230" t="s">
        <v>201</v>
      </c>
      <c r="Q616" s="347"/>
      <c r="R616" s="347"/>
      <c r="S616" s="229">
        <v>1638</v>
      </c>
      <c r="T616" s="229">
        <v>1638</v>
      </c>
      <c r="U616" s="353"/>
      <c r="V616" s="353"/>
      <c r="W616" s="353"/>
      <c r="X616" s="353"/>
      <c r="Y616" s="353"/>
      <c r="Z616" s="170"/>
    </row>
    <row r="617" spans="1:26" ht="32.25" customHeight="1">
      <c r="A617" s="170"/>
      <c r="B617" s="346" t="s">
        <v>200</v>
      </c>
      <c r="C617" s="346"/>
      <c r="D617" s="346"/>
      <c r="E617" s="346"/>
      <c r="F617" s="346"/>
      <c r="G617" s="346"/>
      <c r="H617" s="346"/>
      <c r="I617" s="346"/>
      <c r="J617" s="346"/>
      <c r="K617" s="346"/>
      <c r="L617" s="346"/>
      <c r="M617" s="291">
        <v>7</v>
      </c>
      <c r="N617" s="291">
        <v>9</v>
      </c>
      <c r="O617" s="231" t="s">
        <v>792</v>
      </c>
      <c r="P617" s="230" t="s">
        <v>199</v>
      </c>
      <c r="Q617" s="347"/>
      <c r="R617" s="347"/>
      <c r="S617" s="229">
        <v>494</v>
      </c>
      <c r="T617" s="229">
        <v>494</v>
      </c>
      <c r="U617" s="353"/>
      <c r="V617" s="353"/>
      <c r="W617" s="353"/>
      <c r="X617" s="353"/>
      <c r="Y617" s="353"/>
      <c r="Z617" s="170"/>
    </row>
    <row r="618" spans="1:26" ht="21.75" customHeight="1">
      <c r="A618" s="170"/>
      <c r="B618" s="346" t="s">
        <v>516</v>
      </c>
      <c r="C618" s="346"/>
      <c r="D618" s="346"/>
      <c r="E618" s="346"/>
      <c r="F618" s="346"/>
      <c r="G618" s="346"/>
      <c r="H618" s="346"/>
      <c r="I618" s="346"/>
      <c r="J618" s="346"/>
      <c r="K618" s="346"/>
      <c r="L618" s="346"/>
      <c r="M618" s="291">
        <v>7</v>
      </c>
      <c r="N618" s="291">
        <v>9</v>
      </c>
      <c r="O618" s="231" t="s">
        <v>515</v>
      </c>
      <c r="P618" s="230">
        <v>0</v>
      </c>
      <c r="Q618" s="347"/>
      <c r="R618" s="347"/>
      <c r="S618" s="229">
        <v>9083</v>
      </c>
      <c r="T618" s="229">
        <v>9083</v>
      </c>
      <c r="U618" s="353"/>
      <c r="V618" s="353"/>
      <c r="W618" s="353"/>
      <c r="X618" s="353"/>
      <c r="Y618" s="353"/>
      <c r="Z618" s="170"/>
    </row>
    <row r="619" spans="1:26" ht="21.75" customHeight="1">
      <c r="A619" s="170"/>
      <c r="B619" s="346" t="s">
        <v>563</v>
      </c>
      <c r="C619" s="346"/>
      <c r="D619" s="346"/>
      <c r="E619" s="346"/>
      <c r="F619" s="346"/>
      <c r="G619" s="346"/>
      <c r="H619" s="346"/>
      <c r="I619" s="346"/>
      <c r="J619" s="346"/>
      <c r="K619" s="346"/>
      <c r="L619" s="346"/>
      <c r="M619" s="291">
        <v>7</v>
      </c>
      <c r="N619" s="291">
        <v>9</v>
      </c>
      <c r="O619" s="231" t="s">
        <v>562</v>
      </c>
      <c r="P619" s="230">
        <v>0</v>
      </c>
      <c r="Q619" s="347"/>
      <c r="R619" s="347"/>
      <c r="S619" s="229">
        <v>9083</v>
      </c>
      <c r="T619" s="229">
        <v>9083</v>
      </c>
      <c r="U619" s="353"/>
      <c r="V619" s="353"/>
      <c r="W619" s="353"/>
      <c r="X619" s="353"/>
      <c r="Y619" s="353"/>
      <c r="Z619" s="170"/>
    </row>
    <row r="620" spans="1:26" ht="21.75" customHeight="1">
      <c r="A620" s="170"/>
      <c r="B620" s="346" t="s">
        <v>207</v>
      </c>
      <c r="C620" s="346"/>
      <c r="D620" s="346"/>
      <c r="E620" s="346"/>
      <c r="F620" s="346"/>
      <c r="G620" s="346"/>
      <c r="H620" s="346"/>
      <c r="I620" s="346"/>
      <c r="J620" s="346"/>
      <c r="K620" s="346"/>
      <c r="L620" s="346"/>
      <c r="M620" s="291">
        <v>7</v>
      </c>
      <c r="N620" s="291">
        <v>9</v>
      </c>
      <c r="O620" s="231" t="s">
        <v>791</v>
      </c>
      <c r="P620" s="230">
        <v>0</v>
      </c>
      <c r="Q620" s="347"/>
      <c r="R620" s="347"/>
      <c r="S620" s="229">
        <v>9083</v>
      </c>
      <c r="T620" s="229">
        <v>9083</v>
      </c>
      <c r="U620" s="353"/>
      <c r="V620" s="353"/>
      <c r="W620" s="353"/>
      <c r="X620" s="353"/>
      <c r="Y620" s="353"/>
      <c r="Z620" s="170"/>
    </row>
    <row r="621" spans="1:26" ht="53.25" customHeight="1">
      <c r="A621" s="170"/>
      <c r="B621" s="346" t="s">
        <v>206</v>
      </c>
      <c r="C621" s="346"/>
      <c r="D621" s="346"/>
      <c r="E621" s="346"/>
      <c r="F621" s="346"/>
      <c r="G621" s="346"/>
      <c r="H621" s="346"/>
      <c r="I621" s="346"/>
      <c r="J621" s="346"/>
      <c r="K621" s="346"/>
      <c r="L621" s="346"/>
      <c r="M621" s="291">
        <v>7</v>
      </c>
      <c r="N621" s="291">
        <v>9</v>
      </c>
      <c r="O621" s="231" t="s">
        <v>791</v>
      </c>
      <c r="P621" s="230" t="s">
        <v>205</v>
      </c>
      <c r="Q621" s="347"/>
      <c r="R621" s="347"/>
      <c r="S621" s="229">
        <v>9083</v>
      </c>
      <c r="T621" s="229">
        <v>9083</v>
      </c>
      <c r="U621" s="353"/>
      <c r="V621" s="353"/>
      <c r="W621" s="353"/>
      <c r="X621" s="353"/>
      <c r="Y621" s="353"/>
      <c r="Z621" s="170"/>
    </row>
    <row r="622" spans="1:26" ht="12.75" customHeight="1">
      <c r="A622" s="170"/>
      <c r="B622" s="346" t="s">
        <v>204</v>
      </c>
      <c r="C622" s="346"/>
      <c r="D622" s="346"/>
      <c r="E622" s="346"/>
      <c r="F622" s="346"/>
      <c r="G622" s="346"/>
      <c r="H622" s="346"/>
      <c r="I622" s="346"/>
      <c r="J622" s="346"/>
      <c r="K622" s="346"/>
      <c r="L622" s="346"/>
      <c r="M622" s="291">
        <v>7</v>
      </c>
      <c r="N622" s="291">
        <v>9</v>
      </c>
      <c r="O622" s="231" t="s">
        <v>791</v>
      </c>
      <c r="P622" s="230" t="s">
        <v>203</v>
      </c>
      <c r="Q622" s="347"/>
      <c r="R622" s="347"/>
      <c r="S622" s="229">
        <v>9083</v>
      </c>
      <c r="T622" s="229">
        <v>9083</v>
      </c>
      <c r="U622" s="353"/>
      <c r="V622" s="353"/>
      <c r="W622" s="353"/>
      <c r="X622" s="353"/>
      <c r="Y622" s="353"/>
      <c r="Z622" s="170"/>
    </row>
    <row r="623" spans="1:26" ht="12.75" customHeight="1">
      <c r="A623" s="170"/>
      <c r="B623" s="346" t="s">
        <v>202</v>
      </c>
      <c r="C623" s="346"/>
      <c r="D623" s="346"/>
      <c r="E623" s="346"/>
      <c r="F623" s="346"/>
      <c r="G623" s="346"/>
      <c r="H623" s="346"/>
      <c r="I623" s="346"/>
      <c r="J623" s="346"/>
      <c r="K623" s="346"/>
      <c r="L623" s="346"/>
      <c r="M623" s="291">
        <v>7</v>
      </c>
      <c r="N623" s="291">
        <v>9</v>
      </c>
      <c r="O623" s="231" t="s">
        <v>791</v>
      </c>
      <c r="P623" s="230" t="s">
        <v>201</v>
      </c>
      <c r="Q623" s="347"/>
      <c r="R623" s="347"/>
      <c r="S623" s="229">
        <v>6976</v>
      </c>
      <c r="T623" s="229">
        <v>6976</v>
      </c>
      <c r="U623" s="353"/>
      <c r="V623" s="353"/>
      <c r="W623" s="353"/>
      <c r="X623" s="353"/>
      <c r="Y623" s="353"/>
      <c r="Z623" s="170"/>
    </row>
    <row r="624" spans="1:26" ht="32.25" customHeight="1">
      <c r="A624" s="170"/>
      <c r="B624" s="346" t="s">
        <v>200</v>
      </c>
      <c r="C624" s="346"/>
      <c r="D624" s="346"/>
      <c r="E624" s="346"/>
      <c r="F624" s="346"/>
      <c r="G624" s="346"/>
      <c r="H624" s="346"/>
      <c r="I624" s="346"/>
      <c r="J624" s="346"/>
      <c r="K624" s="346"/>
      <c r="L624" s="346"/>
      <c r="M624" s="291">
        <v>7</v>
      </c>
      <c r="N624" s="291">
        <v>9</v>
      </c>
      <c r="O624" s="231" t="s">
        <v>791</v>
      </c>
      <c r="P624" s="230" t="s">
        <v>199</v>
      </c>
      <c r="Q624" s="347"/>
      <c r="R624" s="347"/>
      <c r="S624" s="229">
        <v>2107</v>
      </c>
      <c r="T624" s="229">
        <v>2107</v>
      </c>
      <c r="U624" s="353"/>
      <c r="V624" s="353"/>
      <c r="W624" s="353"/>
      <c r="X624" s="353"/>
      <c r="Y624" s="353"/>
      <c r="Z624" s="170"/>
    </row>
    <row r="625" spans="1:26" ht="21.75" customHeight="1">
      <c r="A625" s="170"/>
      <c r="B625" s="346" t="s">
        <v>516</v>
      </c>
      <c r="C625" s="346"/>
      <c r="D625" s="346"/>
      <c r="E625" s="346"/>
      <c r="F625" s="346"/>
      <c r="G625" s="346"/>
      <c r="H625" s="346"/>
      <c r="I625" s="346"/>
      <c r="J625" s="346"/>
      <c r="K625" s="346"/>
      <c r="L625" s="346"/>
      <c r="M625" s="291">
        <v>7</v>
      </c>
      <c r="N625" s="291">
        <v>9</v>
      </c>
      <c r="O625" s="231" t="s">
        <v>515</v>
      </c>
      <c r="P625" s="230">
        <v>0</v>
      </c>
      <c r="Q625" s="347"/>
      <c r="R625" s="347"/>
      <c r="S625" s="229">
        <v>6023</v>
      </c>
      <c r="T625" s="229">
        <v>6023</v>
      </c>
      <c r="U625" s="353"/>
      <c r="V625" s="353"/>
      <c r="W625" s="353"/>
      <c r="X625" s="353"/>
      <c r="Y625" s="353"/>
      <c r="Z625" s="170"/>
    </row>
    <row r="626" spans="1:26" ht="21.75" customHeight="1">
      <c r="A626" s="170"/>
      <c r="B626" s="346" t="s">
        <v>563</v>
      </c>
      <c r="C626" s="346"/>
      <c r="D626" s="346"/>
      <c r="E626" s="346"/>
      <c r="F626" s="346"/>
      <c r="G626" s="346"/>
      <c r="H626" s="346"/>
      <c r="I626" s="346"/>
      <c r="J626" s="346"/>
      <c r="K626" s="346"/>
      <c r="L626" s="346"/>
      <c r="M626" s="291">
        <v>7</v>
      </c>
      <c r="N626" s="291">
        <v>9</v>
      </c>
      <c r="O626" s="231" t="s">
        <v>562</v>
      </c>
      <c r="P626" s="230">
        <v>0</v>
      </c>
      <c r="Q626" s="347"/>
      <c r="R626" s="347"/>
      <c r="S626" s="229">
        <v>6023</v>
      </c>
      <c r="T626" s="229">
        <v>6023</v>
      </c>
      <c r="U626" s="353"/>
      <c r="V626" s="353"/>
      <c r="W626" s="353"/>
      <c r="X626" s="353"/>
      <c r="Y626" s="353"/>
      <c r="Z626" s="170"/>
    </row>
    <row r="627" spans="1:26" ht="21.75" customHeight="1">
      <c r="A627" s="170"/>
      <c r="B627" s="346" t="s">
        <v>207</v>
      </c>
      <c r="C627" s="346"/>
      <c r="D627" s="346"/>
      <c r="E627" s="346"/>
      <c r="F627" s="346"/>
      <c r="G627" s="346"/>
      <c r="H627" s="346"/>
      <c r="I627" s="346"/>
      <c r="J627" s="346"/>
      <c r="K627" s="346"/>
      <c r="L627" s="346"/>
      <c r="M627" s="291">
        <v>7</v>
      </c>
      <c r="N627" s="291">
        <v>9</v>
      </c>
      <c r="O627" s="231" t="s">
        <v>790</v>
      </c>
      <c r="P627" s="230">
        <v>0</v>
      </c>
      <c r="Q627" s="347"/>
      <c r="R627" s="347"/>
      <c r="S627" s="229">
        <v>6023</v>
      </c>
      <c r="T627" s="229">
        <v>6023</v>
      </c>
      <c r="U627" s="353"/>
      <c r="V627" s="353"/>
      <c r="W627" s="353"/>
      <c r="X627" s="353"/>
      <c r="Y627" s="353"/>
      <c r="Z627" s="170"/>
    </row>
    <row r="628" spans="1:26" ht="53.25" customHeight="1">
      <c r="A628" s="170"/>
      <c r="B628" s="346" t="s">
        <v>206</v>
      </c>
      <c r="C628" s="346"/>
      <c r="D628" s="346"/>
      <c r="E628" s="346"/>
      <c r="F628" s="346"/>
      <c r="G628" s="346"/>
      <c r="H628" s="346"/>
      <c r="I628" s="346"/>
      <c r="J628" s="346"/>
      <c r="K628" s="346"/>
      <c r="L628" s="346"/>
      <c r="M628" s="291">
        <v>7</v>
      </c>
      <c r="N628" s="291">
        <v>9</v>
      </c>
      <c r="O628" s="231" t="s">
        <v>790</v>
      </c>
      <c r="P628" s="230" t="s">
        <v>205</v>
      </c>
      <c r="Q628" s="347"/>
      <c r="R628" s="347"/>
      <c r="S628" s="229">
        <v>6023</v>
      </c>
      <c r="T628" s="229">
        <v>6023</v>
      </c>
      <c r="U628" s="353"/>
      <c r="V628" s="353"/>
      <c r="W628" s="353"/>
      <c r="X628" s="353"/>
      <c r="Y628" s="353"/>
      <c r="Z628" s="170"/>
    </row>
    <row r="629" spans="1:26" ht="12.75" customHeight="1">
      <c r="A629" s="170"/>
      <c r="B629" s="346" t="s">
        <v>204</v>
      </c>
      <c r="C629" s="346"/>
      <c r="D629" s="346"/>
      <c r="E629" s="346"/>
      <c r="F629" s="346"/>
      <c r="G629" s="346"/>
      <c r="H629" s="346"/>
      <c r="I629" s="346"/>
      <c r="J629" s="346"/>
      <c r="K629" s="346"/>
      <c r="L629" s="346"/>
      <c r="M629" s="291">
        <v>7</v>
      </c>
      <c r="N629" s="291">
        <v>9</v>
      </c>
      <c r="O629" s="231" t="s">
        <v>790</v>
      </c>
      <c r="P629" s="230" t="s">
        <v>203</v>
      </c>
      <c r="Q629" s="347"/>
      <c r="R629" s="347"/>
      <c r="S629" s="229">
        <v>6023</v>
      </c>
      <c r="T629" s="229">
        <v>6023</v>
      </c>
      <c r="U629" s="353"/>
      <c r="V629" s="353"/>
      <c r="W629" s="353"/>
      <c r="X629" s="353"/>
      <c r="Y629" s="353"/>
      <c r="Z629" s="170"/>
    </row>
    <row r="630" spans="1:26" ht="12.75" customHeight="1">
      <c r="A630" s="170"/>
      <c r="B630" s="346" t="s">
        <v>202</v>
      </c>
      <c r="C630" s="346"/>
      <c r="D630" s="346"/>
      <c r="E630" s="346"/>
      <c r="F630" s="346"/>
      <c r="G630" s="346"/>
      <c r="H630" s="346"/>
      <c r="I630" s="346"/>
      <c r="J630" s="346"/>
      <c r="K630" s="346"/>
      <c r="L630" s="346"/>
      <c r="M630" s="291">
        <v>7</v>
      </c>
      <c r="N630" s="291">
        <v>9</v>
      </c>
      <c r="O630" s="231" t="s">
        <v>790</v>
      </c>
      <c r="P630" s="230" t="s">
        <v>201</v>
      </c>
      <c r="Q630" s="347"/>
      <c r="R630" s="347"/>
      <c r="S630" s="229">
        <v>4626</v>
      </c>
      <c r="T630" s="229">
        <v>4626</v>
      </c>
      <c r="U630" s="353"/>
      <c r="V630" s="353"/>
      <c r="W630" s="353"/>
      <c r="X630" s="353"/>
      <c r="Y630" s="353"/>
      <c r="Z630" s="170"/>
    </row>
    <row r="631" spans="1:26" ht="32.25" customHeight="1">
      <c r="A631" s="170"/>
      <c r="B631" s="346" t="s">
        <v>200</v>
      </c>
      <c r="C631" s="346"/>
      <c r="D631" s="346"/>
      <c r="E631" s="346"/>
      <c r="F631" s="346"/>
      <c r="G631" s="346"/>
      <c r="H631" s="346"/>
      <c r="I631" s="346"/>
      <c r="J631" s="346"/>
      <c r="K631" s="346"/>
      <c r="L631" s="346"/>
      <c r="M631" s="291">
        <v>7</v>
      </c>
      <c r="N631" s="291">
        <v>9</v>
      </c>
      <c r="O631" s="231" t="s">
        <v>790</v>
      </c>
      <c r="P631" s="230" t="s">
        <v>199</v>
      </c>
      <c r="Q631" s="347"/>
      <c r="R631" s="347"/>
      <c r="S631" s="229">
        <v>1397</v>
      </c>
      <c r="T631" s="229">
        <v>1397</v>
      </c>
      <c r="U631" s="353"/>
      <c r="V631" s="353"/>
      <c r="W631" s="353"/>
      <c r="X631" s="353"/>
      <c r="Y631" s="353"/>
      <c r="Z631" s="170"/>
    </row>
    <row r="632" spans="1:26" ht="21.75" customHeight="1">
      <c r="A632" s="170"/>
      <c r="B632" s="346" t="s">
        <v>560</v>
      </c>
      <c r="C632" s="346"/>
      <c r="D632" s="346"/>
      <c r="E632" s="346"/>
      <c r="F632" s="346"/>
      <c r="G632" s="346"/>
      <c r="H632" s="346"/>
      <c r="I632" s="346"/>
      <c r="J632" s="346"/>
      <c r="K632" s="346"/>
      <c r="L632" s="346"/>
      <c r="M632" s="291">
        <v>7</v>
      </c>
      <c r="N632" s="291">
        <v>9</v>
      </c>
      <c r="O632" s="231" t="s">
        <v>559</v>
      </c>
      <c r="P632" s="230">
        <v>0</v>
      </c>
      <c r="Q632" s="347"/>
      <c r="R632" s="347"/>
      <c r="S632" s="229">
        <v>492</v>
      </c>
      <c r="T632" s="229">
        <v>490</v>
      </c>
      <c r="U632" s="353"/>
      <c r="V632" s="353"/>
      <c r="W632" s="353"/>
      <c r="X632" s="353"/>
      <c r="Y632" s="353"/>
      <c r="Z632" s="170"/>
    </row>
    <row r="633" spans="1:26" ht="32.25" customHeight="1">
      <c r="A633" s="170"/>
      <c r="B633" s="346" t="s">
        <v>558</v>
      </c>
      <c r="C633" s="346"/>
      <c r="D633" s="346"/>
      <c r="E633" s="346"/>
      <c r="F633" s="346"/>
      <c r="G633" s="346"/>
      <c r="H633" s="346"/>
      <c r="I633" s="346"/>
      <c r="J633" s="346"/>
      <c r="K633" s="346"/>
      <c r="L633" s="346"/>
      <c r="M633" s="291">
        <v>7</v>
      </c>
      <c r="N633" s="291">
        <v>9</v>
      </c>
      <c r="O633" s="231" t="s">
        <v>557</v>
      </c>
      <c r="P633" s="230">
        <v>0</v>
      </c>
      <c r="Q633" s="347"/>
      <c r="R633" s="347"/>
      <c r="S633" s="229">
        <v>442</v>
      </c>
      <c r="T633" s="229">
        <v>440</v>
      </c>
      <c r="U633" s="353"/>
      <c r="V633" s="353"/>
      <c r="W633" s="353"/>
      <c r="X633" s="353"/>
      <c r="Y633" s="353"/>
      <c r="Z633" s="170"/>
    </row>
    <row r="634" spans="1:26" ht="53.25" customHeight="1">
      <c r="A634" s="170"/>
      <c r="B634" s="346" t="s">
        <v>206</v>
      </c>
      <c r="C634" s="346"/>
      <c r="D634" s="346"/>
      <c r="E634" s="346"/>
      <c r="F634" s="346"/>
      <c r="G634" s="346"/>
      <c r="H634" s="346"/>
      <c r="I634" s="346"/>
      <c r="J634" s="346"/>
      <c r="K634" s="346"/>
      <c r="L634" s="346"/>
      <c r="M634" s="291">
        <v>7</v>
      </c>
      <c r="N634" s="291">
        <v>9</v>
      </c>
      <c r="O634" s="231" t="s">
        <v>557</v>
      </c>
      <c r="P634" s="230" t="s">
        <v>205</v>
      </c>
      <c r="Q634" s="347"/>
      <c r="R634" s="347"/>
      <c r="S634" s="229">
        <v>438</v>
      </c>
      <c r="T634" s="229">
        <v>436</v>
      </c>
      <c r="U634" s="353"/>
      <c r="V634" s="353"/>
      <c r="W634" s="353"/>
      <c r="X634" s="353"/>
      <c r="Y634" s="353"/>
      <c r="Z634" s="170"/>
    </row>
    <row r="635" spans="1:26" ht="21.75" customHeight="1">
      <c r="A635" s="170"/>
      <c r="B635" s="346" t="s">
        <v>198</v>
      </c>
      <c r="C635" s="346"/>
      <c r="D635" s="346"/>
      <c r="E635" s="346"/>
      <c r="F635" s="346"/>
      <c r="G635" s="346"/>
      <c r="H635" s="346"/>
      <c r="I635" s="346"/>
      <c r="J635" s="346"/>
      <c r="K635" s="346"/>
      <c r="L635" s="346"/>
      <c r="M635" s="291">
        <v>7</v>
      </c>
      <c r="N635" s="291">
        <v>9</v>
      </c>
      <c r="O635" s="231" t="s">
        <v>557</v>
      </c>
      <c r="P635" s="230" t="s">
        <v>197</v>
      </c>
      <c r="Q635" s="347"/>
      <c r="R635" s="347"/>
      <c r="S635" s="229">
        <v>438</v>
      </c>
      <c r="T635" s="229">
        <v>436</v>
      </c>
      <c r="U635" s="353"/>
      <c r="V635" s="353"/>
      <c r="W635" s="353"/>
      <c r="X635" s="353"/>
      <c r="Y635" s="353"/>
      <c r="Z635" s="170"/>
    </row>
    <row r="636" spans="1:26" ht="32.25" customHeight="1">
      <c r="A636" s="170"/>
      <c r="B636" s="346" t="s">
        <v>196</v>
      </c>
      <c r="C636" s="346"/>
      <c r="D636" s="346"/>
      <c r="E636" s="346"/>
      <c r="F636" s="346"/>
      <c r="G636" s="346"/>
      <c r="H636" s="346"/>
      <c r="I636" s="346"/>
      <c r="J636" s="346"/>
      <c r="K636" s="346"/>
      <c r="L636" s="346"/>
      <c r="M636" s="291">
        <v>7</v>
      </c>
      <c r="N636" s="291">
        <v>9</v>
      </c>
      <c r="O636" s="231" t="s">
        <v>557</v>
      </c>
      <c r="P636" s="230" t="s">
        <v>195</v>
      </c>
      <c r="Q636" s="347"/>
      <c r="R636" s="347"/>
      <c r="S636" s="229">
        <v>331</v>
      </c>
      <c r="T636" s="229">
        <v>329</v>
      </c>
      <c r="U636" s="353"/>
      <c r="V636" s="353"/>
      <c r="W636" s="353"/>
      <c r="X636" s="353"/>
      <c r="Y636" s="353"/>
      <c r="Z636" s="170"/>
    </row>
    <row r="637" spans="1:26" ht="32.25" customHeight="1">
      <c r="A637" s="170"/>
      <c r="B637" s="346" t="s">
        <v>194</v>
      </c>
      <c r="C637" s="346"/>
      <c r="D637" s="346"/>
      <c r="E637" s="346"/>
      <c r="F637" s="346"/>
      <c r="G637" s="346"/>
      <c r="H637" s="346"/>
      <c r="I637" s="346"/>
      <c r="J637" s="346"/>
      <c r="K637" s="346"/>
      <c r="L637" s="346"/>
      <c r="M637" s="291">
        <v>7</v>
      </c>
      <c r="N637" s="291">
        <v>9</v>
      </c>
      <c r="O637" s="231" t="s">
        <v>557</v>
      </c>
      <c r="P637" s="230" t="s">
        <v>192</v>
      </c>
      <c r="Q637" s="347"/>
      <c r="R637" s="347"/>
      <c r="S637" s="229">
        <v>107</v>
      </c>
      <c r="T637" s="229">
        <v>107</v>
      </c>
      <c r="U637" s="353"/>
      <c r="V637" s="353"/>
      <c r="W637" s="353"/>
      <c r="X637" s="353"/>
      <c r="Y637" s="353"/>
      <c r="Z637" s="170"/>
    </row>
    <row r="638" spans="1:26" ht="21.75" customHeight="1">
      <c r="A638" s="170"/>
      <c r="B638" s="346" t="s">
        <v>214</v>
      </c>
      <c r="C638" s="346"/>
      <c r="D638" s="346"/>
      <c r="E638" s="346"/>
      <c r="F638" s="346"/>
      <c r="G638" s="346"/>
      <c r="H638" s="346"/>
      <c r="I638" s="346"/>
      <c r="J638" s="346"/>
      <c r="K638" s="346"/>
      <c r="L638" s="346"/>
      <c r="M638" s="291">
        <v>7</v>
      </c>
      <c r="N638" s="291">
        <v>9</v>
      </c>
      <c r="O638" s="231" t="s">
        <v>557</v>
      </c>
      <c r="P638" s="230" t="s">
        <v>213</v>
      </c>
      <c r="Q638" s="347"/>
      <c r="R638" s="347"/>
      <c r="S638" s="229">
        <v>4</v>
      </c>
      <c r="T638" s="229">
        <v>4</v>
      </c>
      <c r="U638" s="353"/>
      <c r="V638" s="353"/>
      <c r="W638" s="353"/>
      <c r="X638" s="353"/>
      <c r="Y638" s="353"/>
      <c r="Z638" s="170"/>
    </row>
    <row r="639" spans="1:26" ht="21.75" customHeight="1">
      <c r="A639" s="170"/>
      <c r="B639" s="346" t="s">
        <v>212</v>
      </c>
      <c r="C639" s="346"/>
      <c r="D639" s="346"/>
      <c r="E639" s="346"/>
      <c r="F639" s="346"/>
      <c r="G639" s="346"/>
      <c r="H639" s="346"/>
      <c r="I639" s="346"/>
      <c r="J639" s="346"/>
      <c r="K639" s="346"/>
      <c r="L639" s="346"/>
      <c r="M639" s="291">
        <v>7</v>
      </c>
      <c r="N639" s="291">
        <v>9</v>
      </c>
      <c r="O639" s="231" t="s">
        <v>557</v>
      </c>
      <c r="P639" s="230" t="s">
        <v>211</v>
      </c>
      <c r="Q639" s="347"/>
      <c r="R639" s="347"/>
      <c r="S639" s="229">
        <v>4</v>
      </c>
      <c r="T639" s="229">
        <v>4</v>
      </c>
      <c r="U639" s="353"/>
      <c r="V639" s="353"/>
      <c r="W639" s="353"/>
      <c r="X639" s="353"/>
      <c r="Y639" s="353"/>
      <c r="Z639" s="170"/>
    </row>
    <row r="640" spans="1:26" ht="12.75" customHeight="1">
      <c r="A640" s="170"/>
      <c r="B640" s="346" t="s">
        <v>210</v>
      </c>
      <c r="C640" s="346"/>
      <c r="D640" s="346"/>
      <c r="E640" s="346"/>
      <c r="F640" s="346"/>
      <c r="G640" s="346"/>
      <c r="H640" s="346"/>
      <c r="I640" s="346"/>
      <c r="J640" s="346"/>
      <c r="K640" s="346"/>
      <c r="L640" s="346"/>
      <c r="M640" s="291">
        <v>7</v>
      </c>
      <c r="N640" s="291">
        <v>9</v>
      </c>
      <c r="O640" s="231" t="s">
        <v>557</v>
      </c>
      <c r="P640" s="230" t="s">
        <v>208</v>
      </c>
      <c r="Q640" s="347"/>
      <c r="R640" s="347"/>
      <c r="S640" s="229">
        <v>4</v>
      </c>
      <c r="T640" s="229">
        <v>4</v>
      </c>
      <c r="U640" s="353"/>
      <c r="V640" s="353"/>
      <c r="W640" s="353"/>
      <c r="X640" s="353"/>
      <c r="Y640" s="353"/>
      <c r="Z640" s="170"/>
    </row>
    <row r="641" spans="1:26" ht="32.25" customHeight="1">
      <c r="A641" s="170"/>
      <c r="B641" s="346" t="s">
        <v>747</v>
      </c>
      <c r="C641" s="346"/>
      <c r="D641" s="346"/>
      <c r="E641" s="346"/>
      <c r="F641" s="346"/>
      <c r="G641" s="346"/>
      <c r="H641" s="346"/>
      <c r="I641" s="346"/>
      <c r="J641" s="346"/>
      <c r="K641" s="346"/>
      <c r="L641" s="346"/>
      <c r="M641" s="291">
        <v>7</v>
      </c>
      <c r="N641" s="291">
        <v>9</v>
      </c>
      <c r="O641" s="231" t="s">
        <v>556</v>
      </c>
      <c r="P641" s="230">
        <v>0</v>
      </c>
      <c r="Q641" s="347"/>
      <c r="R641" s="347"/>
      <c r="S641" s="229">
        <v>50</v>
      </c>
      <c r="T641" s="229">
        <v>50</v>
      </c>
      <c r="U641" s="353"/>
      <c r="V641" s="353"/>
      <c r="W641" s="353"/>
      <c r="X641" s="353"/>
      <c r="Y641" s="353"/>
      <c r="Z641" s="170"/>
    </row>
    <row r="642" spans="1:26" ht="21.75" customHeight="1">
      <c r="A642" s="170"/>
      <c r="B642" s="346" t="s">
        <v>214</v>
      </c>
      <c r="C642" s="346"/>
      <c r="D642" s="346"/>
      <c r="E642" s="346"/>
      <c r="F642" s="346"/>
      <c r="G642" s="346"/>
      <c r="H642" s="346"/>
      <c r="I642" s="346"/>
      <c r="J642" s="346"/>
      <c r="K642" s="346"/>
      <c r="L642" s="346"/>
      <c r="M642" s="291">
        <v>7</v>
      </c>
      <c r="N642" s="291">
        <v>9</v>
      </c>
      <c r="O642" s="231" t="s">
        <v>556</v>
      </c>
      <c r="P642" s="230" t="s">
        <v>213</v>
      </c>
      <c r="Q642" s="347"/>
      <c r="R642" s="347"/>
      <c r="S642" s="229">
        <v>50</v>
      </c>
      <c r="T642" s="229">
        <v>50</v>
      </c>
      <c r="U642" s="353"/>
      <c r="V642" s="353"/>
      <c r="W642" s="353"/>
      <c r="X642" s="353"/>
      <c r="Y642" s="353"/>
      <c r="Z642" s="170"/>
    </row>
    <row r="643" spans="1:26" ht="21.75" customHeight="1">
      <c r="A643" s="170"/>
      <c r="B643" s="346" t="s">
        <v>212</v>
      </c>
      <c r="C643" s="346"/>
      <c r="D643" s="346"/>
      <c r="E643" s="346"/>
      <c r="F643" s="346"/>
      <c r="G643" s="346"/>
      <c r="H643" s="346"/>
      <c r="I643" s="346"/>
      <c r="J643" s="346"/>
      <c r="K643" s="346"/>
      <c r="L643" s="346"/>
      <c r="M643" s="291">
        <v>7</v>
      </c>
      <c r="N643" s="291">
        <v>9</v>
      </c>
      <c r="O643" s="231" t="s">
        <v>556</v>
      </c>
      <c r="P643" s="230" t="s">
        <v>211</v>
      </c>
      <c r="Q643" s="347"/>
      <c r="R643" s="347"/>
      <c r="S643" s="229">
        <v>50</v>
      </c>
      <c r="T643" s="229">
        <v>50</v>
      </c>
      <c r="U643" s="353"/>
      <c r="V643" s="353"/>
      <c r="W643" s="353"/>
      <c r="X643" s="353"/>
      <c r="Y643" s="353"/>
      <c r="Z643" s="170"/>
    </row>
    <row r="644" spans="1:26" ht="12.75" customHeight="1">
      <c r="A644" s="170"/>
      <c r="B644" s="346" t="s">
        <v>210</v>
      </c>
      <c r="C644" s="346"/>
      <c r="D644" s="346"/>
      <c r="E644" s="346"/>
      <c r="F644" s="346"/>
      <c r="G644" s="346"/>
      <c r="H644" s="346"/>
      <c r="I644" s="346"/>
      <c r="J644" s="346"/>
      <c r="K644" s="346"/>
      <c r="L644" s="346"/>
      <c r="M644" s="291">
        <v>7</v>
      </c>
      <c r="N644" s="291">
        <v>9</v>
      </c>
      <c r="O644" s="231" t="s">
        <v>556</v>
      </c>
      <c r="P644" s="230" t="s">
        <v>208</v>
      </c>
      <c r="Q644" s="347"/>
      <c r="R644" s="347"/>
      <c r="S644" s="229">
        <v>50</v>
      </c>
      <c r="T644" s="229">
        <v>50</v>
      </c>
      <c r="U644" s="353"/>
      <c r="V644" s="353"/>
      <c r="W644" s="353"/>
      <c r="X644" s="353"/>
      <c r="Y644" s="353"/>
      <c r="Z644" s="170"/>
    </row>
    <row r="645" spans="1:26" ht="12.75" customHeight="1">
      <c r="A645" s="170"/>
      <c r="B645" s="348" t="s">
        <v>232</v>
      </c>
      <c r="C645" s="348"/>
      <c r="D645" s="348"/>
      <c r="E645" s="348"/>
      <c r="F645" s="348"/>
      <c r="G645" s="348"/>
      <c r="H645" s="348"/>
      <c r="I645" s="348"/>
      <c r="J645" s="348"/>
      <c r="K645" s="348"/>
      <c r="L645" s="348"/>
      <c r="M645" s="293">
        <v>8</v>
      </c>
      <c r="N645" s="293">
        <v>0</v>
      </c>
      <c r="O645" s="237">
        <v>0</v>
      </c>
      <c r="P645" s="236">
        <v>0</v>
      </c>
      <c r="Q645" s="349"/>
      <c r="R645" s="349"/>
      <c r="S645" s="235">
        <v>65492</v>
      </c>
      <c r="T645" s="235">
        <v>66235</v>
      </c>
      <c r="U645" s="355"/>
      <c r="V645" s="355"/>
      <c r="W645" s="355"/>
      <c r="X645" s="355"/>
      <c r="Y645" s="355"/>
      <c r="Z645" s="170"/>
    </row>
    <row r="646" spans="1:26" ht="12.75" customHeight="1">
      <c r="A646" s="170"/>
      <c r="B646" s="342" t="s">
        <v>231</v>
      </c>
      <c r="C646" s="342"/>
      <c r="D646" s="342"/>
      <c r="E646" s="342"/>
      <c r="F646" s="342"/>
      <c r="G646" s="342"/>
      <c r="H646" s="342"/>
      <c r="I646" s="342"/>
      <c r="J646" s="342"/>
      <c r="K646" s="342"/>
      <c r="L646" s="342"/>
      <c r="M646" s="292">
        <v>8</v>
      </c>
      <c r="N646" s="292">
        <v>1</v>
      </c>
      <c r="O646" s="234">
        <v>0</v>
      </c>
      <c r="P646" s="233">
        <v>0</v>
      </c>
      <c r="Q646" s="344"/>
      <c r="R646" s="344"/>
      <c r="S646" s="232">
        <v>40328</v>
      </c>
      <c r="T646" s="232">
        <v>40328</v>
      </c>
      <c r="U646" s="354"/>
      <c r="V646" s="354"/>
      <c r="W646" s="354"/>
      <c r="X646" s="354"/>
      <c r="Y646" s="354"/>
      <c r="Z646" s="170"/>
    </row>
    <row r="647" spans="1:26" ht="21.75" customHeight="1">
      <c r="A647" s="170"/>
      <c r="B647" s="346" t="s">
        <v>532</v>
      </c>
      <c r="C647" s="346"/>
      <c r="D647" s="346"/>
      <c r="E647" s="346"/>
      <c r="F647" s="346"/>
      <c r="G647" s="346"/>
      <c r="H647" s="346"/>
      <c r="I647" s="346"/>
      <c r="J647" s="346"/>
      <c r="K647" s="346"/>
      <c r="L647" s="346"/>
      <c r="M647" s="291">
        <v>8</v>
      </c>
      <c r="N647" s="291">
        <v>1</v>
      </c>
      <c r="O647" s="231" t="s">
        <v>531</v>
      </c>
      <c r="P647" s="230">
        <v>0</v>
      </c>
      <c r="Q647" s="347"/>
      <c r="R647" s="347"/>
      <c r="S647" s="229">
        <v>4476</v>
      </c>
      <c r="T647" s="229">
        <v>4476</v>
      </c>
      <c r="U647" s="353"/>
      <c r="V647" s="353"/>
      <c r="W647" s="353"/>
      <c r="X647" s="353"/>
      <c r="Y647" s="353"/>
      <c r="Z647" s="170"/>
    </row>
    <row r="648" spans="1:26" ht="32.25" customHeight="1">
      <c r="A648" s="170"/>
      <c r="B648" s="346" t="s">
        <v>534</v>
      </c>
      <c r="C648" s="346"/>
      <c r="D648" s="346"/>
      <c r="E648" s="346"/>
      <c r="F648" s="346"/>
      <c r="G648" s="346"/>
      <c r="H648" s="346"/>
      <c r="I648" s="346"/>
      <c r="J648" s="346"/>
      <c r="K648" s="346"/>
      <c r="L648" s="346"/>
      <c r="M648" s="291">
        <v>8</v>
      </c>
      <c r="N648" s="291">
        <v>1</v>
      </c>
      <c r="O648" s="231" t="s">
        <v>533</v>
      </c>
      <c r="P648" s="230">
        <v>0</v>
      </c>
      <c r="Q648" s="347"/>
      <c r="R648" s="347"/>
      <c r="S648" s="229">
        <v>4476</v>
      </c>
      <c r="T648" s="229">
        <v>4476</v>
      </c>
      <c r="U648" s="353"/>
      <c r="V648" s="353"/>
      <c r="W648" s="353"/>
      <c r="X648" s="353"/>
      <c r="Y648" s="353"/>
      <c r="Z648" s="170"/>
    </row>
    <row r="649" spans="1:26" ht="21.75" customHeight="1">
      <c r="A649" s="170"/>
      <c r="B649" s="346" t="s">
        <v>230</v>
      </c>
      <c r="C649" s="346"/>
      <c r="D649" s="346"/>
      <c r="E649" s="346"/>
      <c r="F649" s="346"/>
      <c r="G649" s="346"/>
      <c r="H649" s="346"/>
      <c r="I649" s="346"/>
      <c r="J649" s="346"/>
      <c r="K649" s="346"/>
      <c r="L649" s="346"/>
      <c r="M649" s="291">
        <v>8</v>
      </c>
      <c r="N649" s="291">
        <v>1</v>
      </c>
      <c r="O649" s="231" t="s">
        <v>229</v>
      </c>
      <c r="P649" s="230">
        <v>0</v>
      </c>
      <c r="Q649" s="347"/>
      <c r="R649" s="347"/>
      <c r="S649" s="229">
        <v>2452</v>
      </c>
      <c r="T649" s="229">
        <v>2452</v>
      </c>
      <c r="U649" s="353"/>
      <c r="V649" s="353"/>
      <c r="W649" s="353"/>
      <c r="X649" s="353"/>
      <c r="Y649" s="353"/>
      <c r="Z649" s="170"/>
    </row>
    <row r="650" spans="1:26" ht="21.75" customHeight="1">
      <c r="A650" s="170"/>
      <c r="B650" s="346" t="s">
        <v>189</v>
      </c>
      <c r="C650" s="346"/>
      <c r="D650" s="346"/>
      <c r="E650" s="346"/>
      <c r="F650" s="346"/>
      <c r="G650" s="346"/>
      <c r="H650" s="346"/>
      <c r="I650" s="346"/>
      <c r="J650" s="346"/>
      <c r="K650" s="346"/>
      <c r="L650" s="346"/>
      <c r="M650" s="291">
        <v>8</v>
      </c>
      <c r="N650" s="291">
        <v>1</v>
      </c>
      <c r="O650" s="231" t="s">
        <v>229</v>
      </c>
      <c r="P650" s="230" t="s">
        <v>188</v>
      </c>
      <c r="Q650" s="347"/>
      <c r="R650" s="347"/>
      <c r="S650" s="229">
        <v>2452</v>
      </c>
      <c r="T650" s="229">
        <v>2452</v>
      </c>
      <c r="U650" s="353"/>
      <c r="V650" s="353"/>
      <c r="W650" s="353"/>
      <c r="X650" s="353"/>
      <c r="Y650" s="353"/>
      <c r="Z650" s="170"/>
    </row>
    <row r="651" spans="1:26" ht="12.75" customHeight="1">
      <c r="A651" s="170"/>
      <c r="B651" s="346" t="s">
        <v>187</v>
      </c>
      <c r="C651" s="346"/>
      <c r="D651" s="346"/>
      <c r="E651" s="346"/>
      <c r="F651" s="346"/>
      <c r="G651" s="346"/>
      <c r="H651" s="346"/>
      <c r="I651" s="346"/>
      <c r="J651" s="346"/>
      <c r="K651" s="346"/>
      <c r="L651" s="346"/>
      <c r="M651" s="291">
        <v>8</v>
      </c>
      <c r="N651" s="291">
        <v>1</v>
      </c>
      <c r="O651" s="231" t="s">
        <v>229</v>
      </c>
      <c r="P651" s="230" t="s">
        <v>186</v>
      </c>
      <c r="Q651" s="347"/>
      <c r="R651" s="347"/>
      <c r="S651" s="229">
        <v>2452</v>
      </c>
      <c r="T651" s="229">
        <v>2452</v>
      </c>
      <c r="U651" s="353"/>
      <c r="V651" s="353"/>
      <c r="W651" s="353"/>
      <c r="X651" s="353"/>
      <c r="Y651" s="353"/>
      <c r="Z651" s="170"/>
    </row>
    <row r="652" spans="1:26" ht="42.75" customHeight="1">
      <c r="A652" s="170"/>
      <c r="B652" s="346" t="s">
        <v>185</v>
      </c>
      <c r="C652" s="346"/>
      <c r="D652" s="346"/>
      <c r="E652" s="346"/>
      <c r="F652" s="346"/>
      <c r="G652" s="346"/>
      <c r="H652" s="346"/>
      <c r="I652" s="346"/>
      <c r="J652" s="346"/>
      <c r="K652" s="346"/>
      <c r="L652" s="346"/>
      <c r="M652" s="291">
        <v>8</v>
      </c>
      <c r="N652" s="291">
        <v>1</v>
      </c>
      <c r="O652" s="231" t="s">
        <v>229</v>
      </c>
      <c r="P652" s="230" t="s">
        <v>184</v>
      </c>
      <c r="Q652" s="347"/>
      <c r="R652" s="347"/>
      <c r="S652" s="229">
        <v>2452</v>
      </c>
      <c r="T652" s="229">
        <v>2452</v>
      </c>
      <c r="U652" s="353"/>
      <c r="V652" s="353"/>
      <c r="W652" s="353"/>
      <c r="X652" s="353"/>
      <c r="Y652" s="353"/>
      <c r="Z652" s="170"/>
    </row>
    <row r="653" spans="1:26" ht="21.75" customHeight="1">
      <c r="A653" s="170"/>
      <c r="B653" s="346" t="s">
        <v>228</v>
      </c>
      <c r="C653" s="346"/>
      <c r="D653" s="346"/>
      <c r="E653" s="346"/>
      <c r="F653" s="346"/>
      <c r="G653" s="346"/>
      <c r="H653" s="346"/>
      <c r="I653" s="346"/>
      <c r="J653" s="346"/>
      <c r="K653" s="346"/>
      <c r="L653" s="346"/>
      <c r="M653" s="291">
        <v>8</v>
      </c>
      <c r="N653" s="291">
        <v>1</v>
      </c>
      <c r="O653" s="231" t="s">
        <v>832</v>
      </c>
      <c r="P653" s="230">
        <v>0</v>
      </c>
      <c r="Q653" s="347"/>
      <c r="R653" s="347"/>
      <c r="S653" s="229">
        <v>2024</v>
      </c>
      <c r="T653" s="229">
        <v>2024</v>
      </c>
      <c r="U653" s="353"/>
      <c r="V653" s="353"/>
      <c r="W653" s="353"/>
      <c r="X653" s="353"/>
      <c r="Y653" s="353"/>
      <c r="Z653" s="170"/>
    </row>
    <row r="654" spans="1:26" ht="21.75" customHeight="1">
      <c r="A654" s="170"/>
      <c r="B654" s="346" t="s">
        <v>189</v>
      </c>
      <c r="C654" s="346"/>
      <c r="D654" s="346"/>
      <c r="E654" s="346"/>
      <c r="F654" s="346"/>
      <c r="G654" s="346"/>
      <c r="H654" s="346"/>
      <c r="I654" s="346"/>
      <c r="J654" s="346"/>
      <c r="K654" s="346"/>
      <c r="L654" s="346"/>
      <c r="M654" s="291">
        <v>8</v>
      </c>
      <c r="N654" s="291">
        <v>1</v>
      </c>
      <c r="O654" s="231" t="s">
        <v>832</v>
      </c>
      <c r="P654" s="230" t="s">
        <v>188</v>
      </c>
      <c r="Q654" s="347"/>
      <c r="R654" s="347"/>
      <c r="S654" s="229">
        <v>2024</v>
      </c>
      <c r="T654" s="229">
        <v>2024</v>
      </c>
      <c r="U654" s="353"/>
      <c r="V654" s="353"/>
      <c r="W654" s="353"/>
      <c r="X654" s="353"/>
      <c r="Y654" s="353"/>
      <c r="Z654" s="170"/>
    </row>
    <row r="655" spans="1:26" ht="12.75" customHeight="1">
      <c r="A655" s="170"/>
      <c r="B655" s="346" t="s">
        <v>187</v>
      </c>
      <c r="C655" s="346"/>
      <c r="D655" s="346"/>
      <c r="E655" s="346"/>
      <c r="F655" s="346"/>
      <c r="G655" s="346"/>
      <c r="H655" s="346"/>
      <c r="I655" s="346"/>
      <c r="J655" s="346"/>
      <c r="K655" s="346"/>
      <c r="L655" s="346"/>
      <c r="M655" s="291">
        <v>8</v>
      </c>
      <c r="N655" s="291">
        <v>1</v>
      </c>
      <c r="O655" s="231" t="s">
        <v>832</v>
      </c>
      <c r="P655" s="230" t="s">
        <v>186</v>
      </c>
      <c r="Q655" s="347"/>
      <c r="R655" s="347"/>
      <c r="S655" s="229">
        <v>2024</v>
      </c>
      <c r="T655" s="229">
        <v>2024</v>
      </c>
      <c r="U655" s="353"/>
      <c r="V655" s="353"/>
      <c r="W655" s="353"/>
      <c r="X655" s="353"/>
      <c r="Y655" s="353"/>
      <c r="Z655" s="170"/>
    </row>
    <row r="656" spans="1:26" ht="42.75" customHeight="1">
      <c r="A656" s="170"/>
      <c r="B656" s="346" t="s">
        <v>185</v>
      </c>
      <c r="C656" s="346"/>
      <c r="D656" s="346"/>
      <c r="E656" s="346"/>
      <c r="F656" s="346"/>
      <c r="G656" s="346"/>
      <c r="H656" s="346"/>
      <c r="I656" s="346"/>
      <c r="J656" s="346"/>
      <c r="K656" s="346"/>
      <c r="L656" s="346"/>
      <c r="M656" s="291">
        <v>8</v>
      </c>
      <c r="N656" s="291">
        <v>1</v>
      </c>
      <c r="O656" s="231" t="s">
        <v>832</v>
      </c>
      <c r="P656" s="230" t="s">
        <v>184</v>
      </c>
      <c r="Q656" s="347"/>
      <c r="R656" s="347"/>
      <c r="S656" s="229">
        <v>2024</v>
      </c>
      <c r="T656" s="229">
        <v>2024</v>
      </c>
      <c r="U656" s="353"/>
      <c r="V656" s="353"/>
      <c r="W656" s="353"/>
      <c r="X656" s="353"/>
      <c r="Y656" s="353"/>
      <c r="Z656" s="170"/>
    </row>
    <row r="657" spans="1:26" ht="21.75" customHeight="1">
      <c r="A657" s="170"/>
      <c r="B657" s="346" t="s">
        <v>532</v>
      </c>
      <c r="C657" s="346"/>
      <c r="D657" s="346"/>
      <c r="E657" s="346"/>
      <c r="F657" s="346"/>
      <c r="G657" s="346"/>
      <c r="H657" s="346"/>
      <c r="I657" s="346"/>
      <c r="J657" s="346"/>
      <c r="K657" s="346"/>
      <c r="L657" s="346"/>
      <c r="M657" s="291">
        <v>8</v>
      </c>
      <c r="N657" s="291">
        <v>1</v>
      </c>
      <c r="O657" s="231" t="s">
        <v>531</v>
      </c>
      <c r="P657" s="230">
        <v>0</v>
      </c>
      <c r="Q657" s="347"/>
      <c r="R657" s="347"/>
      <c r="S657" s="229">
        <v>21748</v>
      </c>
      <c r="T657" s="229">
        <v>21748</v>
      </c>
      <c r="U657" s="353"/>
      <c r="V657" s="353"/>
      <c r="W657" s="353"/>
      <c r="X657" s="353"/>
      <c r="Y657" s="353"/>
      <c r="Z657" s="170"/>
    </row>
    <row r="658" spans="1:26" ht="32.25" customHeight="1">
      <c r="A658" s="170"/>
      <c r="B658" s="346" t="s">
        <v>534</v>
      </c>
      <c r="C658" s="346"/>
      <c r="D658" s="346"/>
      <c r="E658" s="346"/>
      <c r="F658" s="346"/>
      <c r="G658" s="346"/>
      <c r="H658" s="346"/>
      <c r="I658" s="346"/>
      <c r="J658" s="346"/>
      <c r="K658" s="346"/>
      <c r="L658" s="346"/>
      <c r="M658" s="291">
        <v>8</v>
      </c>
      <c r="N658" s="291">
        <v>1</v>
      </c>
      <c r="O658" s="231" t="s">
        <v>533</v>
      </c>
      <c r="P658" s="230">
        <v>0</v>
      </c>
      <c r="Q658" s="347"/>
      <c r="R658" s="347"/>
      <c r="S658" s="229">
        <v>21748</v>
      </c>
      <c r="T658" s="229">
        <v>21748</v>
      </c>
      <c r="U658" s="353"/>
      <c r="V658" s="353"/>
      <c r="W658" s="353"/>
      <c r="X658" s="353"/>
      <c r="Y658" s="353"/>
      <c r="Z658" s="170"/>
    </row>
    <row r="659" spans="1:26" ht="21.75" customHeight="1">
      <c r="A659" s="170"/>
      <c r="B659" s="346" t="s">
        <v>227</v>
      </c>
      <c r="C659" s="346"/>
      <c r="D659" s="346"/>
      <c r="E659" s="346"/>
      <c r="F659" s="346"/>
      <c r="G659" s="346"/>
      <c r="H659" s="346"/>
      <c r="I659" s="346"/>
      <c r="J659" s="346"/>
      <c r="K659" s="346"/>
      <c r="L659" s="346"/>
      <c r="M659" s="291">
        <v>8</v>
      </c>
      <c r="N659" s="291">
        <v>1</v>
      </c>
      <c r="O659" s="231" t="s">
        <v>226</v>
      </c>
      <c r="P659" s="230">
        <v>0</v>
      </c>
      <c r="Q659" s="347"/>
      <c r="R659" s="347"/>
      <c r="S659" s="229">
        <v>18582</v>
      </c>
      <c r="T659" s="229">
        <v>18582</v>
      </c>
      <c r="U659" s="353"/>
      <c r="V659" s="353"/>
      <c r="W659" s="353"/>
      <c r="X659" s="353"/>
      <c r="Y659" s="353"/>
      <c r="Z659" s="170"/>
    </row>
    <row r="660" spans="1:26" ht="21.75" customHeight="1">
      <c r="A660" s="170"/>
      <c r="B660" s="346" t="s">
        <v>189</v>
      </c>
      <c r="C660" s="346"/>
      <c r="D660" s="346"/>
      <c r="E660" s="346"/>
      <c r="F660" s="346"/>
      <c r="G660" s="346"/>
      <c r="H660" s="346"/>
      <c r="I660" s="346"/>
      <c r="J660" s="346"/>
      <c r="K660" s="346"/>
      <c r="L660" s="346"/>
      <c r="M660" s="291">
        <v>8</v>
      </c>
      <c r="N660" s="291">
        <v>1</v>
      </c>
      <c r="O660" s="231" t="s">
        <v>226</v>
      </c>
      <c r="P660" s="230" t="s">
        <v>188</v>
      </c>
      <c r="Q660" s="347"/>
      <c r="R660" s="347"/>
      <c r="S660" s="229">
        <v>18582</v>
      </c>
      <c r="T660" s="229">
        <v>18582</v>
      </c>
      <c r="U660" s="353"/>
      <c r="V660" s="353"/>
      <c r="W660" s="353"/>
      <c r="X660" s="353"/>
      <c r="Y660" s="353"/>
      <c r="Z660" s="170"/>
    </row>
    <row r="661" spans="1:26" ht="12.75" customHeight="1">
      <c r="A661" s="170"/>
      <c r="B661" s="346" t="s">
        <v>187</v>
      </c>
      <c r="C661" s="346"/>
      <c r="D661" s="346"/>
      <c r="E661" s="346"/>
      <c r="F661" s="346"/>
      <c r="G661" s="346"/>
      <c r="H661" s="346"/>
      <c r="I661" s="346"/>
      <c r="J661" s="346"/>
      <c r="K661" s="346"/>
      <c r="L661" s="346"/>
      <c r="M661" s="291">
        <v>8</v>
      </c>
      <c r="N661" s="291">
        <v>1</v>
      </c>
      <c r="O661" s="231" t="s">
        <v>226</v>
      </c>
      <c r="P661" s="230" t="s">
        <v>186</v>
      </c>
      <c r="Q661" s="347"/>
      <c r="R661" s="347"/>
      <c r="S661" s="229">
        <v>18582</v>
      </c>
      <c r="T661" s="229">
        <v>18582</v>
      </c>
      <c r="U661" s="353"/>
      <c r="V661" s="353"/>
      <c r="W661" s="353"/>
      <c r="X661" s="353"/>
      <c r="Y661" s="353"/>
      <c r="Z661" s="170"/>
    </row>
    <row r="662" spans="1:26" ht="42.75" customHeight="1">
      <c r="A662" s="170"/>
      <c r="B662" s="346" t="s">
        <v>185</v>
      </c>
      <c r="C662" s="346"/>
      <c r="D662" s="346"/>
      <c r="E662" s="346"/>
      <c r="F662" s="346"/>
      <c r="G662" s="346"/>
      <c r="H662" s="346"/>
      <c r="I662" s="346"/>
      <c r="J662" s="346"/>
      <c r="K662" s="346"/>
      <c r="L662" s="346"/>
      <c r="M662" s="291">
        <v>8</v>
      </c>
      <c r="N662" s="291">
        <v>1</v>
      </c>
      <c r="O662" s="231" t="s">
        <v>226</v>
      </c>
      <c r="P662" s="230" t="s">
        <v>184</v>
      </c>
      <c r="Q662" s="347"/>
      <c r="R662" s="347"/>
      <c r="S662" s="229">
        <v>18582</v>
      </c>
      <c r="T662" s="229">
        <v>18582</v>
      </c>
      <c r="U662" s="353"/>
      <c r="V662" s="353"/>
      <c r="W662" s="353"/>
      <c r="X662" s="353"/>
      <c r="Y662" s="353"/>
      <c r="Z662" s="170"/>
    </row>
    <row r="663" spans="1:26" ht="21.75" customHeight="1">
      <c r="A663" s="170"/>
      <c r="B663" s="346" t="s">
        <v>225</v>
      </c>
      <c r="C663" s="346"/>
      <c r="D663" s="346"/>
      <c r="E663" s="346"/>
      <c r="F663" s="346"/>
      <c r="G663" s="346"/>
      <c r="H663" s="346"/>
      <c r="I663" s="346"/>
      <c r="J663" s="346"/>
      <c r="K663" s="346"/>
      <c r="L663" s="346"/>
      <c r="M663" s="291">
        <v>8</v>
      </c>
      <c r="N663" s="291">
        <v>1</v>
      </c>
      <c r="O663" s="231" t="s">
        <v>224</v>
      </c>
      <c r="P663" s="230">
        <v>0</v>
      </c>
      <c r="Q663" s="347"/>
      <c r="R663" s="347"/>
      <c r="S663" s="229">
        <v>3166</v>
      </c>
      <c r="T663" s="229">
        <v>3166</v>
      </c>
      <c r="U663" s="353"/>
      <c r="V663" s="353"/>
      <c r="W663" s="353"/>
      <c r="X663" s="353"/>
      <c r="Y663" s="353"/>
      <c r="Z663" s="170"/>
    </row>
    <row r="664" spans="1:26" ht="21.75" customHeight="1">
      <c r="A664" s="170"/>
      <c r="B664" s="346" t="s">
        <v>189</v>
      </c>
      <c r="C664" s="346"/>
      <c r="D664" s="346"/>
      <c r="E664" s="346"/>
      <c r="F664" s="346"/>
      <c r="G664" s="346"/>
      <c r="H664" s="346"/>
      <c r="I664" s="346"/>
      <c r="J664" s="346"/>
      <c r="K664" s="346"/>
      <c r="L664" s="346"/>
      <c r="M664" s="291">
        <v>8</v>
      </c>
      <c r="N664" s="291">
        <v>1</v>
      </c>
      <c r="O664" s="231" t="s">
        <v>224</v>
      </c>
      <c r="P664" s="230" t="s">
        <v>188</v>
      </c>
      <c r="Q664" s="347"/>
      <c r="R664" s="347"/>
      <c r="S664" s="229">
        <v>3166</v>
      </c>
      <c r="T664" s="229">
        <v>3166</v>
      </c>
      <c r="U664" s="353"/>
      <c r="V664" s="353"/>
      <c r="W664" s="353"/>
      <c r="X664" s="353"/>
      <c r="Y664" s="353"/>
      <c r="Z664" s="170"/>
    </row>
    <row r="665" spans="1:26" ht="12.75" customHeight="1">
      <c r="A665" s="170"/>
      <c r="B665" s="346" t="s">
        <v>187</v>
      </c>
      <c r="C665" s="346"/>
      <c r="D665" s="346"/>
      <c r="E665" s="346"/>
      <c r="F665" s="346"/>
      <c r="G665" s="346"/>
      <c r="H665" s="346"/>
      <c r="I665" s="346"/>
      <c r="J665" s="346"/>
      <c r="K665" s="346"/>
      <c r="L665" s="346"/>
      <c r="M665" s="291">
        <v>8</v>
      </c>
      <c r="N665" s="291">
        <v>1</v>
      </c>
      <c r="O665" s="231" t="s">
        <v>224</v>
      </c>
      <c r="P665" s="230" t="s">
        <v>186</v>
      </c>
      <c r="Q665" s="347"/>
      <c r="R665" s="347"/>
      <c r="S665" s="229">
        <v>3166</v>
      </c>
      <c r="T665" s="229">
        <v>3166</v>
      </c>
      <c r="U665" s="353"/>
      <c r="V665" s="353"/>
      <c r="W665" s="353"/>
      <c r="X665" s="353"/>
      <c r="Y665" s="353"/>
      <c r="Z665" s="170"/>
    </row>
    <row r="666" spans="1:26" ht="42.75" customHeight="1">
      <c r="A666" s="170"/>
      <c r="B666" s="346" t="s">
        <v>185</v>
      </c>
      <c r="C666" s="346"/>
      <c r="D666" s="346"/>
      <c r="E666" s="346"/>
      <c r="F666" s="346"/>
      <c r="G666" s="346"/>
      <c r="H666" s="346"/>
      <c r="I666" s="346"/>
      <c r="J666" s="346"/>
      <c r="K666" s="346"/>
      <c r="L666" s="346"/>
      <c r="M666" s="291">
        <v>8</v>
      </c>
      <c r="N666" s="291">
        <v>1</v>
      </c>
      <c r="O666" s="231" t="s">
        <v>224</v>
      </c>
      <c r="P666" s="230" t="s">
        <v>184</v>
      </c>
      <c r="Q666" s="347"/>
      <c r="R666" s="347"/>
      <c r="S666" s="229">
        <v>3166</v>
      </c>
      <c r="T666" s="229">
        <v>3166</v>
      </c>
      <c r="U666" s="353"/>
      <c r="V666" s="353"/>
      <c r="W666" s="353"/>
      <c r="X666" s="353"/>
      <c r="Y666" s="353"/>
      <c r="Z666" s="170"/>
    </row>
    <row r="667" spans="1:26" ht="21.75" customHeight="1">
      <c r="A667" s="170"/>
      <c r="B667" s="346" t="s">
        <v>532</v>
      </c>
      <c r="C667" s="346"/>
      <c r="D667" s="346"/>
      <c r="E667" s="346"/>
      <c r="F667" s="346"/>
      <c r="G667" s="346"/>
      <c r="H667" s="346"/>
      <c r="I667" s="346"/>
      <c r="J667" s="346"/>
      <c r="K667" s="346"/>
      <c r="L667" s="346"/>
      <c r="M667" s="291">
        <v>8</v>
      </c>
      <c r="N667" s="291">
        <v>1</v>
      </c>
      <c r="O667" s="231" t="s">
        <v>531</v>
      </c>
      <c r="P667" s="230">
        <v>0</v>
      </c>
      <c r="Q667" s="347"/>
      <c r="R667" s="347"/>
      <c r="S667" s="229">
        <v>341</v>
      </c>
      <c r="T667" s="229">
        <v>341</v>
      </c>
      <c r="U667" s="353"/>
      <c r="V667" s="353"/>
      <c r="W667" s="353"/>
      <c r="X667" s="353"/>
      <c r="Y667" s="353"/>
      <c r="Z667" s="170"/>
    </row>
    <row r="668" spans="1:26" ht="21.75" customHeight="1">
      <c r="A668" s="170"/>
      <c r="B668" s="346" t="s">
        <v>555</v>
      </c>
      <c r="C668" s="346"/>
      <c r="D668" s="346"/>
      <c r="E668" s="346"/>
      <c r="F668" s="346"/>
      <c r="G668" s="346"/>
      <c r="H668" s="346"/>
      <c r="I668" s="346"/>
      <c r="J668" s="346"/>
      <c r="K668" s="346"/>
      <c r="L668" s="346"/>
      <c r="M668" s="291">
        <v>8</v>
      </c>
      <c r="N668" s="291">
        <v>1</v>
      </c>
      <c r="O668" s="231" t="s">
        <v>554</v>
      </c>
      <c r="P668" s="230">
        <v>0</v>
      </c>
      <c r="Q668" s="347"/>
      <c r="R668" s="347"/>
      <c r="S668" s="229">
        <v>341</v>
      </c>
      <c r="T668" s="229">
        <v>341</v>
      </c>
      <c r="U668" s="353"/>
      <c r="V668" s="353"/>
      <c r="W668" s="353"/>
      <c r="X668" s="353"/>
      <c r="Y668" s="353"/>
      <c r="Z668" s="170"/>
    </row>
    <row r="669" spans="1:26" ht="21.75" customHeight="1">
      <c r="A669" s="170"/>
      <c r="B669" s="346" t="s">
        <v>223</v>
      </c>
      <c r="C669" s="346"/>
      <c r="D669" s="346"/>
      <c r="E669" s="346"/>
      <c r="F669" s="346"/>
      <c r="G669" s="346"/>
      <c r="H669" s="346"/>
      <c r="I669" s="346"/>
      <c r="J669" s="346"/>
      <c r="K669" s="346"/>
      <c r="L669" s="346"/>
      <c r="M669" s="291">
        <v>8</v>
      </c>
      <c r="N669" s="291">
        <v>1</v>
      </c>
      <c r="O669" s="231" t="s">
        <v>222</v>
      </c>
      <c r="P669" s="230">
        <v>0</v>
      </c>
      <c r="Q669" s="347"/>
      <c r="R669" s="347"/>
      <c r="S669" s="229">
        <v>341</v>
      </c>
      <c r="T669" s="229">
        <v>341</v>
      </c>
      <c r="U669" s="353"/>
      <c r="V669" s="353"/>
      <c r="W669" s="353"/>
      <c r="X669" s="353"/>
      <c r="Y669" s="353"/>
      <c r="Z669" s="170"/>
    </row>
    <row r="670" spans="1:26" ht="21.75" customHeight="1">
      <c r="A670" s="170"/>
      <c r="B670" s="346" t="s">
        <v>189</v>
      </c>
      <c r="C670" s="346"/>
      <c r="D670" s="346"/>
      <c r="E670" s="346"/>
      <c r="F670" s="346"/>
      <c r="G670" s="346"/>
      <c r="H670" s="346"/>
      <c r="I670" s="346"/>
      <c r="J670" s="346"/>
      <c r="K670" s="346"/>
      <c r="L670" s="346"/>
      <c r="M670" s="291">
        <v>8</v>
      </c>
      <c r="N670" s="291">
        <v>1</v>
      </c>
      <c r="O670" s="231" t="s">
        <v>222</v>
      </c>
      <c r="P670" s="230" t="s">
        <v>188</v>
      </c>
      <c r="Q670" s="347"/>
      <c r="R670" s="347"/>
      <c r="S670" s="229">
        <v>341</v>
      </c>
      <c r="T670" s="229">
        <v>341</v>
      </c>
      <c r="U670" s="353"/>
      <c r="V670" s="353"/>
      <c r="W670" s="353"/>
      <c r="X670" s="353"/>
      <c r="Y670" s="353"/>
      <c r="Z670" s="170"/>
    </row>
    <row r="671" spans="1:26" ht="12.75" customHeight="1">
      <c r="A671" s="170"/>
      <c r="B671" s="346" t="s">
        <v>187</v>
      </c>
      <c r="C671" s="346"/>
      <c r="D671" s="346"/>
      <c r="E671" s="346"/>
      <c r="F671" s="346"/>
      <c r="G671" s="346"/>
      <c r="H671" s="346"/>
      <c r="I671" s="346"/>
      <c r="J671" s="346"/>
      <c r="K671" s="346"/>
      <c r="L671" s="346"/>
      <c r="M671" s="291">
        <v>8</v>
      </c>
      <c r="N671" s="291">
        <v>1</v>
      </c>
      <c r="O671" s="231" t="s">
        <v>222</v>
      </c>
      <c r="P671" s="230" t="s">
        <v>186</v>
      </c>
      <c r="Q671" s="347"/>
      <c r="R671" s="347"/>
      <c r="S671" s="229">
        <v>341</v>
      </c>
      <c r="T671" s="229">
        <v>341</v>
      </c>
      <c r="U671" s="353"/>
      <c r="V671" s="353"/>
      <c r="W671" s="353"/>
      <c r="X671" s="353"/>
      <c r="Y671" s="353"/>
      <c r="Z671" s="170"/>
    </row>
    <row r="672" spans="1:26" ht="42.75" customHeight="1">
      <c r="A672" s="170"/>
      <c r="B672" s="346" t="s">
        <v>185</v>
      </c>
      <c r="C672" s="346"/>
      <c r="D672" s="346"/>
      <c r="E672" s="346"/>
      <c r="F672" s="346"/>
      <c r="G672" s="346"/>
      <c r="H672" s="346"/>
      <c r="I672" s="346"/>
      <c r="J672" s="346"/>
      <c r="K672" s="346"/>
      <c r="L672" s="346"/>
      <c r="M672" s="291">
        <v>8</v>
      </c>
      <c r="N672" s="291">
        <v>1</v>
      </c>
      <c r="O672" s="231" t="s">
        <v>222</v>
      </c>
      <c r="P672" s="230" t="s">
        <v>184</v>
      </c>
      <c r="Q672" s="347"/>
      <c r="R672" s="347"/>
      <c r="S672" s="229">
        <v>341</v>
      </c>
      <c r="T672" s="229">
        <v>341</v>
      </c>
      <c r="U672" s="353"/>
      <c r="V672" s="353"/>
      <c r="W672" s="353"/>
      <c r="X672" s="353"/>
      <c r="Y672" s="353"/>
      <c r="Z672" s="170"/>
    </row>
    <row r="673" spans="1:26" ht="21.75" customHeight="1">
      <c r="A673" s="170"/>
      <c r="B673" s="346" t="s">
        <v>532</v>
      </c>
      <c r="C673" s="346"/>
      <c r="D673" s="346"/>
      <c r="E673" s="346"/>
      <c r="F673" s="346"/>
      <c r="G673" s="346"/>
      <c r="H673" s="346"/>
      <c r="I673" s="346"/>
      <c r="J673" s="346"/>
      <c r="K673" s="346"/>
      <c r="L673" s="346"/>
      <c r="M673" s="291">
        <v>8</v>
      </c>
      <c r="N673" s="291">
        <v>1</v>
      </c>
      <c r="O673" s="231" t="s">
        <v>531</v>
      </c>
      <c r="P673" s="230">
        <v>0</v>
      </c>
      <c r="Q673" s="347"/>
      <c r="R673" s="347"/>
      <c r="S673" s="229">
        <v>13312</v>
      </c>
      <c r="T673" s="229">
        <v>13312</v>
      </c>
      <c r="U673" s="353"/>
      <c r="V673" s="353"/>
      <c r="W673" s="353"/>
      <c r="X673" s="353"/>
      <c r="Y673" s="353"/>
      <c r="Z673" s="170"/>
    </row>
    <row r="674" spans="1:26" ht="21.75" customHeight="1">
      <c r="A674" s="170"/>
      <c r="B674" s="346" t="s">
        <v>555</v>
      </c>
      <c r="C674" s="346"/>
      <c r="D674" s="346"/>
      <c r="E674" s="346"/>
      <c r="F674" s="346"/>
      <c r="G674" s="346"/>
      <c r="H674" s="346"/>
      <c r="I674" s="346"/>
      <c r="J674" s="346"/>
      <c r="K674" s="346"/>
      <c r="L674" s="346"/>
      <c r="M674" s="291">
        <v>8</v>
      </c>
      <c r="N674" s="291">
        <v>1</v>
      </c>
      <c r="O674" s="231" t="s">
        <v>554</v>
      </c>
      <c r="P674" s="230">
        <v>0</v>
      </c>
      <c r="Q674" s="347"/>
      <c r="R674" s="347"/>
      <c r="S674" s="229">
        <v>13312</v>
      </c>
      <c r="T674" s="229">
        <v>13312</v>
      </c>
      <c r="U674" s="353"/>
      <c r="V674" s="353"/>
      <c r="W674" s="353"/>
      <c r="X674" s="353"/>
      <c r="Y674" s="353"/>
      <c r="Z674" s="170"/>
    </row>
    <row r="675" spans="1:26" ht="21.75" customHeight="1">
      <c r="A675" s="170"/>
      <c r="B675" s="346" t="s">
        <v>207</v>
      </c>
      <c r="C675" s="346"/>
      <c r="D675" s="346"/>
      <c r="E675" s="346"/>
      <c r="F675" s="346"/>
      <c r="G675" s="346"/>
      <c r="H675" s="346"/>
      <c r="I675" s="346"/>
      <c r="J675" s="346"/>
      <c r="K675" s="346"/>
      <c r="L675" s="346"/>
      <c r="M675" s="291">
        <v>8</v>
      </c>
      <c r="N675" s="291">
        <v>1</v>
      </c>
      <c r="O675" s="231" t="s">
        <v>221</v>
      </c>
      <c r="P675" s="230">
        <v>0</v>
      </c>
      <c r="Q675" s="347"/>
      <c r="R675" s="347"/>
      <c r="S675" s="229">
        <v>12954</v>
      </c>
      <c r="T675" s="229">
        <v>12954</v>
      </c>
      <c r="U675" s="353"/>
      <c r="V675" s="353"/>
      <c r="W675" s="353"/>
      <c r="X675" s="353"/>
      <c r="Y675" s="353"/>
      <c r="Z675" s="170"/>
    </row>
    <row r="676" spans="1:26" ht="21.75" customHeight="1">
      <c r="A676" s="170"/>
      <c r="B676" s="346" t="s">
        <v>189</v>
      </c>
      <c r="C676" s="346"/>
      <c r="D676" s="346"/>
      <c r="E676" s="346"/>
      <c r="F676" s="346"/>
      <c r="G676" s="346"/>
      <c r="H676" s="346"/>
      <c r="I676" s="346"/>
      <c r="J676" s="346"/>
      <c r="K676" s="346"/>
      <c r="L676" s="346"/>
      <c r="M676" s="291">
        <v>8</v>
      </c>
      <c r="N676" s="291">
        <v>1</v>
      </c>
      <c r="O676" s="231" t="s">
        <v>221</v>
      </c>
      <c r="P676" s="230" t="s">
        <v>188</v>
      </c>
      <c r="Q676" s="347"/>
      <c r="R676" s="347"/>
      <c r="S676" s="229">
        <v>12954</v>
      </c>
      <c r="T676" s="229">
        <v>12954</v>
      </c>
      <c r="U676" s="353"/>
      <c r="V676" s="353"/>
      <c r="W676" s="353"/>
      <c r="X676" s="353"/>
      <c r="Y676" s="353"/>
      <c r="Z676" s="170"/>
    </row>
    <row r="677" spans="1:26" ht="12.75" customHeight="1">
      <c r="A677" s="170"/>
      <c r="B677" s="346" t="s">
        <v>187</v>
      </c>
      <c r="C677" s="346"/>
      <c r="D677" s="346"/>
      <c r="E677" s="346"/>
      <c r="F677" s="346"/>
      <c r="G677" s="346"/>
      <c r="H677" s="346"/>
      <c r="I677" s="346"/>
      <c r="J677" s="346"/>
      <c r="K677" s="346"/>
      <c r="L677" s="346"/>
      <c r="M677" s="291">
        <v>8</v>
      </c>
      <c r="N677" s="291">
        <v>1</v>
      </c>
      <c r="O677" s="231" t="s">
        <v>221</v>
      </c>
      <c r="P677" s="230" t="s">
        <v>186</v>
      </c>
      <c r="Q677" s="347"/>
      <c r="R677" s="347"/>
      <c r="S677" s="229">
        <v>12954</v>
      </c>
      <c r="T677" s="229">
        <v>12954</v>
      </c>
      <c r="U677" s="353"/>
      <c r="V677" s="353"/>
      <c r="W677" s="353"/>
      <c r="X677" s="353"/>
      <c r="Y677" s="353"/>
      <c r="Z677" s="170"/>
    </row>
    <row r="678" spans="1:26" ht="42.75" customHeight="1">
      <c r="A678" s="170"/>
      <c r="B678" s="346" t="s">
        <v>185</v>
      </c>
      <c r="C678" s="346"/>
      <c r="D678" s="346"/>
      <c r="E678" s="346"/>
      <c r="F678" s="346"/>
      <c r="G678" s="346"/>
      <c r="H678" s="346"/>
      <c r="I678" s="346"/>
      <c r="J678" s="346"/>
      <c r="K678" s="346"/>
      <c r="L678" s="346"/>
      <c r="M678" s="291">
        <v>8</v>
      </c>
      <c r="N678" s="291">
        <v>1</v>
      </c>
      <c r="O678" s="231" t="s">
        <v>221</v>
      </c>
      <c r="P678" s="230" t="s">
        <v>184</v>
      </c>
      <c r="Q678" s="347"/>
      <c r="R678" s="347"/>
      <c r="S678" s="229">
        <v>12954</v>
      </c>
      <c r="T678" s="229">
        <v>12954</v>
      </c>
      <c r="U678" s="353"/>
      <c r="V678" s="353"/>
      <c r="W678" s="353"/>
      <c r="X678" s="353"/>
      <c r="Y678" s="353"/>
      <c r="Z678" s="170"/>
    </row>
    <row r="679" spans="1:26" ht="21.75" customHeight="1">
      <c r="A679" s="170"/>
      <c r="B679" s="346" t="s">
        <v>220</v>
      </c>
      <c r="C679" s="346"/>
      <c r="D679" s="346"/>
      <c r="E679" s="346"/>
      <c r="F679" s="346"/>
      <c r="G679" s="346"/>
      <c r="H679" s="346"/>
      <c r="I679" s="346"/>
      <c r="J679" s="346"/>
      <c r="K679" s="346"/>
      <c r="L679" s="346"/>
      <c r="M679" s="291">
        <v>8</v>
      </c>
      <c r="N679" s="291">
        <v>1</v>
      </c>
      <c r="O679" s="231" t="s">
        <v>219</v>
      </c>
      <c r="P679" s="230">
        <v>0</v>
      </c>
      <c r="Q679" s="347"/>
      <c r="R679" s="347"/>
      <c r="S679" s="229">
        <v>358</v>
      </c>
      <c r="T679" s="229">
        <v>358</v>
      </c>
      <c r="U679" s="353"/>
      <c r="V679" s="353"/>
      <c r="W679" s="353"/>
      <c r="X679" s="353"/>
      <c r="Y679" s="353"/>
      <c r="Z679" s="170"/>
    </row>
    <row r="680" spans="1:26" ht="21.75" customHeight="1">
      <c r="A680" s="170"/>
      <c r="B680" s="346" t="s">
        <v>189</v>
      </c>
      <c r="C680" s="346"/>
      <c r="D680" s="346"/>
      <c r="E680" s="346"/>
      <c r="F680" s="346"/>
      <c r="G680" s="346"/>
      <c r="H680" s="346"/>
      <c r="I680" s="346"/>
      <c r="J680" s="346"/>
      <c r="K680" s="346"/>
      <c r="L680" s="346"/>
      <c r="M680" s="291">
        <v>8</v>
      </c>
      <c r="N680" s="291">
        <v>1</v>
      </c>
      <c r="O680" s="231" t="s">
        <v>219</v>
      </c>
      <c r="P680" s="230" t="s">
        <v>188</v>
      </c>
      <c r="Q680" s="347"/>
      <c r="R680" s="347"/>
      <c r="S680" s="229">
        <v>358</v>
      </c>
      <c r="T680" s="229">
        <v>358</v>
      </c>
      <c r="U680" s="353"/>
      <c r="V680" s="353"/>
      <c r="W680" s="353"/>
      <c r="X680" s="353"/>
      <c r="Y680" s="353"/>
      <c r="Z680" s="170"/>
    </row>
    <row r="681" spans="1:26" ht="12.75" customHeight="1">
      <c r="A681" s="170"/>
      <c r="B681" s="346" t="s">
        <v>187</v>
      </c>
      <c r="C681" s="346"/>
      <c r="D681" s="346"/>
      <c r="E681" s="346"/>
      <c r="F681" s="346"/>
      <c r="G681" s="346"/>
      <c r="H681" s="346"/>
      <c r="I681" s="346"/>
      <c r="J681" s="346"/>
      <c r="K681" s="346"/>
      <c r="L681" s="346"/>
      <c r="M681" s="291">
        <v>8</v>
      </c>
      <c r="N681" s="291">
        <v>1</v>
      </c>
      <c r="O681" s="231" t="s">
        <v>219</v>
      </c>
      <c r="P681" s="230" t="s">
        <v>186</v>
      </c>
      <c r="Q681" s="347"/>
      <c r="R681" s="347"/>
      <c r="S681" s="229">
        <v>358</v>
      </c>
      <c r="T681" s="229">
        <v>358</v>
      </c>
      <c r="U681" s="353"/>
      <c r="V681" s="353"/>
      <c r="W681" s="353"/>
      <c r="X681" s="353"/>
      <c r="Y681" s="353"/>
      <c r="Z681" s="170"/>
    </row>
    <row r="682" spans="1:26" ht="42.75" customHeight="1">
      <c r="A682" s="170"/>
      <c r="B682" s="346" t="s">
        <v>185</v>
      </c>
      <c r="C682" s="346"/>
      <c r="D682" s="346"/>
      <c r="E682" s="346"/>
      <c r="F682" s="346"/>
      <c r="G682" s="346"/>
      <c r="H682" s="346"/>
      <c r="I682" s="346"/>
      <c r="J682" s="346"/>
      <c r="K682" s="346"/>
      <c r="L682" s="346"/>
      <c r="M682" s="291">
        <v>8</v>
      </c>
      <c r="N682" s="291">
        <v>1</v>
      </c>
      <c r="O682" s="231" t="s">
        <v>219</v>
      </c>
      <c r="P682" s="230" t="s">
        <v>184</v>
      </c>
      <c r="Q682" s="347"/>
      <c r="R682" s="347"/>
      <c r="S682" s="229">
        <v>358</v>
      </c>
      <c r="T682" s="229">
        <v>358</v>
      </c>
      <c r="U682" s="353"/>
      <c r="V682" s="353"/>
      <c r="W682" s="353"/>
      <c r="X682" s="353"/>
      <c r="Y682" s="353"/>
      <c r="Z682" s="170"/>
    </row>
    <row r="683" spans="1:26" ht="21.75" customHeight="1">
      <c r="A683" s="170"/>
      <c r="B683" s="346" t="s">
        <v>532</v>
      </c>
      <c r="C683" s="346"/>
      <c r="D683" s="346"/>
      <c r="E683" s="346"/>
      <c r="F683" s="346"/>
      <c r="G683" s="346"/>
      <c r="H683" s="346"/>
      <c r="I683" s="346"/>
      <c r="J683" s="346"/>
      <c r="K683" s="346"/>
      <c r="L683" s="346"/>
      <c r="M683" s="291">
        <v>8</v>
      </c>
      <c r="N683" s="291">
        <v>1</v>
      </c>
      <c r="O683" s="231" t="s">
        <v>531</v>
      </c>
      <c r="P683" s="230">
        <v>0</v>
      </c>
      <c r="Q683" s="347"/>
      <c r="R683" s="347"/>
      <c r="S683" s="229">
        <v>51</v>
      </c>
      <c r="T683" s="229">
        <v>51</v>
      </c>
      <c r="U683" s="353"/>
      <c r="V683" s="353"/>
      <c r="W683" s="353"/>
      <c r="X683" s="353"/>
      <c r="Y683" s="353"/>
      <c r="Z683" s="170"/>
    </row>
    <row r="684" spans="1:26" ht="21.75" customHeight="1">
      <c r="A684" s="170"/>
      <c r="B684" s="346" t="s">
        <v>555</v>
      </c>
      <c r="C684" s="346"/>
      <c r="D684" s="346"/>
      <c r="E684" s="346"/>
      <c r="F684" s="346"/>
      <c r="G684" s="346"/>
      <c r="H684" s="346"/>
      <c r="I684" s="346"/>
      <c r="J684" s="346"/>
      <c r="K684" s="346"/>
      <c r="L684" s="346"/>
      <c r="M684" s="291">
        <v>8</v>
      </c>
      <c r="N684" s="291">
        <v>1</v>
      </c>
      <c r="O684" s="231" t="s">
        <v>554</v>
      </c>
      <c r="P684" s="230">
        <v>0</v>
      </c>
      <c r="Q684" s="347"/>
      <c r="R684" s="347"/>
      <c r="S684" s="229">
        <v>51</v>
      </c>
      <c r="T684" s="229">
        <v>51</v>
      </c>
      <c r="U684" s="353"/>
      <c r="V684" s="353"/>
      <c r="W684" s="353"/>
      <c r="X684" s="353"/>
      <c r="Y684" s="353"/>
      <c r="Z684" s="170"/>
    </row>
    <row r="685" spans="1:26" ht="12.75" customHeight="1">
      <c r="A685" s="170"/>
      <c r="B685" s="346" t="s">
        <v>772</v>
      </c>
      <c r="C685" s="346"/>
      <c r="D685" s="346"/>
      <c r="E685" s="346"/>
      <c r="F685" s="346"/>
      <c r="G685" s="346"/>
      <c r="H685" s="346"/>
      <c r="I685" s="346"/>
      <c r="J685" s="346"/>
      <c r="K685" s="346"/>
      <c r="L685" s="346"/>
      <c r="M685" s="291">
        <v>8</v>
      </c>
      <c r="N685" s="291">
        <v>1</v>
      </c>
      <c r="O685" s="231" t="s">
        <v>773</v>
      </c>
      <c r="P685" s="230">
        <v>0</v>
      </c>
      <c r="Q685" s="347"/>
      <c r="R685" s="347"/>
      <c r="S685" s="229">
        <v>51</v>
      </c>
      <c r="T685" s="229">
        <v>51</v>
      </c>
      <c r="U685" s="353"/>
      <c r="V685" s="353"/>
      <c r="W685" s="353"/>
      <c r="X685" s="353"/>
      <c r="Y685" s="353"/>
      <c r="Z685" s="170"/>
    </row>
    <row r="686" spans="1:26" ht="21.75" customHeight="1">
      <c r="A686" s="170"/>
      <c r="B686" s="346" t="s">
        <v>189</v>
      </c>
      <c r="C686" s="346"/>
      <c r="D686" s="346"/>
      <c r="E686" s="346"/>
      <c r="F686" s="346"/>
      <c r="G686" s="346"/>
      <c r="H686" s="346"/>
      <c r="I686" s="346"/>
      <c r="J686" s="346"/>
      <c r="K686" s="346"/>
      <c r="L686" s="346"/>
      <c r="M686" s="291">
        <v>8</v>
      </c>
      <c r="N686" s="291">
        <v>1</v>
      </c>
      <c r="O686" s="231" t="s">
        <v>773</v>
      </c>
      <c r="P686" s="230" t="s">
        <v>188</v>
      </c>
      <c r="Q686" s="347"/>
      <c r="R686" s="347"/>
      <c r="S686" s="229">
        <v>51</v>
      </c>
      <c r="T686" s="229">
        <v>51</v>
      </c>
      <c r="U686" s="353"/>
      <c r="V686" s="353"/>
      <c r="W686" s="353"/>
      <c r="X686" s="353"/>
      <c r="Y686" s="353"/>
      <c r="Z686" s="170"/>
    </row>
    <row r="687" spans="1:26" ht="12.75" customHeight="1">
      <c r="A687" s="170"/>
      <c r="B687" s="346" t="s">
        <v>187</v>
      </c>
      <c r="C687" s="346"/>
      <c r="D687" s="346"/>
      <c r="E687" s="346"/>
      <c r="F687" s="346"/>
      <c r="G687" s="346"/>
      <c r="H687" s="346"/>
      <c r="I687" s="346"/>
      <c r="J687" s="346"/>
      <c r="K687" s="346"/>
      <c r="L687" s="346"/>
      <c r="M687" s="291">
        <v>8</v>
      </c>
      <c r="N687" s="291">
        <v>1</v>
      </c>
      <c r="O687" s="231" t="s">
        <v>773</v>
      </c>
      <c r="P687" s="230" t="s">
        <v>186</v>
      </c>
      <c r="Q687" s="347"/>
      <c r="R687" s="347"/>
      <c r="S687" s="229">
        <v>51</v>
      </c>
      <c r="T687" s="229">
        <v>51</v>
      </c>
      <c r="U687" s="353"/>
      <c r="V687" s="353"/>
      <c r="W687" s="353"/>
      <c r="X687" s="353"/>
      <c r="Y687" s="353"/>
      <c r="Z687" s="170"/>
    </row>
    <row r="688" spans="1:26" ht="12.75" customHeight="1">
      <c r="A688" s="170"/>
      <c r="B688" s="346" t="s">
        <v>689</v>
      </c>
      <c r="C688" s="346"/>
      <c r="D688" s="346"/>
      <c r="E688" s="346"/>
      <c r="F688" s="346"/>
      <c r="G688" s="346"/>
      <c r="H688" s="346"/>
      <c r="I688" s="346"/>
      <c r="J688" s="346"/>
      <c r="K688" s="346"/>
      <c r="L688" s="346"/>
      <c r="M688" s="291">
        <v>8</v>
      </c>
      <c r="N688" s="291">
        <v>1</v>
      </c>
      <c r="O688" s="231" t="s">
        <v>773</v>
      </c>
      <c r="P688" s="230" t="s">
        <v>688</v>
      </c>
      <c r="Q688" s="347"/>
      <c r="R688" s="347"/>
      <c r="S688" s="229">
        <v>51</v>
      </c>
      <c r="T688" s="229">
        <v>51</v>
      </c>
      <c r="U688" s="353"/>
      <c r="V688" s="353"/>
      <c r="W688" s="353"/>
      <c r="X688" s="353"/>
      <c r="Y688" s="353"/>
      <c r="Z688" s="170"/>
    </row>
    <row r="689" spans="1:26" ht="21.75" customHeight="1">
      <c r="A689" s="170"/>
      <c r="B689" s="346" t="s">
        <v>532</v>
      </c>
      <c r="C689" s="346"/>
      <c r="D689" s="346"/>
      <c r="E689" s="346"/>
      <c r="F689" s="346"/>
      <c r="G689" s="346"/>
      <c r="H689" s="346"/>
      <c r="I689" s="346"/>
      <c r="J689" s="346"/>
      <c r="K689" s="346"/>
      <c r="L689" s="346"/>
      <c r="M689" s="291">
        <v>8</v>
      </c>
      <c r="N689" s="291">
        <v>1</v>
      </c>
      <c r="O689" s="231" t="s">
        <v>531</v>
      </c>
      <c r="P689" s="230">
        <v>0</v>
      </c>
      <c r="Q689" s="347"/>
      <c r="R689" s="347"/>
      <c r="S689" s="229">
        <v>100</v>
      </c>
      <c r="T689" s="229">
        <v>100</v>
      </c>
      <c r="U689" s="353"/>
      <c r="V689" s="353"/>
      <c r="W689" s="353"/>
      <c r="X689" s="353"/>
      <c r="Y689" s="353"/>
      <c r="Z689" s="170"/>
    </row>
    <row r="690" spans="1:26" ht="21.75" customHeight="1">
      <c r="A690" s="170"/>
      <c r="B690" s="346" t="s">
        <v>553</v>
      </c>
      <c r="C690" s="346"/>
      <c r="D690" s="346"/>
      <c r="E690" s="346"/>
      <c r="F690" s="346"/>
      <c r="G690" s="346"/>
      <c r="H690" s="346"/>
      <c r="I690" s="346"/>
      <c r="J690" s="346"/>
      <c r="K690" s="346"/>
      <c r="L690" s="346"/>
      <c r="M690" s="291">
        <v>8</v>
      </c>
      <c r="N690" s="291">
        <v>1</v>
      </c>
      <c r="O690" s="231" t="s">
        <v>552</v>
      </c>
      <c r="P690" s="230">
        <v>0</v>
      </c>
      <c r="Q690" s="347"/>
      <c r="R690" s="347"/>
      <c r="S690" s="229">
        <v>100</v>
      </c>
      <c r="T690" s="229">
        <v>100</v>
      </c>
      <c r="U690" s="353"/>
      <c r="V690" s="353"/>
      <c r="W690" s="353"/>
      <c r="X690" s="353"/>
      <c r="Y690" s="353"/>
      <c r="Z690" s="170"/>
    </row>
    <row r="691" spans="1:26" ht="21.75" customHeight="1">
      <c r="A691" s="170"/>
      <c r="B691" s="346" t="s">
        <v>551</v>
      </c>
      <c r="C691" s="346"/>
      <c r="D691" s="346"/>
      <c r="E691" s="346"/>
      <c r="F691" s="346"/>
      <c r="G691" s="346"/>
      <c r="H691" s="346"/>
      <c r="I691" s="346"/>
      <c r="J691" s="346"/>
      <c r="K691" s="346"/>
      <c r="L691" s="346"/>
      <c r="M691" s="291">
        <v>8</v>
      </c>
      <c r="N691" s="291">
        <v>1</v>
      </c>
      <c r="O691" s="231" t="s">
        <v>550</v>
      </c>
      <c r="P691" s="230">
        <v>0</v>
      </c>
      <c r="Q691" s="347"/>
      <c r="R691" s="347"/>
      <c r="S691" s="229">
        <v>100</v>
      </c>
      <c r="T691" s="229">
        <v>100</v>
      </c>
      <c r="U691" s="353"/>
      <c r="V691" s="353"/>
      <c r="W691" s="353"/>
      <c r="X691" s="353"/>
      <c r="Y691" s="353"/>
      <c r="Z691" s="170"/>
    </row>
    <row r="692" spans="1:26" ht="21.75" customHeight="1">
      <c r="A692" s="170"/>
      <c r="B692" s="346" t="s">
        <v>189</v>
      </c>
      <c r="C692" s="346"/>
      <c r="D692" s="346"/>
      <c r="E692" s="346"/>
      <c r="F692" s="346"/>
      <c r="G692" s="346"/>
      <c r="H692" s="346"/>
      <c r="I692" s="346"/>
      <c r="J692" s="346"/>
      <c r="K692" s="346"/>
      <c r="L692" s="346"/>
      <c r="M692" s="291">
        <v>8</v>
      </c>
      <c r="N692" s="291">
        <v>1</v>
      </c>
      <c r="O692" s="231" t="s">
        <v>550</v>
      </c>
      <c r="P692" s="230" t="s">
        <v>188</v>
      </c>
      <c r="Q692" s="347"/>
      <c r="R692" s="347"/>
      <c r="S692" s="229">
        <v>100</v>
      </c>
      <c r="T692" s="229">
        <v>100</v>
      </c>
      <c r="U692" s="353"/>
      <c r="V692" s="353"/>
      <c r="W692" s="353"/>
      <c r="X692" s="353"/>
      <c r="Y692" s="353"/>
      <c r="Z692" s="170"/>
    </row>
    <row r="693" spans="1:26" ht="12.75" customHeight="1">
      <c r="A693" s="170"/>
      <c r="B693" s="346" t="s">
        <v>187</v>
      </c>
      <c r="C693" s="346"/>
      <c r="D693" s="346"/>
      <c r="E693" s="346"/>
      <c r="F693" s="346"/>
      <c r="G693" s="346"/>
      <c r="H693" s="346"/>
      <c r="I693" s="346"/>
      <c r="J693" s="346"/>
      <c r="K693" s="346"/>
      <c r="L693" s="346"/>
      <c r="M693" s="291">
        <v>8</v>
      </c>
      <c r="N693" s="291">
        <v>1</v>
      </c>
      <c r="O693" s="231" t="s">
        <v>550</v>
      </c>
      <c r="P693" s="230" t="s">
        <v>186</v>
      </c>
      <c r="Q693" s="347"/>
      <c r="R693" s="347"/>
      <c r="S693" s="229">
        <v>100</v>
      </c>
      <c r="T693" s="229">
        <v>100</v>
      </c>
      <c r="U693" s="353"/>
      <c r="V693" s="353"/>
      <c r="W693" s="353"/>
      <c r="X693" s="353"/>
      <c r="Y693" s="353"/>
      <c r="Z693" s="170"/>
    </row>
    <row r="694" spans="1:26" ht="42.75" customHeight="1">
      <c r="A694" s="170"/>
      <c r="B694" s="346" t="s">
        <v>185</v>
      </c>
      <c r="C694" s="346"/>
      <c r="D694" s="346"/>
      <c r="E694" s="346"/>
      <c r="F694" s="346"/>
      <c r="G694" s="346"/>
      <c r="H694" s="346"/>
      <c r="I694" s="346"/>
      <c r="J694" s="346"/>
      <c r="K694" s="346"/>
      <c r="L694" s="346"/>
      <c r="M694" s="291">
        <v>8</v>
      </c>
      <c r="N694" s="291">
        <v>1</v>
      </c>
      <c r="O694" s="231" t="s">
        <v>550</v>
      </c>
      <c r="P694" s="230" t="s">
        <v>184</v>
      </c>
      <c r="Q694" s="347"/>
      <c r="R694" s="347"/>
      <c r="S694" s="229">
        <v>100</v>
      </c>
      <c r="T694" s="229">
        <v>100</v>
      </c>
      <c r="U694" s="353"/>
      <c r="V694" s="353"/>
      <c r="W694" s="353"/>
      <c r="X694" s="353"/>
      <c r="Y694" s="353"/>
      <c r="Z694" s="170"/>
    </row>
    <row r="695" spans="1:26" ht="21.75" customHeight="1">
      <c r="A695" s="170"/>
      <c r="B695" s="346" t="s">
        <v>740</v>
      </c>
      <c r="C695" s="346"/>
      <c r="D695" s="346"/>
      <c r="E695" s="346"/>
      <c r="F695" s="346"/>
      <c r="G695" s="346"/>
      <c r="H695" s="346"/>
      <c r="I695" s="346"/>
      <c r="J695" s="346"/>
      <c r="K695" s="346"/>
      <c r="L695" s="346"/>
      <c r="M695" s="291">
        <v>8</v>
      </c>
      <c r="N695" s="291">
        <v>1</v>
      </c>
      <c r="O695" s="231" t="s">
        <v>741</v>
      </c>
      <c r="P695" s="230">
        <v>0</v>
      </c>
      <c r="Q695" s="347"/>
      <c r="R695" s="347"/>
      <c r="S695" s="229">
        <v>300</v>
      </c>
      <c r="T695" s="229">
        <v>300</v>
      </c>
      <c r="U695" s="353"/>
      <c r="V695" s="353"/>
      <c r="W695" s="353"/>
      <c r="X695" s="353"/>
      <c r="Y695" s="353"/>
      <c r="Z695" s="170"/>
    </row>
    <row r="696" spans="1:26" ht="32.25" customHeight="1">
      <c r="A696" s="170"/>
      <c r="B696" s="346" t="s">
        <v>742</v>
      </c>
      <c r="C696" s="346"/>
      <c r="D696" s="346"/>
      <c r="E696" s="346"/>
      <c r="F696" s="346"/>
      <c r="G696" s="346"/>
      <c r="H696" s="346"/>
      <c r="I696" s="346"/>
      <c r="J696" s="346"/>
      <c r="K696" s="346"/>
      <c r="L696" s="346"/>
      <c r="M696" s="291">
        <v>8</v>
      </c>
      <c r="N696" s="291">
        <v>1</v>
      </c>
      <c r="O696" s="231" t="s">
        <v>743</v>
      </c>
      <c r="P696" s="230">
        <v>0</v>
      </c>
      <c r="Q696" s="347"/>
      <c r="R696" s="347"/>
      <c r="S696" s="229">
        <v>300</v>
      </c>
      <c r="T696" s="229">
        <v>300</v>
      </c>
      <c r="U696" s="353"/>
      <c r="V696" s="353"/>
      <c r="W696" s="353"/>
      <c r="X696" s="353"/>
      <c r="Y696" s="353"/>
      <c r="Z696" s="170"/>
    </row>
    <row r="697" spans="1:26" ht="32.25" customHeight="1">
      <c r="A697" s="170"/>
      <c r="B697" s="346" t="s">
        <v>742</v>
      </c>
      <c r="C697" s="346"/>
      <c r="D697" s="346"/>
      <c r="E697" s="346"/>
      <c r="F697" s="346"/>
      <c r="G697" s="346"/>
      <c r="H697" s="346"/>
      <c r="I697" s="346"/>
      <c r="J697" s="346"/>
      <c r="K697" s="346"/>
      <c r="L697" s="346"/>
      <c r="M697" s="291">
        <v>8</v>
      </c>
      <c r="N697" s="291">
        <v>1</v>
      </c>
      <c r="O697" s="231" t="s">
        <v>744</v>
      </c>
      <c r="P697" s="230">
        <v>0</v>
      </c>
      <c r="Q697" s="347"/>
      <c r="R697" s="347"/>
      <c r="S697" s="229">
        <v>300</v>
      </c>
      <c r="T697" s="229">
        <v>300</v>
      </c>
      <c r="U697" s="353"/>
      <c r="V697" s="353"/>
      <c r="W697" s="353"/>
      <c r="X697" s="353"/>
      <c r="Y697" s="353"/>
      <c r="Z697" s="170"/>
    </row>
    <row r="698" spans="1:26" ht="21.75" customHeight="1">
      <c r="A698" s="170"/>
      <c r="B698" s="346" t="s">
        <v>214</v>
      </c>
      <c r="C698" s="346"/>
      <c r="D698" s="346"/>
      <c r="E698" s="346"/>
      <c r="F698" s="346"/>
      <c r="G698" s="346"/>
      <c r="H698" s="346"/>
      <c r="I698" s="346"/>
      <c r="J698" s="346"/>
      <c r="K698" s="346"/>
      <c r="L698" s="346"/>
      <c r="M698" s="291">
        <v>8</v>
      </c>
      <c r="N698" s="291">
        <v>1</v>
      </c>
      <c r="O698" s="231" t="s">
        <v>744</v>
      </c>
      <c r="P698" s="230" t="s">
        <v>213</v>
      </c>
      <c r="Q698" s="347"/>
      <c r="R698" s="347"/>
      <c r="S698" s="229">
        <v>300</v>
      </c>
      <c r="T698" s="229">
        <v>300</v>
      </c>
      <c r="U698" s="353"/>
      <c r="V698" s="353"/>
      <c r="W698" s="353"/>
      <c r="X698" s="353"/>
      <c r="Y698" s="353"/>
      <c r="Z698" s="170"/>
    </row>
    <row r="699" spans="1:26" ht="21.75" customHeight="1">
      <c r="A699" s="170"/>
      <c r="B699" s="346" t="s">
        <v>212</v>
      </c>
      <c r="C699" s="346"/>
      <c r="D699" s="346"/>
      <c r="E699" s="346"/>
      <c r="F699" s="346"/>
      <c r="G699" s="346"/>
      <c r="H699" s="346"/>
      <c r="I699" s="346"/>
      <c r="J699" s="346"/>
      <c r="K699" s="346"/>
      <c r="L699" s="346"/>
      <c r="M699" s="291">
        <v>8</v>
      </c>
      <c r="N699" s="291">
        <v>1</v>
      </c>
      <c r="O699" s="231" t="s">
        <v>744</v>
      </c>
      <c r="P699" s="230" t="s">
        <v>211</v>
      </c>
      <c r="Q699" s="347"/>
      <c r="R699" s="347"/>
      <c r="S699" s="229">
        <v>300</v>
      </c>
      <c r="T699" s="229">
        <v>300</v>
      </c>
      <c r="U699" s="353"/>
      <c r="V699" s="353"/>
      <c r="W699" s="353"/>
      <c r="X699" s="353"/>
      <c r="Y699" s="353"/>
      <c r="Z699" s="170"/>
    </row>
    <row r="700" spans="1:26" ht="12.75" customHeight="1">
      <c r="A700" s="170"/>
      <c r="B700" s="346" t="s">
        <v>210</v>
      </c>
      <c r="C700" s="346"/>
      <c r="D700" s="346"/>
      <c r="E700" s="346"/>
      <c r="F700" s="346"/>
      <c r="G700" s="346"/>
      <c r="H700" s="346"/>
      <c r="I700" s="346"/>
      <c r="J700" s="346"/>
      <c r="K700" s="346"/>
      <c r="L700" s="346"/>
      <c r="M700" s="291">
        <v>8</v>
      </c>
      <c r="N700" s="291">
        <v>1</v>
      </c>
      <c r="O700" s="231" t="s">
        <v>744</v>
      </c>
      <c r="P700" s="230" t="s">
        <v>208</v>
      </c>
      <c r="Q700" s="347"/>
      <c r="R700" s="347"/>
      <c r="S700" s="229">
        <v>300</v>
      </c>
      <c r="T700" s="229">
        <v>300</v>
      </c>
      <c r="U700" s="353"/>
      <c r="V700" s="353"/>
      <c r="W700" s="353"/>
      <c r="X700" s="353"/>
      <c r="Y700" s="353"/>
      <c r="Z700" s="170"/>
    </row>
    <row r="701" spans="1:26" ht="20.25" customHeight="1">
      <c r="A701" s="170"/>
      <c r="B701" s="342" t="s">
        <v>218</v>
      </c>
      <c r="C701" s="342"/>
      <c r="D701" s="342"/>
      <c r="E701" s="342"/>
      <c r="F701" s="342"/>
      <c r="G701" s="342"/>
      <c r="H701" s="342"/>
      <c r="I701" s="342"/>
      <c r="J701" s="342"/>
      <c r="K701" s="342"/>
      <c r="L701" s="342"/>
      <c r="M701" s="292">
        <v>8</v>
      </c>
      <c r="N701" s="292">
        <v>4</v>
      </c>
      <c r="O701" s="234">
        <v>0</v>
      </c>
      <c r="P701" s="233">
        <v>0</v>
      </c>
      <c r="Q701" s="344"/>
      <c r="R701" s="344"/>
      <c r="S701" s="232">
        <v>25164</v>
      </c>
      <c r="T701" s="232">
        <v>25907</v>
      </c>
      <c r="U701" s="354"/>
      <c r="V701" s="354"/>
      <c r="W701" s="354"/>
      <c r="X701" s="354"/>
      <c r="Y701" s="354"/>
      <c r="Z701" s="170"/>
    </row>
    <row r="702" spans="1:26" ht="21.75" customHeight="1">
      <c r="A702" s="170"/>
      <c r="B702" s="346" t="s">
        <v>532</v>
      </c>
      <c r="C702" s="346"/>
      <c r="D702" s="346"/>
      <c r="E702" s="346"/>
      <c r="F702" s="346"/>
      <c r="G702" s="346"/>
      <c r="H702" s="346"/>
      <c r="I702" s="346"/>
      <c r="J702" s="346"/>
      <c r="K702" s="346"/>
      <c r="L702" s="346"/>
      <c r="M702" s="291">
        <v>8</v>
      </c>
      <c r="N702" s="291">
        <v>4</v>
      </c>
      <c r="O702" s="231" t="s">
        <v>531</v>
      </c>
      <c r="P702" s="230">
        <v>0</v>
      </c>
      <c r="Q702" s="347"/>
      <c r="R702" s="347"/>
      <c r="S702" s="229">
        <v>77</v>
      </c>
      <c r="T702" s="229">
        <v>77</v>
      </c>
      <c r="U702" s="353"/>
      <c r="V702" s="353"/>
      <c r="W702" s="353"/>
      <c r="X702" s="353"/>
      <c r="Y702" s="353"/>
      <c r="Z702" s="170"/>
    </row>
    <row r="703" spans="1:26" ht="21.75" customHeight="1">
      <c r="A703" s="170"/>
      <c r="B703" s="346" t="s">
        <v>549</v>
      </c>
      <c r="C703" s="346"/>
      <c r="D703" s="346"/>
      <c r="E703" s="346"/>
      <c r="F703" s="346"/>
      <c r="G703" s="346"/>
      <c r="H703" s="346"/>
      <c r="I703" s="346"/>
      <c r="J703" s="346"/>
      <c r="K703" s="346"/>
      <c r="L703" s="346"/>
      <c r="M703" s="291">
        <v>8</v>
      </c>
      <c r="N703" s="291">
        <v>4</v>
      </c>
      <c r="O703" s="231" t="s">
        <v>548</v>
      </c>
      <c r="P703" s="230">
        <v>0</v>
      </c>
      <c r="Q703" s="347"/>
      <c r="R703" s="347"/>
      <c r="S703" s="229">
        <v>77</v>
      </c>
      <c r="T703" s="229">
        <v>77</v>
      </c>
      <c r="U703" s="353"/>
      <c r="V703" s="353"/>
      <c r="W703" s="353"/>
      <c r="X703" s="353"/>
      <c r="Y703" s="353"/>
      <c r="Z703" s="170"/>
    </row>
    <row r="704" spans="1:26" ht="21.75" customHeight="1">
      <c r="A704" s="170"/>
      <c r="B704" s="346" t="s">
        <v>217</v>
      </c>
      <c r="C704" s="346"/>
      <c r="D704" s="346"/>
      <c r="E704" s="346"/>
      <c r="F704" s="346"/>
      <c r="G704" s="346"/>
      <c r="H704" s="346"/>
      <c r="I704" s="346"/>
      <c r="J704" s="346"/>
      <c r="K704" s="346"/>
      <c r="L704" s="346"/>
      <c r="M704" s="291">
        <v>8</v>
      </c>
      <c r="N704" s="291">
        <v>4</v>
      </c>
      <c r="O704" s="231" t="s">
        <v>209</v>
      </c>
      <c r="P704" s="230">
        <v>0</v>
      </c>
      <c r="Q704" s="347"/>
      <c r="R704" s="347"/>
      <c r="S704" s="229">
        <v>77</v>
      </c>
      <c r="T704" s="229">
        <v>77</v>
      </c>
      <c r="U704" s="353"/>
      <c r="V704" s="353"/>
      <c r="W704" s="353"/>
      <c r="X704" s="353"/>
      <c r="Y704" s="353"/>
      <c r="Z704" s="170"/>
    </row>
    <row r="705" spans="1:26" ht="21.75" customHeight="1">
      <c r="A705" s="170"/>
      <c r="B705" s="346" t="s">
        <v>214</v>
      </c>
      <c r="C705" s="346"/>
      <c r="D705" s="346"/>
      <c r="E705" s="346"/>
      <c r="F705" s="346"/>
      <c r="G705" s="346"/>
      <c r="H705" s="346"/>
      <c r="I705" s="346"/>
      <c r="J705" s="346"/>
      <c r="K705" s="346"/>
      <c r="L705" s="346"/>
      <c r="M705" s="291">
        <v>8</v>
      </c>
      <c r="N705" s="291">
        <v>4</v>
      </c>
      <c r="O705" s="231" t="s">
        <v>209</v>
      </c>
      <c r="P705" s="230" t="s">
        <v>213</v>
      </c>
      <c r="Q705" s="347"/>
      <c r="R705" s="347"/>
      <c r="S705" s="229">
        <v>57</v>
      </c>
      <c r="T705" s="229">
        <v>57</v>
      </c>
      <c r="U705" s="353"/>
      <c r="V705" s="353"/>
      <c r="W705" s="353"/>
      <c r="X705" s="353"/>
      <c r="Y705" s="353"/>
      <c r="Z705" s="170"/>
    </row>
    <row r="706" spans="1:26" ht="21.75" customHeight="1">
      <c r="A706" s="170"/>
      <c r="B706" s="346" t="s">
        <v>212</v>
      </c>
      <c r="C706" s="346"/>
      <c r="D706" s="346"/>
      <c r="E706" s="346"/>
      <c r="F706" s="346"/>
      <c r="G706" s="346"/>
      <c r="H706" s="346"/>
      <c r="I706" s="346"/>
      <c r="J706" s="346"/>
      <c r="K706" s="346"/>
      <c r="L706" s="346"/>
      <c r="M706" s="291">
        <v>8</v>
      </c>
      <c r="N706" s="291">
        <v>4</v>
      </c>
      <c r="O706" s="231" t="s">
        <v>209</v>
      </c>
      <c r="P706" s="230" t="s">
        <v>211</v>
      </c>
      <c r="Q706" s="347"/>
      <c r="R706" s="347"/>
      <c r="S706" s="229">
        <v>57</v>
      </c>
      <c r="T706" s="229">
        <v>57</v>
      </c>
      <c r="U706" s="353"/>
      <c r="V706" s="353"/>
      <c r="W706" s="353"/>
      <c r="X706" s="353"/>
      <c r="Y706" s="353"/>
      <c r="Z706" s="170"/>
    </row>
    <row r="707" spans="1:26" ht="21.75" customHeight="1">
      <c r="A707" s="170"/>
      <c r="B707" s="346" t="s">
        <v>641</v>
      </c>
      <c r="C707" s="346"/>
      <c r="D707" s="346"/>
      <c r="E707" s="346"/>
      <c r="F707" s="346"/>
      <c r="G707" s="346"/>
      <c r="H707" s="346"/>
      <c r="I707" s="346"/>
      <c r="J707" s="346"/>
      <c r="K707" s="346"/>
      <c r="L707" s="346"/>
      <c r="M707" s="291">
        <v>8</v>
      </c>
      <c r="N707" s="291">
        <v>4</v>
      </c>
      <c r="O707" s="231" t="s">
        <v>209</v>
      </c>
      <c r="P707" s="230" t="s">
        <v>640</v>
      </c>
      <c r="Q707" s="347"/>
      <c r="R707" s="347"/>
      <c r="S707" s="229">
        <v>50</v>
      </c>
      <c r="T707" s="229">
        <v>50</v>
      </c>
      <c r="U707" s="353"/>
      <c r="V707" s="353"/>
      <c r="W707" s="353"/>
      <c r="X707" s="353"/>
      <c r="Y707" s="353"/>
      <c r="Z707" s="170"/>
    </row>
    <row r="708" spans="1:26" ht="12.75" customHeight="1">
      <c r="A708" s="170"/>
      <c r="B708" s="346" t="s">
        <v>210</v>
      </c>
      <c r="C708" s="346"/>
      <c r="D708" s="346"/>
      <c r="E708" s="346"/>
      <c r="F708" s="346"/>
      <c r="G708" s="346"/>
      <c r="H708" s="346"/>
      <c r="I708" s="346"/>
      <c r="J708" s="346"/>
      <c r="K708" s="346"/>
      <c r="L708" s="346"/>
      <c r="M708" s="291">
        <v>8</v>
      </c>
      <c r="N708" s="291">
        <v>4</v>
      </c>
      <c r="O708" s="231" t="s">
        <v>209</v>
      </c>
      <c r="P708" s="230" t="s">
        <v>208</v>
      </c>
      <c r="Q708" s="347"/>
      <c r="R708" s="347"/>
      <c r="S708" s="229">
        <v>7</v>
      </c>
      <c r="T708" s="229">
        <v>7</v>
      </c>
      <c r="U708" s="353"/>
      <c r="V708" s="353"/>
      <c r="W708" s="353"/>
      <c r="X708" s="353"/>
      <c r="Y708" s="353"/>
      <c r="Z708" s="170"/>
    </row>
    <row r="709" spans="1:26" ht="12.75" customHeight="1">
      <c r="A709" s="170"/>
      <c r="B709" s="346" t="s">
        <v>248</v>
      </c>
      <c r="C709" s="346"/>
      <c r="D709" s="346"/>
      <c r="E709" s="346"/>
      <c r="F709" s="346"/>
      <c r="G709" s="346"/>
      <c r="H709" s="346"/>
      <c r="I709" s="346"/>
      <c r="J709" s="346"/>
      <c r="K709" s="346"/>
      <c r="L709" s="346"/>
      <c r="M709" s="291">
        <v>8</v>
      </c>
      <c r="N709" s="291">
        <v>4</v>
      </c>
      <c r="O709" s="231" t="s">
        <v>209</v>
      </c>
      <c r="P709" s="230" t="s">
        <v>247</v>
      </c>
      <c r="Q709" s="347"/>
      <c r="R709" s="347"/>
      <c r="S709" s="229">
        <v>20</v>
      </c>
      <c r="T709" s="229">
        <v>20</v>
      </c>
      <c r="U709" s="353"/>
      <c r="V709" s="353"/>
      <c r="W709" s="353"/>
      <c r="X709" s="353"/>
      <c r="Y709" s="353"/>
      <c r="Z709" s="170"/>
    </row>
    <row r="710" spans="1:26" ht="12.75" customHeight="1">
      <c r="A710" s="170"/>
      <c r="B710" s="346" t="s">
        <v>686</v>
      </c>
      <c r="C710" s="346"/>
      <c r="D710" s="346"/>
      <c r="E710" s="346"/>
      <c r="F710" s="346"/>
      <c r="G710" s="346"/>
      <c r="H710" s="346"/>
      <c r="I710" s="346"/>
      <c r="J710" s="346"/>
      <c r="K710" s="346"/>
      <c r="L710" s="346"/>
      <c r="M710" s="291">
        <v>8</v>
      </c>
      <c r="N710" s="291">
        <v>4</v>
      </c>
      <c r="O710" s="231" t="s">
        <v>209</v>
      </c>
      <c r="P710" s="230" t="s">
        <v>685</v>
      </c>
      <c r="Q710" s="347"/>
      <c r="R710" s="347"/>
      <c r="S710" s="229">
        <v>20</v>
      </c>
      <c r="T710" s="229">
        <v>20</v>
      </c>
      <c r="U710" s="353"/>
      <c r="V710" s="353"/>
      <c r="W710" s="353"/>
      <c r="X710" s="353"/>
      <c r="Y710" s="353"/>
      <c r="Z710" s="170"/>
    </row>
    <row r="711" spans="1:26" ht="12.75" customHeight="1">
      <c r="A711" s="170"/>
      <c r="B711" s="346" t="s">
        <v>682</v>
      </c>
      <c r="C711" s="346"/>
      <c r="D711" s="346"/>
      <c r="E711" s="346"/>
      <c r="F711" s="346"/>
      <c r="G711" s="346"/>
      <c r="H711" s="346"/>
      <c r="I711" s="346"/>
      <c r="J711" s="346"/>
      <c r="K711" s="346"/>
      <c r="L711" s="346"/>
      <c r="M711" s="291">
        <v>8</v>
      </c>
      <c r="N711" s="291">
        <v>4</v>
      </c>
      <c r="O711" s="231" t="s">
        <v>209</v>
      </c>
      <c r="P711" s="230" t="s">
        <v>681</v>
      </c>
      <c r="Q711" s="347"/>
      <c r="R711" s="347"/>
      <c r="S711" s="229">
        <v>20</v>
      </c>
      <c r="T711" s="229">
        <v>20</v>
      </c>
      <c r="U711" s="353"/>
      <c r="V711" s="353"/>
      <c r="W711" s="353"/>
      <c r="X711" s="353"/>
      <c r="Y711" s="353"/>
      <c r="Z711" s="170"/>
    </row>
    <row r="712" spans="1:26" ht="21.75" customHeight="1">
      <c r="A712" s="170"/>
      <c r="B712" s="346" t="s">
        <v>532</v>
      </c>
      <c r="C712" s="346"/>
      <c r="D712" s="346"/>
      <c r="E712" s="346"/>
      <c r="F712" s="346"/>
      <c r="G712" s="346"/>
      <c r="H712" s="346"/>
      <c r="I712" s="346"/>
      <c r="J712" s="346"/>
      <c r="K712" s="346"/>
      <c r="L712" s="346"/>
      <c r="M712" s="291">
        <v>8</v>
      </c>
      <c r="N712" s="291">
        <v>4</v>
      </c>
      <c r="O712" s="231" t="s">
        <v>531</v>
      </c>
      <c r="P712" s="230">
        <v>0</v>
      </c>
      <c r="Q712" s="347"/>
      <c r="R712" s="347"/>
      <c r="S712" s="229">
        <v>25087</v>
      </c>
      <c r="T712" s="229">
        <v>25830</v>
      </c>
      <c r="U712" s="353"/>
      <c r="V712" s="353"/>
      <c r="W712" s="353"/>
      <c r="X712" s="353"/>
      <c r="Y712" s="353"/>
      <c r="Z712" s="170"/>
    </row>
    <row r="713" spans="1:26" ht="21.75" customHeight="1">
      <c r="A713" s="170"/>
      <c r="B713" s="346" t="s">
        <v>549</v>
      </c>
      <c r="C713" s="346"/>
      <c r="D713" s="346"/>
      <c r="E713" s="346"/>
      <c r="F713" s="346"/>
      <c r="G713" s="346"/>
      <c r="H713" s="346"/>
      <c r="I713" s="346"/>
      <c r="J713" s="346"/>
      <c r="K713" s="346"/>
      <c r="L713" s="346"/>
      <c r="M713" s="291">
        <v>8</v>
      </c>
      <c r="N713" s="291">
        <v>4</v>
      </c>
      <c r="O713" s="231" t="s">
        <v>548</v>
      </c>
      <c r="P713" s="230">
        <v>0</v>
      </c>
      <c r="Q713" s="347"/>
      <c r="R713" s="347"/>
      <c r="S713" s="229">
        <v>25087</v>
      </c>
      <c r="T713" s="229">
        <v>25830</v>
      </c>
      <c r="U713" s="353"/>
      <c r="V713" s="353"/>
      <c r="W713" s="353"/>
      <c r="X713" s="353"/>
      <c r="Y713" s="353"/>
      <c r="Z713" s="170"/>
    </row>
    <row r="714" spans="1:26" ht="21.75" customHeight="1">
      <c r="A714" s="170"/>
      <c r="B714" s="346" t="s">
        <v>207</v>
      </c>
      <c r="C714" s="346"/>
      <c r="D714" s="346"/>
      <c r="E714" s="346"/>
      <c r="F714" s="346"/>
      <c r="G714" s="346"/>
      <c r="H714" s="346"/>
      <c r="I714" s="346"/>
      <c r="J714" s="346"/>
      <c r="K714" s="346"/>
      <c r="L714" s="346"/>
      <c r="M714" s="291">
        <v>8</v>
      </c>
      <c r="N714" s="291">
        <v>4</v>
      </c>
      <c r="O714" s="231" t="s">
        <v>193</v>
      </c>
      <c r="P714" s="230">
        <v>0</v>
      </c>
      <c r="Q714" s="347"/>
      <c r="R714" s="347"/>
      <c r="S714" s="229">
        <v>24516</v>
      </c>
      <c r="T714" s="229">
        <v>25259</v>
      </c>
      <c r="U714" s="353"/>
      <c r="V714" s="353"/>
      <c r="W714" s="353"/>
      <c r="X714" s="353"/>
      <c r="Y714" s="353"/>
      <c r="Z714" s="170"/>
    </row>
    <row r="715" spans="1:26" ht="53.25" customHeight="1">
      <c r="A715" s="170"/>
      <c r="B715" s="346" t="s">
        <v>206</v>
      </c>
      <c r="C715" s="346"/>
      <c r="D715" s="346"/>
      <c r="E715" s="346"/>
      <c r="F715" s="346"/>
      <c r="G715" s="346"/>
      <c r="H715" s="346"/>
      <c r="I715" s="346"/>
      <c r="J715" s="346"/>
      <c r="K715" s="346"/>
      <c r="L715" s="346"/>
      <c r="M715" s="291">
        <v>8</v>
      </c>
      <c r="N715" s="291">
        <v>4</v>
      </c>
      <c r="O715" s="231" t="s">
        <v>193</v>
      </c>
      <c r="P715" s="230" t="s">
        <v>205</v>
      </c>
      <c r="Q715" s="347"/>
      <c r="R715" s="347"/>
      <c r="S715" s="229">
        <v>24516</v>
      </c>
      <c r="T715" s="229">
        <v>25259</v>
      </c>
      <c r="U715" s="353"/>
      <c r="V715" s="353"/>
      <c r="W715" s="353"/>
      <c r="X715" s="353"/>
      <c r="Y715" s="353"/>
      <c r="Z715" s="170"/>
    </row>
    <row r="716" spans="1:26" ht="12.75" customHeight="1">
      <c r="A716" s="170"/>
      <c r="B716" s="346" t="s">
        <v>204</v>
      </c>
      <c r="C716" s="346"/>
      <c r="D716" s="346"/>
      <c r="E716" s="346"/>
      <c r="F716" s="346"/>
      <c r="G716" s="346"/>
      <c r="H716" s="346"/>
      <c r="I716" s="346"/>
      <c r="J716" s="346"/>
      <c r="K716" s="346"/>
      <c r="L716" s="346"/>
      <c r="M716" s="291">
        <v>8</v>
      </c>
      <c r="N716" s="291">
        <v>4</v>
      </c>
      <c r="O716" s="231" t="s">
        <v>193</v>
      </c>
      <c r="P716" s="230" t="s">
        <v>203</v>
      </c>
      <c r="Q716" s="347"/>
      <c r="R716" s="347"/>
      <c r="S716" s="229">
        <v>24516</v>
      </c>
      <c r="T716" s="229">
        <v>25259</v>
      </c>
      <c r="U716" s="353"/>
      <c r="V716" s="353"/>
      <c r="W716" s="353"/>
      <c r="X716" s="353"/>
      <c r="Y716" s="353"/>
      <c r="Z716" s="170"/>
    </row>
    <row r="717" spans="1:26" ht="12.75" customHeight="1">
      <c r="A717" s="170"/>
      <c r="B717" s="346" t="s">
        <v>202</v>
      </c>
      <c r="C717" s="346"/>
      <c r="D717" s="346"/>
      <c r="E717" s="346"/>
      <c r="F717" s="346"/>
      <c r="G717" s="346"/>
      <c r="H717" s="346"/>
      <c r="I717" s="346"/>
      <c r="J717" s="346"/>
      <c r="K717" s="346"/>
      <c r="L717" s="346"/>
      <c r="M717" s="291">
        <v>8</v>
      </c>
      <c r="N717" s="291">
        <v>4</v>
      </c>
      <c r="O717" s="231" t="s">
        <v>193</v>
      </c>
      <c r="P717" s="230" t="s">
        <v>201</v>
      </c>
      <c r="Q717" s="347"/>
      <c r="R717" s="347"/>
      <c r="S717" s="229">
        <v>18761</v>
      </c>
      <c r="T717" s="229">
        <v>19331</v>
      </c>
      <c r="U717" s="353"/>
      <c r="V717" s="353"/>
      <c r="W717" s="353"/>
      <c r="X717" s="353"/>
      <c r="Y717" s="353"/>
      <c r="Z717" s="170"/>
    </row>
    <row r="718" spans="1:26" ht="32.25" customHeight="1">
      <c r="A718" s="170"/>
      <c r="B718" s="346" t="s">
        <v>200</v>
      </c>
      <c r="C718" s="346"/>
      <c r="D718" s="346"/>
      <c r="E718" s="346"/>
      <c r="F718" s="346"/>
      <c r="G718" s="346"/>
      <c r="H718" s="346"/>
      <c r="I718" s="346"/>
      <c r="J718" s="346"/>
      <c r="K718" s="346"/>
      <c r="L718" s="346"/>
      <c r="M718" s="291">
        <v>8</v>
      </c>
      <c r="N718" s="291">
        <v>4</v>
      </c>
      <c r="O718" s="231" t="s">
        <v>193</v>
      </c>
      <c r="P718" s="230" t="s">
        <v>199</v>
      </c>
      <c r="Q718" s="347"/>
      <c r="R718" s="347"/>
      <c r="S718" s="229">
        <v>5755</v>
      </c>
      <c r="T718" s="229">
        <v>5928</v>
      </c>
      <c r="U718" s="353"/>
      <c r="V718" s="353"/>
      <c r="W718" s="353"/>
      <c r="X718" s="353"/>
      <c r="Y718" s="353"/>
      <c r="Z718" s="170"/>
    </row>
    <row r="719" spans="1:26" ht="21.75" customHeight="1">
      <c r="A719" s="170"/>
      <c r="B719" s="346" t="s">
        <v>322</v>
      </c>
      <c r="C719" s="346"/>
      <c r="D719" s="346"/>
      <c r="E719" s="346"/>
      <c r="F719" s="346"/>
      <c r="G719" s="346"/>
      <c r="H719" s="346"/>
      <c r="I719" s="346"/>
      <c r="J719" s="346"/>
      <c r="K719" s="346"/>
      <c r="L719" s="346"/>
      <c r="M719" s="291">
        <v>8</v>
      </c>
      <c r="N719" s="291">
        <v>4</v>
      </c>
      <c r="O719" s="231" t="s">
        <v>774</v>
      </c>
      <c r="P719" s="230">
        <v>0</v>
      </c>
      <c r="Q719" s="347"/>
      <c r="R719" s="347"/>
      <c r="S719" s="229">
        <v>571</v>
      </c>
      <c r="T719" s="229">
        <v>571</v>
      </c>
      <c r="U719" s="353"/>
      <c r="V719" s="353"/>
      <c r="W719" s="353"/>
      <c r="X719" s="353"/>
      <c r="Y719" s="353"/>
      <c r="Z719" s="170"/>
    </row>
    <row r="720" spans="1:26" ht="53.25" customHeight="1">
      <c r="A720" s="170"/>
      <c r="B720" s="346" t="s">
        <v>206</v>
      </c>
      <c r="C720" s="346"/>
      <c r="D720" s="346"/>
      <c r="E720" s="346"/>
      <c r="F720" s="346"/>
      <c r="G720" s="346"/>
      <c r="H720" s="346"/>
      <c r="I720" s="346"/>
      <c r="J720" s="346"/>
      <c r="K720" s="346"/>
      <c r="L720" s="346"/>
      <c r="M720" s="291">
        <v>8</v>
      </c>
      <c r="N720" s="291">
        <v>4</v>
      </c>
      <c r="O720" s="231" t="s">
        <v>774</v>
      </c>
      <c r="P720" s="230" t="s">
        <v>205</v>
      </c>
      <c r="Q720" s="347"/>
      <c r="R720" s="347"/>
      <c r="S720" s="229">
        <v>571</v>
      </c>
      <c r="T720" s="229">
        <v>571</v>
      </c>
      <c r="U720" s="353"/>
      <c r="V720" s="353"/>
      <c r="W720" s="353"/>
      <c r="X720" s="353"/>
      <c r="Y720" s="353"/>
      <c r="Z720" s="170"/>
    </row>
    <row r="721" spans="1:26" ht="21.75" customHeight="1">
      <c r="A721" s="170"/>
      <c r="B721" s="346" t="s">
        <v>198</v>
      </c>
      <c r="C721" s="346"/>
      <c r="D721" s="346"/>
      <c r="E721" s="346"/>
      <c r="F721" s="346"/>
      <c r="G721" s="346"/>
      <c r="H721" s="346"/>
      <c r="I721" s="346"/>
      <c r="J721" s="346"/>
      <c r="K721" s="346"/>
      <c r="L721" s="346"/>
      <c r="M721" s="291">
        <v>8</v>
      </c>
      <c r="N721" s="291">
        <v>4</v>
      </c>
      <c r="O721" s="231" t="s">
        <v>774</v>
      </c>
      <c r="P721" s="230" t="s">
        <v>197</v>
      </c>
      <c r="Q721" s="347"/>
      <c r="R721" s="347"/>
      <c r="S721" s="229">
        <v>571</v>
      </c>
      <c r="T721" s="229">
        <v>571</v>
      </c>
      <c r="U721" s="353"/>
      <c r="V721" s="353"/>
      <c r="W721" s="353"/>
      <c r="X721" s="353"/>
      <c r="Y721" s="353"/>
      <c r="Z721" s="170"/>
    </row>
    <row r="722" spans="1:26" ht="32.25" customHeight="1">
      <c r="A722" s="170"/>
      <c r="B722" s="346" t="s">
        <v>196</v>
      </c>
      <c r="C722" s="346"/>
      <c r="D722" s="346"/>
      <c r="E722" s="346"/>
      <c r="F722" s="346"/>
      <c r="G722" s="346"/>
      <c r="H722" s="346"/>
      <c r="I722" s="346"/>
      <c r="J722" s="346"/>
      <c r="K722" s="346"/>
      <c r="L722" s="346"/>
      <c r="M722" s="291">
        <v>8</v>
      </c>
      <c r="N722" s="291">
        <v>4</v>
      </c>
      <c r="O722" s="231" t="s">
        <v>774</v>
      </c>
      <c r="P722" s="230" t="s">
        <v>195</v>
      </c>
      <c r="Q722" s="347"/>
      <c r="R722" s="347"/>
      <c r="S722" s="229">
        <v>439</v>
      </c>
      <c r="T722" s="229">
        <v>439</v>
      </c>
      <c r="U722" s="353"/>
      <c r="V722" s="353"/>
      <c r="W722" s="353"/>
      <c r="X722" s="353"/>
      <c r="Y722" s="353"/>
      <c r="Z722" s="170"/>
    </row>
    <row r="723" spans="1:26" ht="32.25" customHeight="1">
      <c r="A723" s="170"/>
      <c r="B723" s="346" t="s">
        <v>194</v>
      </c>
      <c r="C723" s="346"/>
      <c r="D723" s="346"/>
      <c r="E723" s="346"/>
      <c r="F723" s="346"/>
      <c r="G723" s="346"/>
      <c r="H723" s="346"/>
      <c r="I723" s="346"/>
      <c r="J723" s="346"/>
      <c r="K723" s="346"/>
      <c r="L723" s="346"/>
      <c r="M723" s="291">
        <v>8</v>
      </c>
      <c r="N723" s="291">
        <v>4</v>
      </c>
      <c r="O723" s="231" t="s">
        <v>774</v>
      </c>
      <c r="P723" s="230" t="s">
        <v>192</v>
      </c>
      <c r="Q723" s="347"/>
      <c r="R723" s="347"/>
      <c r="S723" s="229">
        <v>132</v>
      </c>
      <c r="T723" s="229">
        <v>132</v>
      </c>
      <c r="U723" s="353"/>
      <c r="V723" s="353"/>
      <c r="W723" s="353"/>
      <c r="X723" s="353"/>
      <c r="Y723" s="353"/>
      <c r="Z723" s="170"/>
    </row>
    <row r="724" spans="1:26" ht="12.75" customHeight="1">
      <c r="A724" s="170"/>
      <c r="B724" s="348" t="s">
        <v>309</v>
      </c>
      <c r="C724" s="348"/>
      <c r="D724" s="348"/>
      <c r="E724" s="348"/>
      <c r="F724" s="348"/>
      <c r="G724" s="348"/>
      <c r="H724" s="348"/>
      <c r="I724" s="348"/>
      <c r="J724" s="348"/>
      <c r="K724" s="348"/>
      <c r="L724" s="348"/>
      <c r="M724" s="293">
        <v>9</v>
      </c>
      <c r="N724" s="293">
        <v>0</v>
      </c>
      <c r="O724" s="237">
        <v>0</v>
      </c>
      <c r="P724" s="236">
        <v>0</v>
      </c>
      <c r="Q724" s="349"/>
      <c r="R724" s="349"/>
      <c r="S724" s="235">
        <v>150</v>
      </c>
      <c r="T724" s="235">
        <v>150</v>
      </c>
      <c r="U724" s="355"/>
      <c r="V724" s="355"/>
      <c r="W724" s="355"/>
      <c r="X724" s="355"/>
      <c r="Y724" s="355"/>
      <c r="Z724" s="170"/>
    </row>
    <row r="725" spans="1:26" ht="12.75" customHeight="1">
      <c r="A725" s="170"/>
      <c r="B725" s="342" t="s">
        <v>308</v>
      </c>
      <c r="C725" s="342"/>
      <c r="D725" s="342"/>
      <c r="E725" s="342"/>
      <c r="F725" s="342"/>
      <c r="G725" s="342"/>
      <c r="H725" s="342"/>
      <c r="I725" s="342"/>
      <c r="J725" s="342"/>
      <c r="K725" s="342"/>
      <c r="L725" s="342"/>
      <c r="M725" s="292">
        <v>9</v>
      </c>
      <c r="N725" s="292">
        <v>9</v>
      </c>
      <c r="O725" s="234">
        <v>0</v>
      </c>
      <c r="P725" s="233">
        <v>0</v>
      </c>
      <c r="Q725" s="344"/>
      <c r="R725" s="344"/>
      <c r="S725" s="232">
        <v>150</v>
      </c>
      <c r="T725" s="232">
        <v>150</v>
      </c>
      <c r="U725" s="354"/>
      <c r="V725" s="354"/>
      <c r="W725" s="354"/>
      <c r="X725" s="354"/>
      <c r="Y725" s="354"/>
      <c r="Z725" s="170"/>
    </row>
    <row r="726" spans="1:26" ht="32.25" customHeight="1">
      <c r="A726" s="170"/>
      <c r="B726" s="346" t="s">
        <v>497</v>
      </c>
      <c r="C726" s="346"/>
      <c r="D726" s="346"/>
      <c r="E726" s="346"/>
      <c r="F726" s="346"/>
      <c r="G726" s="346"/>
      <c r="H726" s="346"/>
      <c r="I726" s="346"/>
      <c r="J726" s="346"/>
      <c r="K726" s="346"/>
      <c r="L726" s="346"/>
      <c r="M726" s="291">
        <v>9</v>
      </c>
      <c r="N726" s="291">
        <v>9</v>
      </c>
      <c r="O726" s="231" t="s">
        <v>496</v>
      </c>
      <c r="P726" s="230">
        <v>0</v>
      </c>
      <c r="Q726" s="347"/>
      <c r="R726" s="347"/>
      <c r="S726" s="229">
        <v>100</v>
      </c>
      <c r="T726" s="229">
        <v>100</v>
      </c>
      <c r="U726" s="353"/>
      <c r="V726" s="353"/>
      <c r="W726" s="353"/>
      <c r="X726" s="353"/>
      <c r="Y726" s="353"/>
      <c r="Z726" s="170"/>
    </row>
    <row r="727" spans="1:26" ht="42.75" customHeight="1">
      <c r="A727" s="170"/>
      <c r="B727" s="346" t="s">
        <v>547</v>
      </c>
      <c r="C727" s="346"/>
      <c r="D727" s="346"/>
      <c r="E727" s="346"/>
      <c r="F727" s="346"/>
      <c r="G727" s="346"/>
      <c r="H727" s="346"/>
      <c r="I727" s="346"/>
      <c r="J727" s="346"/>
      <c r="K727" s="346"/>
      <c r="L727" s="346"/>
      <c r="M727" s="291">
        <v>9</v>
      </c>
      <c r="N727" s="291">
        <v>9</v>
      </c>
      <c r="O727" s="231" t="s">
        <v>546</v>
      </c>
      <c r="P727" s="230">
        <v>0</v>
      </c>
      <c r="Q727" s="347"/>
      <c r="R727" s="347"/>
      <c r="S727" s="229">
        <v>100</v>
      </c>
      <c r="T727" s="229">
        <v>100</v>
      </c>
      <c r="U727" s="353"/>
      <c r="V727" s="353"/>
      <c r="W727" s="353"/>
      <c r="X727" s="353"/>
      <c r="Y727" s="353"/>
      <c r="Z727" s="170"/>
    </row>
    <row r="728" spans="1:26" ht="53.25" customHeight="1">
      <c r="A728" s="170"/>
      <c r="B728" s="346" t="s">
        <v>748</v>
      </c>
      <c r="C728" s="346"/>
      <c r="D728" s="346"/>
      <c r="E728" s="346"/>
      <c r="F728" s="346"/>
      <c r="G728" s="346"/>
      <c r="H728" s="346"/>
      <c r="I728" s="346"/>
      <c r="J728" s="346"/>
      <c r="K728" s="346"/>
      <c r="L728" s="346"/>
      <c r="M728" s="291">
        <v>9</v>
      </c>
      <c r="N728" s="291">
        <v>9</v>
      </c>
      <c r="O728" s="231" t="s">
        <v>307</v>
      </c>
      <c r="P728" s="230">
        <v>0</v>
      </c>
      <c r="Q728" s="347"/>
      <c r="R728" s="347"/>
      <c r="S728" s="229">
        <v>100</v>
      </c>
      <c r="T728" s="229">
        <v>100</v>
      </c>
      <c r="U728" s="353"/>
      <c r="V728" s="353"/>
      <c r="W728" s="353"/>
      <c r="X728" s="353"/>
      <c r="Y728" s="353"/>
      <c r="Z728" s="170"/>
    </row>
    <row r="729" spans="1:26" ht="21.75" customHeight="1">
      <c r="A729" s="170"/>
      <c r="B729" s="346" t="s">
        <v>214</v>
      </c>
      <c r="C729" s="346"/>
      <c r="D729" s="346"/>
      <c r="E729" s="346"/>
      <c r="F729" s="346"/>
      <c r="G729" s="346"/>
      <c r="H729" s="346"/>
      <c r="I729" s="346"/>
      <c r="J729" s="346"/>
      <c r="K729" s="346"/>
      <c r="L729" s="346"/>
      <c r="M729" s="291">
        <v>9</v>
      </c>
      <c r="N729" s="291">
        <v>9</v>
      </c>
      <c r="O729" s="231" t="s">
        <v>307</v>
      </c>
      <c r="P729" s="230" t="s">
        <v>213</v>
      </c>
      <c r="Q729" s="347"/>
      <c r="R729" s="347"/>
      <c r="S729" s="229">
        <v>100</v>
      </c>
      <c r="T729" s="229">
        <v>100</v>
      </c>
      <c r="U729" s="353"/>
      <c r="V729" s="353"/>
      <c r="W729" s="353"/>
      <c r="X729" s="353"/>
      <c r="Y729" s="353"/>
      <c r="Z729" s="170"/>
    </row>
    <row r="730" spans="1:26" ht="21.75" customHeight="1">
      <c r="A730" s="170"/>
      <c r="B730" s="346" t="s">
        <v>212</v>
      </c>
      <c r="C730" s="346"/>
      <c r="D730" s="346"/>
      <c r="E730" s="346"/>
      <c r="F730" s="346"/>
      <c r="G730" s="346"/>
      <c r="H730" s="346"/>
      <c r="I730" s="346"/>
      <c r="J730" s="346"/>
      <c r="K730" s="346"/>
      <c r="L730" s="346"/>
      <c r="M730" s="291">
        <v>9</v>
      </c>
      <c r="N730" s="291">
        <v>9</v>
      </c>
      <c r="O730" s="231" t="s">
        <v>307</v>
      </c>
      <c r="P730" s="230" t="s">
        <v>211</v>
      </c>
      <c r="Q730" s="347"/>
      <c r="R730" s="347"/>
      <c r="S730" s="229">
        <v>100</v>
      </c>
      <c r="T730" s="229">
        <v>100</v>
      </c>
      <c r="U730" s="353"/>
      <c r="V730" s="353"/>
      <c r="W730" s="353"/>
      <c r="X730" s="353"/>
      <c r="Y730" s="353"/>
      <c r="Z730" s="170"/>
    </row>
    <row r="731" spans="1:26" ht="12.75" customHeight="1">
      <c r="A731" s="170"/>
      <c r="B731" s="346" t="s">
        <v>210</v>
      </c>
      <c r="C731" s="346"/>
      <c r="D731" s="346"/>
      <c r="E731" s="346"/>
      <c r="F731" s="346"/>
      <c r="G731" s="346"/>
      <c r="H731" s="346"/>
      <c r="I731" s="346"/>
      <c r="J731" s="346"/>
      <c r="K731" s="346"/>
      <c r="L731" s="346"/>
      <c r="M731" s="291">
        <v>9</v>
      </c>
      <c r="N731" s="291">
        <v>9</v>
      </c>
      <c r="O731" s="231" t="s">
        <v>307</v>
      </c>
      <c r="P731" s="230" t="s">
        <v>208</v>
      </c>
      <c r="Q731" s="347"/>
      <c r="R731" s="347"/>
      <c r="S731" s="229">
        <v>100</v>
      </c>
      <c r="T731" s="229">
        <v>100</v>
      </c>
      <c r="U731" s="353"/>
      <c r="V731" s="353"/>
      <c r="W731" s="353"/>
      <c r="X731" s="353"/>
      <c r="Y731" s="353"/>
      <c r="Z731" s="170"/>
    </row>
    <row r="732" spans="1:26" ht="32.25" customHeight="1">
      <c r="A732" s="170"/>
      <c r="B732" s="346" t="s">
        <v>749</v>
      </c>
      <c r="C732" s="346"/>
      <c r="D732" s="346"/>
      <c r="E732" s="346"/>
      <c r="F732" s="346"/>
      <c r="G732" s="346"/>
      <c r="H732" s="346"/>
      <c r="I732" s="346"/>
      <c r="J732" s="346"/>
      <c r="K732" s="346"/>
      <c r="L732" s="346"/>
      <c r="M732" s="291">
        <v>9</v>
      </c>
      <c r="N732" s="291">
        <v>9</v>
      </c>
      <c r="O732" s="231" t="s">
        <v>750</v>
      </c>
      <c r="P732" s="230">
        <v>0</v>
      </c>
      <c r="Q732" s="347"/>
      <c r="R732" s="347"/>
      <c r="S732" s="229">
        <v>40</v>
      </c>
      <c r="T732" s="229">
        <v>40</v>
      </c>
      <c r="U732" s="353"/>
      <c r="V732" s="353"/>
      <c r="W732" s="353"/>
      <c r="X732" s="353"/>
      <c r="Y732" s="353"/>
      <c r="Z732" s="170"/>
    </row>
    <row r="733" spans="1:26" ht="32.25" customHeight="1">
      <c r="A733" s="170"/>
      <c r="B733" s="346" t="s">
        <v>751</v>
      </c>
      <c r="C733" s="346"/>
      <c r="D733" s="346"/>
      <c r="E733" s="346"/>
      <c r="F733" s="346"/>
      <c r="G733" s="346"/>
      <c r="H733" s="346"/>
      <c r="I733" s="346"/>
      <c r="J733" s="346"/>
      <c r="K733" s="346"/>
      <c r="L733" s="346"/>
      <c r="M733" s="291">
        <v>9</v>
      </c>
      <c r="N733" s="291">
        <v>9</v>
      </c>
      <c r="O733" s="231" t="s">
        <v>752</v>
      </c>
      <c r="P733" s="230">
        <v>0</v>
      </c>
      <c r="Q733" s="347"/>
      <c r="R733" s="347"/>
      <c r="S733" s="229">
        <v>40</v>
      </c>
      <c r="T733" s="229">
        <v>40</v>
      </c>
      <c r="U733" s="353"/>
      <c r="V733" s="353"/>
      <c r="W733" s="353"/>
      <c r="X733" s="353"/>
      <c r="Y733" s="353"/>
      <c r="Z733" s="170"/>
    </row>
    <row r="734" spans="1:26" ht="21.75" customHeight="1">
      <c r="A734" s="170"/>
      <c r="B734" s="346" t="s">
        <v>214</v>
      </c>
      <c r="C734" s="346"/>
      <c r="D734" s="346"/>
      <c r="E734" s="346"/>
      <c r="F734" s="346"/>
      <c r="G734" s="346"/>
      <c r="H734" s="346"/>
      <c r="I734" s="346"/>
      <c r="J734" s="346"/>
      <c r="K734" s="346"/>
      <c r="L734" s="346"/>
      <c r="M734" s="291">
        <v>9</v>
      </c>
      <c r="N734" s="291">
        <v>9</v>
      </c>
      <c r="O734" s="231" t="s">
        <v>752</v>
      </c>
      <c r="P734" s="230" t="s">
        <v>213</v>
      </c>
      <c r="Q734" s="347"/>
      <c r="R734" s="347"/>
      <c r="S734" s="229">
        <v>40</v>
      </c>
      <c r="T734" s="229">
        <v>40</v>
      </c>
      <c r="U734" s="353"/>
      <c r="V734" s="353"/>
      <c r="W734" s="353"/>
      <c r="X734" s="353"/>
      <c r="Y734" s="353"/>
      <c r="Z734" s="170"/>
    </row>
    <row r="735" spans="1:26" ht="21.75" customHeight="1">
      <c r="A735" s="170"/>
      <c r="B735" s="346" t="s">
        <v>212</v>
      </c>
      <c r="C735" s="346"/>
      <c r="D735" s="346"/>
      <c r="E735" s="346"/>
      <c r="F735" s="346"/>
      <c r="G735" s="346"/>
      <c r="H735" s="346"/>
      <c r="I735" s="346"/>
      <c r="J735" s="346"/>
      <c r="K735" s="346"/>
      <c r="L735" s="346"/>
      <c r="M735" s="291">
        <v>9</v>
      </c>
      <c r="N735" s="291">
        <v>9</v>
      </c>
      <c r="O735" s="231" t="s">
        <v>752</v>
      </c>
      <c r="P735" s="230" t="s">
        <v>211</v>
      </c>
      <c r="Q735" s="347"/>
      <c r="R735" s="347"/>
      <c r="S735" s="229">
        <v>40</v>
      </c>
      <c r="T735" s="229">
        <v>40</v>
      </c>
      <c r="U735" s="353"/>
      <c r="V735" s="353"/>
      <c r="W735" s="353"/>
      <c r="X735" s="353"/>
      <c r="Y735" s="353"/>
      <c r="Z735" s="170"/>
    </row>
    <row r="736" spans="1:26" ht="12.75" customHeight="1">
      <c r="A736" s="170"/>
      <c r="B736" s="346" t="s">
        <v>210</v>
      </c>
      <c r="C736" s="346"/>
      <c r="D736" s="346"/>
      <c r="E736" s="346"/>
      <c r="F736" s="346"/>
      <c r="G736" s="346"/>
      <c r="H736" s="346"/>
      <c r="I736" s="346"/>
      <c r="J736" s="346"/>
      <c r="K736" s="346"/>
      <c r="L736" s="346"/>
      <c r="M736" s="291">
        <v>9</v>
      </c>
      <c r="N736" s="291">
        <v>9</v>
      </c>
      <c r="O736" s="231" t="s">
        <v>752</v>
      </c>
      <c r="P736" s="230" t="s">
        <v>208</v>
      </c>
      <c r="Q736" s="347"/>
      <c r="R736" s="347"/>
      <c r="S736" s="229">
        <v>40</v>
      </c>
      <c r="T736" s="229">
        <v>40</v>
      </c>
      <c r="U736" s="353"/>
      <c r="V736" s="353"/>
      <c r="W736" s="353"/>
      <c r="X736" s="353"/>
      <c r="Y736" s="353"/>
      <c r="Z736" s="170"/>
    </row>
    <row r="737" spans="1:26" ht="32.25" customHeight="1">
      <c r="A737" s="170"/>
      <c r="B737" s="346" t="s">
        <v>753</v>
      </c>
      <c r="C737" s="346"/>
      <c r="D737" s="346"/>
      <c r="E737" s="346"/>
      <c r="F737" s="346"/>
      <c r="G737" s="346"/>
      <c r="H737" s="346"/>
      <c r="I737" s="346"/>
      <c r="J737" s="346"/>
      <c r="K737" s="346"/>
      <c r="L737" s="346"/>
      <c r="M737" s="291">
        <v>9</v>
      </c>
      <c r="N737" s="291">
        <v>9</v>
      </c>
      <c r="O737" s="231" t="s">
        <v>754</v>
      </c>
      <c r="P737" s="230">
        <v>0</v>
      </c>
      <c r="Q737" s="347"/>
      <c r="R737" s="347"/>
      <c r="S737" s="229">
        <v>10</v>
      </c>
      <c r="T737" s="229">
        <v>10</v>
      </c>
      <c r="U737" s="353"/>
      <c r="V737" s="353"/>
      <c r="W737" s="353"/>
      <c r="X737" s="353"/>
      <c r="Y737" s="353"/>
      <c r="Z737" s="170"/>
    </row>
    <row r="738" spans="1:26" ht="42.75" customHeight="1">
      <c r="A738" s="170"/>
      <c r="B738" s="346" t="s">
        <v>755</v>
      </c>
      <c r="C738" s="346"/>
      <c r="D738" s="346"/>
      <c r="E738" s="346"/>
      <c r="F738" s="346"/>
      <c r="G738" s="346"/>
      <c r="H738" s="346"/>
      <c r="I738" s="346"/>
      <c r="J738" s="346"/>
      <c r="K738" s="346"/>
      <c r="L738" s="346"/>
      <c r="M738" s="291">
        <v>9</v>
      </c>
      <c r="N738" s="291">
        <v>9</v>
      </c>
      <c r="O738" s="231" t="s">
        <v>756</v>
      </c>
      <c r="P738" s="230">
        <v>0</v>
      </c>
      <c r="Q738" s="347"/>
      <c r="R738" s="347"/>
      <c r="S738" s="229">
        <v>10</v>
      </c>
      <c r="T738" s="229">
        <v>10</v>
      </c>
      <c r="U738" s="353"/>
      <c r="V738" s="353"/>
      <c r="W738" s="353"/>
      <c r="X738" s="353"/>
      <c r="Y738" s="353"/>
      <c r="Z738" s="170"/>
    </row>
    <row r="739" spans="1:26" ht="21.75" customHeight="1">
      <c r="A739" s="170"/>
      <c r="B739" s="346" t="s">
        <v>214</v>
      </c>
      <c r="C739" s="346"/>
      <c r="D739" s="346"/>
      <c r="E739" s="346"/>
      <c r="F739" s="346"/>
      <c r="G739" s="346"/>
      <c r="H739" s="346"/>
      <c r="I739" s="346"/>
      <c r="J739" s="346"/>
      <c r="K739" s="346"/>
      <c r="L739" s="346"/>
      <c r="M739" s="291">
        <v>9</v>
      </c>
      <c r="N739" s="291">
        <v>9</v>
      </c>
      <c r="O739" s="231" t="s">
        <v>756</v>
      </c>
      <c r="P739" s="230" t="s">
        <v>213</v>
      </c>
      <c r="Q739" s="347"/>
      <c r="R739" s="347"/>
      <c r="S739" s="229">
        <v>10</v>
      </c>
      <c r="T739" s="229">
        <v>10</v>
      </c>
      <c r="U739" s="353"/>
      <c r="V739" s="353"/>
      <c r="W739" s="353"/>
      <c r="X739" s="353"/>
      <c r="Y739" s="353"/>
      <c r="Z739" s="170"/>
    </row>
    <row r="740" spans="1:26" ht="21.75" customHeight="1">
      <c r="A740" s="170"/>
      <c r="B740" s="346" t="s">
        <v>212</v>
      </c>
      <c r="C740" s="346"/>
      <c r="D740" s="346"/>
      <c r="E740" s="346"/>
      <c r="F740" s="346"/>
      <c r="G740" s="346"/>
      <c r="H740" s="346"/>
      <c r="I740" s="346"/>
      <c r="J740" s="346"/>
      <c r="K740" s="346"/>
      <c r="L740" s="346"/>
      <c r="M740" s="291">
        <v>9</v>
      </c>
      <c r="N740" s="291">
        <v>9</v>
      </c>
      <c r="O740" s="231" t="s">
        <v>756</v>
      </c>
      <c r="P740" s="230" t="s">
        <v>211</v>
      </c>
      <c r="Q740" s="347"/>
      <c r="R740" s="347"/>
      <c r="S740" s="229">
        <v>10</v>
      </c>
      <c r="T740" s="229">
        <v>10</v>
      </c>
      <c r="U740" s="353"/>
      <c r="V740" s="353"/>
      <c r="W740" s="353"/>
      <c r="X740" s="353"/>
      <c r="Y740" s="353"/>
      <c r="Z740" s="170"/>
    </row>
    <row r="741" spans="1:26" ht="12.75" customHeight="1">
      <c r="A741" s="170"/>
      <c r="B741" s="346" t="s">
        <v>210</v>
      </c>
      <c r="C741" s="346"/>
      <c r="D741" s="346"/>
      <c r="E741" s="346"/>
      <c r="F741" s="346"/>
      <c r="G741" s="346"/>
      <c r="H741" s="346"/>
      <c r="I741" s="346"/>
      <c r="J741" s="346"/>
      <c r="K741" s="346"/>
      <c r="L741" s="346"/>
      <c r="M741" s="291">
        <v>9</v>
      </c>
      <c r="N741" s="291">
        <v>9</v>
      </c>
      <c r="O741" s="231" t="s">
        <v>756</v>
      </c>
      <c r="P741" s="230" t="s">
        <v>208</v>
      </c>
      <c r="Q741" s="347"/>
      <c r="R741" s="347"/>
      <c r="S741" s="229">
        <v>10</v>
      </c>
      <c r="T741" s="229">
        <v>10</v>
      </c>
      <c r="U741" s="353"/>
      <c r="V741" s="353"/>
      <c r="W741" s="353"/>
      <c r="X741" s="353"/>
      <c r="Y741" s="353"/>
      <c r="Z741" s="170"/>
    </row>
    <row r="742" spans="1:26" ht="12.75" customHeight="1">
      <c r="A742" s="170"/>
      <c r="B742" s="348" t="s">
        <v>191</v>
      </c>
      <c r="C742" s="348"/>
      <c r="D742" s="348"/>
      <c r="E742" s="348"/>
      <c r="F742" s="348"/>
      <c r="G742" s="348"/>
      <c r="H742" s="348"/>
      <c r="I742" s="348"/>
      <c r="J742" s="348"/>
      <c r="K742" s="348"/>
      <c r="L742" s="348"/>
      <c r="M742" s="293">
        <v>10</v>
      </c>
      <c r="N742" s="293">
        <v>0</v>
      </c>
      <c r="O742" s="237">
        <v>0</v>
      </c>
      <c r="P742" s="236">
        <v>0</v>
      </c>
      <c r="Q742" s="349"/>
      <c r="R742" s="349"/>
      <c r="S742" s="235">
        <v>217581</v>
      </c>
      <c r="T742" s="235">
        <v>218061</v>
      </c>
      <c r="U742" s="355"/>
      <c r="V742" s="355"/>
      <c r="W742" s="355"/>
      <c r="X742" s="355"/>
      <c r="Y742" s="355"/>
      <c r="Z742" s="170"/>
    </row>
    <row r="743" spans="1:26" ht="12.75" customHeight="1">
      <c r="A743" s="170"/>
      <c r="B743" s="342" t="s">
        <v>375</v>
      </c>
      <c r="C743" s="342"/>
      <c r="D743" s="342"/>
      <c r="E743" s="342"/>
      <c r="F743" s="342"/>
      <c r="G743" s="342"/>
      <c r="H743" s="342"/>
      <c r="I743" s="342"/>
      <c r="J743" s="342"/>
      <c r="K743" s="342"/>
      <c r="L743" s="342"/>
      <c r="M743" s="292">
        <v>10</v>
      </c>
      <c r="N743" s="292">
        <v>1</v>
      </c>
      <c r="O743" s="234">
        <v>0</v>
      </c>
      <c r="P743" s="233">
        <v>0</v>
      </c>
      <c r="Q743" s="344"/>
      <c r="R743" s="344"/>
      <c r="S743" s="232">
        <v>55</v>
      </c>
      <c r="T743" s="232">
        <v>55</v>
      </c>
      <c r="U743" s="354"/>
      <c r="V743" s="354"/>
      <c r="W743" s="354"/>
      <c r="X743" s="354"/>
      <c r="Y743" s="354"/>
      <c r="Z743" s="170"/>
    </row>
    <row r="744" spans="1:26" ht="21.75" customHeight="1">
      <c r="A744" s="170"/>
      <c r="B744" s="346" t="s">
        <v>504</v>
      </c>
      <c r="C744" s="346"/>
      <c r="D744" s="346"/>
      <c r="E744" s="346"/>
      <c r="F744" s="346"/>
      <c r="G744" s="346"/>
      <c r="H744" s="346"/>
      <c r="I744" s="346"/>
      <c r="J744" s="346"/>
      <c r="K744" s="346"/>
      <c r="L744" s="346"/>
      <c r="M744" s="291">
        <v>10</v>
      </c>
      <c r="N744" s="291">
        <v>1</v>
      </c>
      <c r="O744" s="231" t="s">
        <v>503</v>
      </c>
      <c r="P744" s="230">
        <v>0</v>
      </c>
      <c r="Q744" s="347"/>
      <c r="R744" s="347"/>
      <c r="S744" s="229">
        <v>55</v>
      </c>
      <c r="T744" s="229">
        <v>55</v>
      </c>
      <c r="U744" s="353"/>
      <c r="V744" s="353"/>
      <c r="W744" s="353"/>
      <c r="X744" s="353"/>
      <c r="Y744" s="353"/>
      <c r="Z744" s="170"/>
    </row>
    <row r="745" spans="1:26" ht="32.25" customHeight="1">
      <c r="A745" s="170"/>
      <c r="B745" s="346" t="s">
        <v>512</v>
      </c>
      <c r="C745" s="346"/>
      <c r="D745" s="346"/>
      <c r="E745" s="346"/>
      <c r="F745" s="346"/>
      <c r="G745" s="346"/>
      <c r="H745" s="346"/>
      <c r="I745" s="346"/>
      <c r="J745" s="346"/>
      <c r="K745" s="346"/>
      <c r="L745" s="346"/>
      <c r="M745" s="291">
        <v>10</v>
      </c>
      <c r="N745" s="291">
        <v>1</v>
      </c>
      <c r="O745" s="231" t="s">
        <v>511</v>
      </c>
      <c r="P745" s="230">
        <v>0</v>
      </c>
      <c r="Q745" s="347"/>
      <c r="R745" s="347"/>
      <c r="S745" s="229">
        <v>55</v>
      </c>
      <c r="T745" s="229">
        <v>55</v>
      </c>
      <c r="U745" s="353"/>
      <c r="V745" s="353"/>
      <c r="W745" s="353"/>
      <c r="X745" s="353"/>
      <c r="Y745" s="353"/>
      <c r="Z745" s="170"/>
    </row>
    <row r="746" spans="1:26" ht="12.75" customHeight="1">
      <c r="A746" s="170"/>
      <c r="B746" s="346" t="s">
        <v>545</v>
      </c>
      <c r="C746" s="346"/>
      <c r="D746" s="346"/>
      <c r="E746" s="346"/>
      <c r="F746" s="346"/>
      <c r="G746" s="346"/>
      <c r="H746" s="346"/>
      <c r="I746" s="346"/>
      <c r="J746" s="346"/>
      <c r="K746" s="346"/>
      <c r="L746" s="346"/>
      <c r="M746" s="291">
        <v>10</v>
      </c>
      <c r="N746" s="291">
        <v>1</v>
      </c>
      <c r="O746" s="231" t="s">
        <v>544</v>
      </c>
      <c r="P746" s="230">
        <v>0</v>
      </c>
      <c r="Q746" s="347"/>
      <c r="R746" s="347"/>
      <c r="S746" s="229">
        <v>55</v>
      </c>
      <c r="T746" s="229">
        <v>55</v>
      </c>
      <c r="U746" s="353"/>
      <c r="V746" s="353"/>
      <c r="W746" s="353"/>
      <c r="X746" s="353"/>
      <c r="Y746" s="353"/>
      <c r="Z746" s="170"/>
    </row>
    <row r="747" spans="1:26" ht="12.75" customHeight="1">
      <c r="A747" s="170"/>
      <c r="B747" s="346" t="s">
        <v>244</v>
      </c>
      <c r="C747" s="346"/>
      <c r="D747" s="346"/>
      <c r="E747" s="346"/>
      <c r="F747" s="346"/>
      <c r="G747" s="346"/>
      <c r="H747" s="346"/>
      <c r="I747" s="346"/>
      <c r="J747" s="346"/>
      <c r="K747" s="346"/>
      <c r="L747" s="346"/>
      <c r="M747" s="291">
        <v>10</v>
      </c>
      <c r="N747" s="291">
        <v>1</v>
      </c>
      <c r="O747" s="231" t="s">
        <v>544</v>
      </c>
      <c r="P747" s="230" t="s">
        <v>243</v>
      </c>
      <c r="Q747" s="347"/>
      <c r="R747" s="347"/>
      <c r="S747" s="229">
        <v>55</v>
      </c>
      <c r="T747" s="229">
        <v>55</v>
      </c>
      <c r="U747" s="353"/>
      <c r="V747" s="353"/>
      <c r="W747" s="353"/>
      <c r="X747" s="353"/>
      <c r="Y747" s="353"/>
      <c r="Z747" s="170"/>
    </row>
    <row r="748" spans="1:26" ht="12.75" customHeight="1">
      <c r="A748" s="170"/>
      <c r="B748" s="346" t="s">
        <v>265</v>
      </c>
      <c r="C748" s="346"/>
      <c r="D748" s="346"/>
      <c r="E748" s="346"/>
      <c r="F748" s="346"/>
      <c r="G748" s="346"/>
      <c r="H748" s="346"/>
      <c r="I748" s="346"/>
      <c r="J748" s="346"/>
      <c r="K748" s="346"/>
      <c r="L748" s="346"/>
      <c r="M748" s="291">
        <v>10</v>
      </c>
      <c r="N748" s="291">
        <v>1</v>
      </c>
      <c r="O748" s="231" t="s">
        <v>544</v>
      </c>
      <c r="P748" s="230" t="s">
        <v>264</v>
      </c>
      <c r="Q748" s="347"/>
      <c r="R748" s="347"/>
      <c r="S748" s="229">
        <v>55</v>
      </c>
      <c r="T748" s="229">
        <v>55</v>
      </c>
      <c r="U748" s="353"/>
      <c r="V748" s="353"/>
      <c r="W748" s="353"/>
      <c r="X748" s="353"/>
      <c r="Y748" s="353"/>
      <c r="Z748" s="170"/>
    </row>
    <row r="749" spans="1:26" ht="12.75" customHeight="1">
      <c r="A749" s="170"/>
      <c r="B749" s="346" t="s">
        <v>374</v>
      </c>
      <c r="C749" s="346"/>
      <c r="D749" s="346"/>
      <c r="E749" s="346"/>
      <c r="F749" s="346"/>
      <c r="G749" s="346"/>
      <c r="H749" s="346"/>
      <c r="I749" s="346"/>
      <c r="J749" s="346"/>
      <c r="K749" s="346"/>
      <c r="L749" s="346"/>
      <c r="M749" s="291">
        <v>10</v>
      </c>
      <c r="N749" s="291">
        <v>1</v>
      </c>
      <c r="O749" s="231" t="s">
        <v>544</v>
      </c>
      <c r="P749" s="230" t="s">
        <v>372</v>
      </c>
      <c r="Q749" s="347"/>
      <c r="R749" s="347"/>
      <c r="S749" s="229">
        <v>55</v>
      </c>
      <c r="T749" s="229">
        <v>55</v>
      </c>
      <c r="U749" s="353"/>
      <c r="V749" s="353"/>
      <c r="W749" s="353"/>
      <c r="X749" s="353"/>
      <c r="Y749" s="353"/>
      <c r="Z749" s="170"/>
    </row>
    <row r="750" spans="1:26" ht="12.75" customHeight="1">
      <c r="A750" s="170"/>
      <c r="B750" s="342" t="s">
        <v>776</v>
      </c>
      <c r="C750" s="342"/>
      <c r="D750" s="342"/>
      <c r="E750" s="342"/>
      <c r="F750" s="342"/>
      <c r="G750" s="342"/>
      <c r="H750" s="342"/>
      <c r="I750" s="342"/>
      <c r="J750" s="342"/>
      <c r="K750" s="342"/>
      <c r="L750" s="342"/>
      <c r="M750" s="292">
        <v>10</v>
      </c>
      <c r="N750" s="292">
        <v>2</v>
      </c>
      <c r="O750" s="234">
        <v>0</v>
      </c>
      <c r="P750" s="233">
        <v>0</v>
      </c>
      <c r="Q750" s="344"/>
      <c r="R750" s="344"/>
      <c r="S750" s="232">
        <v>6717</v>
      </c>
      <c r="T750" s="232">
        <v>6717</v>
      </c>
      <c r="U750" s="354"/>
      <c r="V750" s="354"/>
      <c r="W750" s="354"/>
      <c r="X750" s="354"/>
      <c r="Y750" s="354"/>
      <c r="Z750" s="170"/>
    </row>
    <row r="751" spans="1:26" ht="21.75" customHeight="1">
      <c r="A751" s="170"/>
      <c r="B751" s="346" t="s">
        <v>777</v>
      </c>
      <c r="C751" s="346"/>
      <c r="D751" s="346"/>
      <c r="E751" s="346"/>
      <c r="F751" s="346"/>
      <c r="G751" s="346"/>
      <c r="H751" s="346"/>
      <c r="I751" s="346"/>
      <c r="J751" s="346"/>
      <c r="K751" s="346"/>
      <c r="L751" s="346"/>
      <c r="M751" s="291">
        <v>10</v>
      </c>
      <c r="N751" s="291">
        <v>2</v>
      </c>
      <c r="O751" s="231" t="s">
        <v>778</v>
      </c>
      <c r="P751" s="230">
        <v>0</v>
      </c>
      <c r="Q751" s="347"/>
      <c r="R751" s="347"/>
      <c r="S751" s="229">
        <v>5512</v>
      </c>
      <c r="T751" s="229">
        <v>5512</v>
      </c>
      <c r="U751" s="353"/>
      <c r="V751" s="353"/>
      <c r="W751" s="353"/>
      <c r="X751" s="353"/>
      <c r="Y751" s="353"/>
      <c r="Z751" s="170"/>
    </row>
    <row r="752" spans="1:26" ht="12.75" customHeight="1">
      <c r="A752" s="170"/>
      <c r="B752" s="346" t="s">
        <v>779</v>
      </c>
      <c r="C752" s="346"/>
      <c r="D752" s="346"/>
      <c r="E752" s="346"/>
      <c r="F752" s="346"/>
      <c r="G752" s="346"/>
      <c r="H752" s="346"/>
      <c r="I752" s="346"/>
      <c r="J752" s="346"/>
      <c r="K752" s="346"/>
      <c r="L752" s="346"/>
      <c r="M752" s="291">
        <v>10</v>
      </c>
      <c r="N752" s="291">
        <v>2</v>
      </c>
      <c r="O752" s="231" t="s">
        <v>780</v>
      </c>
      <c r="P752" s="230">
        <v>0</v>
      </c>
      <c r="Q752" s="347"/>
      <c r="R752" s="347"/>
      <c r="S752" s="229">
        <v>309</v>
      </c>
      <c r="T752" s="229">
        <v>309</v>
      </c>
      <c r="U752" s="353"/>
      <c r="V752" s="353"/>
      <c r="W752" s="353"/>
      <c r="X752" s="353"/>
      <c r="Y752" s="353"/>
      <c r="Z752" s="170"/>
    </row>
    <row r="753" spans="1:26" ht="21.75" customHeight="1">
      <c r="A753" s="170"/>
      <c r="B753" s="346" t="s">
        <v>214</v>
      </c>
      <c r="C753" s="346"/>
      <c r="D753" s="346"/>
      <c r="E753" s="346"/>
      <c r="F753" s="346"/>
      <c r="G753" s="346"/>
      <c r="H753" s="346"/>
      <c r="I753" s="346"/>
      <c r="J753" s="346"/>
      <c r="K753" s="346"/>
      <c r="L753" s="346"/>
      <c r="M753" s="291">
        <v>10</v>
      </c>
      <c r="N753" s="291">
        <v>2</v>
      </c>
      <c r="O753" s="231" t="s">
        <v>780</v>
      </c>
      <c r="P753" s="230" t="s">
        <v>213</v>
      </c>
      <c r="Q753" s="347"/>
      <c r="R753" s="347"/>
      <c r="S753" s="229">
        <v>309</v>
      </c>
      <c r="T753" s="229">
        <v>309</v>
      </c>
      <c r="U753" s="353"/>
      <c r="V753" s="353"/>
      <c r="W753" s="353"/>
      <c r="X753" s="353"/>
      <c r="Y753" s="353"/>
      <c r="Z753" s="170"/>
    </row>
    <row r="754" spans="1:26" ht="21.75" customHeight="1">
      <c r="A754" s="170"/>
      <c r="B754" s="346" t="s">
        <v>212</v>
      </c>
      <c r="C754" s="346"/>
      <c r="D754" s="346"/>
      <c r="E754" s="346"/>
      <c r="F754" s="346"/>
      <c r="G754" s="346"/>
      <c r="H754" s="346"/>
      <c r="I754" s="346"/>
      <c r="J754" s="346"/>
      <c r="K754" s="346"/>
      <c r="L754" s="346"/>
      <c r="M754" s="291">
        <v>10</v>
      </c>
      <c r="N754" s="291">
        <v>2</v>
      </c>
      <c r="O754" s="231" t="s">
        <v>780</v>
      </c>
      <c r="P754" s="230" t="s">
        <v>211</v>
      </c>
      <c r="Q754" s="347"/>
      <c r="R754" s="347"/>
      <c r="S754" s="229">
        <v>309</v>
      </c>
      <c r="T754" s="229">
        <v>309</v>
      </c>
      <c r="U754" s="353"/>
      <c r="V754" s="353"/>
      <c r="W754" s="353"/>
      <c r="X754" s="353"/>
      <c r="Y754" s="353"/>
      <c r="Z754" s="170"/>
    </row>
    <row r="755" spans="1:26" ht="21.75" customHeight="1">
      <c r="A755" s="170"/>
      <c r="B755" s="346" t="s">
        <v>641</v>
      </c>
      <c r="C755" s="346"/>
      <c r="D755" s="346"/>
      <c r="E755" s="346"/>
      <c r="F755" s="346"/>
      <c r="G755" s="346"/>
      <c r="H755" s="346"/>
      <c r="I755" s="346"/>
      <c r="J755" s="346"/>
      <c r="K755" s="346"/>
      <c r="L755" s="346"/>
      <c r="M755" s="291">
        <v>10</v>
      </c>
      <c r="N755" s="291">
        <v>2</v>
      </c>
      <c r="O755" s="231" t="s">
        <v>780</v>
      </c>
      <c r="P755" s="230" t="s">
        <v>640</v>
      </c>
      <c r="Q755" s="347"/>
      <c r="R755" s="347"/>
      <c r="S755" s="229">
        <v>89</v>
      </c>
      <c r="T755" s="229">
        <v>89</v>
      </c>
      <c r="U755" s="353"/>
      <c r="V755" s="353"/>
      <c r="W755" s="353"/>
      <c r="X755" s="353"/>
      <c r="Y755" s="353"/>
      <c r="Z755" s="170"/>
    </row>
    <row r="756" spans="1:26" ht="12.75" customHeight="1">
      <c r="A756" s="170"/>
      <c r="B756" s="346" t="s">
        <v>210</v>
      </c>
      <c r="C756" s="346"/>
      <c r="D756" s="346"/>
      <c r="E756" s="346"/>
      <c r="F756" s="346"/>
      <c r="G756" s="346"/>
      <c r="H756" s="346"/>
      <c r="I756" s="346"/>
      <c r="J756" s="346"/>
      <c r="K756" s="346"/>
      <c r="L756" s="346"/>
      <c r="M756" s="291">
        <v>10</v>
      </c>
      <c r="N756" s="291">
        <v>2</v>
      </c>
      <c r="O756" s="231" t="s">
        <v>780</v>
      </c>
      <c r="P756" s="230" t="s">
        <v>208</v>
      </c>
      <c r="Q756" s="347"/>
      <c r="R756" s="347"/>
      <c r="S756" s="229">
        <v>220</v>
      </c>
      <c r="T756" s="229">
        <v>220</v>
      </c>
      <c r="U756" s="353"/>
      <c r="V756" s="353"/>
      <c r="W756" s="353"/>
      <c r="X756" s="353"/>
      <c r="Y756" s="353"/>
      <c r="Z756" s="170"/>
    </row>
    <row r="757" spans="1:26" ht="12.75" customHeight="1">
      <c r="A757" s="170"/>
      <c r="B757" s="346" t="s">
        <v>779</v>
      </c>
      <c r="C757" s="346"/>
      <c r="D757" s="346"/>
      <c r="E757" s="346"/>
      <c r="F757" s="346"/>
      <c r="G757" s="346"/>
      <c r="H757" s="346"/>
      <c r="I757" s="346"/>
      <c r="J757" s="346"/>
      <c r="K757" s="346"/>
      <c r="L757" s="346"/>
      <c r="M757" s="291">
        <v>10</v>
      </c>
      <c r="N757" s="291">
        <v>2</v>
      </c>
      <c r="O757" s="231" t="s">
        <v>781</v>
      </c>
      <c r="P757" s="230">
        <v>0</v>
      </c>
      <c r="Q757" s="347"/>
      <c r="R757" s="347"/>
      <c r="S757" s="229">
        <v>5153</v>
      </c>
      <c r="T757" s="229">
        <v>5153</v>
      </c>
      <c r="U757" s="353"/>
      <c r="V757" s="353"/>
      <c r="W757" s="353"/>
      <c r="X757" s="353"/>
      <c r="Y757" s="353"/>
      <c r="Z757" s="170"/>
    </row>
    <row r="758" spans="1:26" ht="53.25" customHeight="1">
      <c r="A758" s="170"/>
      <c r="B758" s="346" t="s">
        <v>206</v>
      </c>
      <c r="C758" s="346"/>
      <c r="D758" s="346"/>
      <c r="E758" s="346"/>
      <c r="F758" s="346"/>
      <c r="G758" s="346"/>
      <c r="H758" s="346"/>
      <c r="I758" s="346"/>
      <c r="J758" s="346"/>
      <c r="K758" s="346"/>
      <c r="L758" s="346"/>
      <c r="M758" s="291">
        <v>10</v>
      </c>
      <c r="N758" s="291">
        <v>2</v>
      </c>
      <c r="O758" s="231" t="s">
        <v>781</v>
      </c>
      <c r="P758" s="230" t="s">
        <v>205</v>
      </c>
      <c r="Q758" s="347"/>
      <c r="R758" s="347"/>
      <c r="S758" s="229">
        <v>5153</v>
      </c>
      <c r="T758" s="229">
        <v>5153</v>
      </c>
      <c r="U758" s="353"/>
      <c r="V758" s="353"/>
      <c r="W758" s="353"/>
      <c r="X758" s="353"/>
      <c r="Y758" s="353"/>
      <c r="Z758" s="170"/>
    </row>
    <row r="759" spans="1:26" ht="12.75" customHeight="1">
      <c r="A759" s="170"/>
      <c r="B759" s="346" t="s">
        <v>204</v>
      </c>
      <c r="C759" s="346"/>
      <c r="D759" s="346"/>
      <c r="E759" s="346"/>
      <c r="F759" s="346"/>
      <c r="G759" s="346"/>
      <c r="H759" s="346"/>
      <c r="I759" s="346"/>
      <c r="J759" s="346"/>
      <c r="K759" s="346"/>
      <c r="L759" s="346"/>
      <c r="M759" s="291">
        <v>10</v>
      </c>
      <c r="N759" s="291">
        <v>2</v>
      </c>
      <c r="O759" s="231" t="s">
        <v>781</v>
      </c>
      <c r="P759" s="230" t="s">
        <v>203</v>
      </c>
      <c r="Q759" s="347"/>
      <c r="R759" s="347"/>
      <c r="S759" s="229">
        <v>5153</v>
      </c>
      <c r="T759" s="229">
        <v>5153</v>
      </c>
      <c r="U759" s="353"/>
      <c r="V759" s="353"/>
      <c r="W759" s="353"/>
      <c r="X759" s="353"/>
      <c r="Y759" s="353"/>
      <c r="Z759" s="170"/>
    </row>
    <row r="760" spans="1:26" ht="12.75" customHeight="1">
      <c r="A760" s="170"/>
      <c r="B760" s="346" t="s">
        <v>202</v>
      </c>
      <c r="C760" s="346"/>
      <c r="D760" s="346"/>
      <c r="E760" s="346"/>
      <c r="F760" s="346"/>
      <c r="G760" s="346"/>
      <c r="H760" s="346"/>
      <c r="I760" s="346"/>
      <c r="J760" s="346"/>
      <c r="K760" s="346"/>
      <c r="L760" s="346"/>
      <c r="M760" s="291">
        <v>10</v>
      </c>
      <c r="N760" s="291">
        <v>2</v>
      </c>
      <c r="O760" s="231" t="s">
        <v>781</v>
      </c>
      <c r="P760" s="230" t="s">
        <v>201</v>
      </c>
      <c r="Q760" s="347"/>
      <c r="R760" s="347"/>
      <c r="S760" s="229">
        <v>3958</v>
      </c>
      <c r="T760" s="229">
        <v>3958</v>
      </c>
      <c r="U760" s="353"/>
      <c r="V760" s="353"/>
      <c r="W760" s="353"/>
      <c r="X760" s="353"/>
      <c r="Y760" s="353"/>
      <c r="Z760" s="170"/>
    </row>
    <row r="761" spans="1:26" ht="32.25" customHeight="1">
      <c r="A761" s="170"/>
      <c r="B761" s="346" t="s">
        <v>200</v>
      </c>
      <c r="C761" s="346"/>
      <c r="D761" s="346"/>
      <c r="E761" s="346"/>
      <c r="F761" s="346"/>
      <c r="G761" s="346"/>
      <c r="H761" s="346"/>
      <c r="I761" s="346"/>
      <c r="J761" s="346"/>
      <c r="K761" s="346"/>
      <c r="L761" s="346"/>
      <c r="M761" s="291">
        <v>10</v>
      </c>
      <c r="N761" s="291">
        <v>2</v>
      </c>
      <c r="O761" s="231" t="s">
        <v>781</v>
      </c>
      <c r="P761" s="230" t="s">
        <v>199</v>
      </c>
      <c r="Q761" s="347"/>
      <c r="R761" s="347"/>
      <c r="S761" s="229">
        <v>1195</v>
      </c>
      <c r="T761" s="229">
        <v>1195</v>
      </c>
      <c r="U761" s="353"/>
      <c r="V761" s="353"/>
      <c r="W761" s="353"/>
      <c r="X761" s="353"/>
      <c r="Y761" s="353"/>
      <c r="Z761" s="170"/>
    </row>
    <row r="762" spans="1:26" ht="12.75" customHeight="1">
      <c r="A762" s="170"/>
      <c r="B762" s="346" t="s">
        <v>779</v>
      </c>
      <c r="C762" s="346"/>
      <c r="D762" s="346"/>
      <c r="E762" s="346"/>
      <c r="F762" s="346"/>
      <c r="G762" s="346"/>
      <c r="H762" s="346"/>
      <c r="I762" s="346"/>
      <c r="J762" s="346"/>
      <c r="K762" s="346"/>
      <c r="L762" s="346"/>
      <c r="M762" s="291">
        <v>10</v>
      </c>
      <c r="N762" s="291">
        <v>2</v>
      </c>
      <c r="O762" s="231" t="s">
        <v>782</v>
      </c>
      <c r="P762" s="230">
        <v>0</v>
      </c>
      <c r="Q762" s="347"/>
      <c r="R762" s="347"/>
      <c r="S762" s="229">
        <v>50</v>
      </c>
      <c r="T762" s="229">
        <v>50</v>
      </c>
      <c r="U762" s="353"/>
      <c r="V762" s="353"/>
      <c r="W762" s="353"/>
      <c r="X762" s="353"/>
      <c r="Y762" s="353"/>
      <c r="Z762" s="170"/>
    </row>
    <row r="763" spans="1:26" ht="21.75" customHeight="1">
      <c r="A763" s="170"/>
      <c r="B763" s="346" t="s">
        <v>214</v>
      </c>
      <c r="C763" s="346"/>
      <c r="D763" s="346"/>
      <c r="E763" s="346"/>
      <c r="F763" s="346"/>
      <c r="G763" s="346"/>
      <c r="H763" s="346"/>
      <c r="I763" s="346"/>
      <c r="J763" s="346"/>
      <c r="K763" s="346"/>
      <c r="L763" s="346"/>
      <c r="M763" s="291">
        <v>10</v>
      </c>
      <c r="N763" s="291">
        <v>2</v>
      </c>
      <c r="O763" s="231" t="s">
        <v>782</v>
      </c>
      <c r="P763" s="230" t="s">
        <v>213</v>
      </c>
      <c r="Q763" s="347"/>
      <c r="R763" s="347"/>
      <c r="S763" s="229">
        <v>50</v>
      </c>
      <c r="T763" s="229">
        <v>50</v>
      </c>
      <c r="U763" s="353"/>
      <c r="V763" s="353"/>
      <c r="W763" s="353"/>
      <c r="X763" s="353"/>
      <c r="Y763" s="353"/>
      <c r="Z763" s="170"/>
    </row>
    <row r="764" spans="1:26" ht="21.75" customHeight="1">
      <c r="A764" s="170"/>
      <c r="B764" s="346" t="s">
        <v>212</v>
      </c>
      <c r="C764" s="346"/>
      <c r="D764" s="346"/>
      <c r="E764" s="346"/>
      <c r="F764" s="346"/>
      <c r="G764" s="346"/>
      <c r="H764" s="346"/>
      <c r="I764" s="346"/>
      <c r="J764" s="346"/>
      <c r="K764" s="346"/>
      <c r="L764" s="346"/>
      <c r="M764" s="291">
        <v>10</v>
      </c>
      <c r="N764" s="291">
        <v>2</v>
      </c>
      <c r="O764" s="231" t="s">
        <v>782</v>
      </c>
      <c r="P764" s="230" t="s">
        <v>211</v>
      </c>
      <c r="Q764" s="347"/>
      <c r="R764" s="347"/>
      <c r="S764" s="229">
        <v>50</v>
      </c>
      <c r="T764" s="229">
        <v>50</v>
      </c>
      <c r="U764" s="353"/>
      <c r="V764" s="353"/>
      <c r="W764" s="353"/>
      <c r="X764" s="353"/>
      <c r="Y764" s="353"/>
      <c r="Z764" s="170"/>
    </row>
    <row r="765" spans="1:26" ht="12.75" customHeight="1">
      <c r="A765" s="170"/>
      <c r="B765" s="346" t="s">
        <v>210</v>
      </c>
      <c r="C765" s="346"/>
      <c r="D765" s="346"/>
      <c r="E765" s="346"/>
      <c r="F765" s="346"/>
      <c r="G765" s="346"/>
      <c r="H765" s="346"/>
      <c r="I765" s="346"/>
      <c r="J765" s="346"/>
      <c r="K765" s="346"/>
      <c r="L765" s="346"/>
      <c r="M765" s="291">
        <v>10</v>
      </c>
      <c r="N765" s="291">
        <v>2</v>
      </c>
      <c r="O765" s="231" t="s">
        <v>782</v>
      </c>
      <c r="P765" s="230" t="s">
        <v>208</v>
      </c>
      <c r="Q765" s="347"/>
      <c r="R765" s="347"/>
      <c r="S765" s="229">
        <v>50</v>
      </c>
      <c r="T765" s="229">
        <v>50</v>
      </c>
      <c r="U765" s="353"/>
      <c r="V765" s="353"/>
      <c r="W765" s="353"/>
      <c r="X765" s="353"/>
      <c r="Y765" s="353"/>
      <c r="Z765" s="170"/>
    </row>
    <row r="766" spans="1:26" ht="21.75" customHeight="1">
      <c r="A766" s="170"/>
      <c r="B766" s="346" t="s">
        <v>777</v>
      </c>
      <c r="C766" s="346"/>
      <c r="D766" s="346"/>
      <c r="E766" s="346"/>
      <c r="F766" s="346"/>
      <c r="G766" s="346"/>
      <c r="H766" s="346"/>
      <c r="I766" s="346"/>
      <c r="J766" s="346"/>
      <c r="K766" s="346"/>
      <c r="L766" s="346"/>
      <c r="M766" s="291">
        <v>10</v>
      </c>
      <c r="N766" s="291">
        <v>2</v>
      </c>
      <c r="O766" s="231" t="s">
        <v>778</v>
      </c>
      <c r="P766" s="230">
        <v>0</v>
      </c>
      <c r="Q766" s="347"/>
      <c r="R766" s="347"/>
      <c r="S766" s="229">
        <v>1205</v>
      </c>
      <c r="T766" s="229">
        <v>1205</v>
      </c>
      <c r="U766" s="353"/>
      <c r="V766" s="353"/>
      <c r="W766" s="353"/>
      <c r="X766" s="353"/>
      <c r="Y766" s="353"/>
      <c r="Z766" s="170"/>
    </row>
    <row r="767" spans="1:26" ht="12.75" customHeight="1">
      <c r="A767" s="170"/>
      <c r="B767" s="346" t="s">
        <v>779</v>
      </c>
      <c r="C767" s="346"/>
      <c r="D767" s="346"/>
      <c r="E767" s="346"/>
      <c r="F767" s="346"/>
      <c r="G767" s="346"/>
      <c r="H767" s="346"/>
      <c r="I767" s="346"/>
      <c r="J767" s="346"/>
      <c r="K767" s="346"/>
      <c r="L767" s="346"/>
      <c r="M767" s="291">
        <v>10</v>
      </c>
      <c r="N767" s="291">
        <v>2</v>
      </c>
      <c r="O767" s="231" t="s">
        <v>783</v>
      </c>
      <c r="P767" s="230">
        <v>0</v>
      </c>
      <c r="Q767" s="347"/>
      <c r="R767" s="347"/>
      <c r="S767" s="229">
        <v>1000</v>
      </c>
      <c r="T767" s="229">
        <v>1000</v>
      </c>
      <c r="U767" s="353"/>
      <c r="V767" s="353"/>
      <c r="W767" s="353"/>
      <c r="X767" s="353"/>
      <c r="Y767" s="353"/>
      <c r="Z767" s="170"/>
    </row>
    <row r="768" spans="1:26" ht="53.25" customHeight="1">
      <c r="A768" s="170"/>
      <c r="B768" s="346" t="s">
        <v>206</v>
      </c>
      <c r="C768" s="346"/>
      <c r="D768" s="346"/>
      <c r="E768" s="346"/>
      <c r="F768" s="346"/>
      <c r="G768" s="346"/>
      <c r="H768" s="346"/>
      <c r="I768" s="346"/>
      <c r="J768" s="346"/>
      <c r="K768" s="346"/>
      <c r="L768" s="346"/>
      <c r="M768" s="291">
        <v>10</v>
      </c>
      <c r="N768" s="291">
        <v>2</v>
      </c>
      <c r="O768" s="231" t="s">
        <v>783</v>
      </c>
      <c r="P768" s="230" t="s">
        <v>205</v>
      </c>
      <c r="Q768" s="347"/>
      <c r="R768" s="347"/>
      <c r="S768" s="229">
        <v>1000</v>
      </c>
      <c r="T768" s="229">
        <v>1000</v>
      </c>
      <c r="U768" s="353"/>
      <c r="V768" s="353"/>
      <c r="W768" s="353"/>
      <c r="X768" s="353"/>
      <c r="Y768" s="353"/>
      <c r="Z768" s="170"/>
    </row>
    <row r="769" spans="1:26" ht="12.75" customHeight="1">
      <c r="A769" s="170"/>
      <c r="B769" s="346" t="s">
        <v>204</v>
      </c>
      <c r="C769" s="346"/>
      <c r="D769" s="346"/>
      <c r="E769" s="346"/>
      <c r="F769" s="346"/>
      <c r="G769" s="346"/>
      <c r="H769" s="346"/>
      <c r="I769" s="346"/>
      <c r="J769" s="346"/>
      <c r="K769" s="346"/>
      <c r="L769" s="346"/>
      <c r="M769" s="291">
        <v>10</v>
      </c>
      <c r="N769" s="291">
        <v>2</v>
      </c>
      <c r="O769" s="231" t="s">
        <v>783</v>
      </c>
      <c r="P769" s="230" t="s">
        <v>203</v>
      </c>
      <c r="Q769" s="347"/>
      <c r="R769" s="347"/>
      <c r="S769" s="229">
        <v>1000</v>
      </c>
      <c r="T769" s="229">
        <v>1000</v>
      </c>
      <c r="U769" s="353"/>
      <c r="V769" s="353"/>
      <c r="W769" s="353"/>
      <c r="X769" s="353"/>
      <c r="Y769" s="353"/>
      <c r="Z769" s="170"/>
    </row>
    <row r="770" spans="1:26" ht="12.75" customHeight="1">
      <c r="A770" s="170"/>
      <c r="B770" s="346" t="s">
        <v>202</v>
      </c>
      <c r="C770" s="346"/>
      <c r="D770" s="346"/>
      <c r="E770" s="346"/>
      <c r="F770" s="346"/>
      <c r="G770" s="346"/>
      <c r="H770" s="346"/>
      <c r="I770" s="346"/>
      <c r="J770" s="346"/>
      <c r="K770" s="346"/>
      <c r="L770" s="346"/>
      <c r="M770" s="291">
        <v>10</v>
      </c>
      <c r="N770" s="291">
        <v>2</v>
      </c>
      <c r="O770" s="231" t="s">
        <v>783</v>
      </c>
      <c r="P770" s="230" t="s">
        <v>201</v>
      </c>
      <c r="Q770" s="347"/>
      <c r="R770" s="347"/>
      <c r="S770" s="229">
        <v>840</v>
      </c>
      <c r="T770" s="229">
        <v>840</v>
      </c>
      <c r="U770" s="353"/>
      <c r="V770" s="353"/>
      <c r="W770" s="353"/>
      <c r="X770" s="353"/>
      <c r="Y770" s="353"/>
      <c r="Z770" s="170"/>
    </row>
    <row r="771" spans="1:26" ht="32.25" customHeight="1">
      <c r="A771" s="170"/>
      <c r="B771" s="346" t="s">
        <v>200</v>
      </c>
      <c r="C771" s="346"/>
      <c r="D771" s="346"/>
      <c r="E771" s="346"/>
      <c r="F771" s="346"/>
      <c r="G771" s="346"/>
      <c r="H771" s="346"/>
      <c r="I771" s="346"/>
      <c r="J771" s="346"/>
      <c r="K771" s="346"/>
      <c r="L771" s="346"/>
      <c r="M771" s="291">
        <v>10</v>
      </c>
      <c r="N771" s="291">
        <v>2</v>
      </c>
      <c r="O771" s="231" t="s">
        <v>783</v>
      </c>
      <c r="P771" s="230" t="s">
        <v>199</v>
      </c>
      <c r="Q771" s="347"/>
      <c r="R771" s="347"/>
      <c r="S771" s="229">
        <v>160</v>
      </c>
      <c r="T771" s="229">
        <v>160</v>
      </c>
      <c r="U771" s="353"/>
      <c r="V771" s="353"/>
      <c r="W771" s="353"/>
      <c r="X771" s="353"/>
      <c r="Y771" s="353"/>
      <c r="Z771" s="170"/>
    </row>
    <row r="772" spans="1:26" ht="12.75" customHeight="1">
      <c r="A772" s="170"/>
      <c r="B772" s="346" t="s">
        <v>779</v>
      </c>
      <c r="C772" s="346"/>
      <c r="D772" s="346"/>
      <c r="E772" s="346"/>
      <c r="F772" s="346"/>
      <c r="G772" s="346"/>
      <c r="H772" s="346"/>
      <c r="I772" s="346"/>
      <c r="J772" s="346"/>
      <c r="K772" s="346"/>
      <c r="L772" s="346"/>
      <c r="M772" s="291">
        <v>10</v>
      </c>
      <c r="N772" s="291">
        <v>2</v>
      </c>
      <c r="O772" s="231" t="s">
        <v>784</v>
      </c>
      <c r="P772" s="230">
        <v>0</v>
      </c>
      <c r="Q772" s="347"/>
      <c r="R772" s="347"/>
      <c r="S772" s="229">
        <v>205</v>
      </c>
      <c r="T772" s="229">
        <v>205</v>
      </c>
      <c r="U772" s="353"/>
      <c r="V772" s="353"/>
      <c r="W772" s="353"/>
      <c r="X772" s="353"/>
      <c r="Y772" s="353"/>
      <c r="Z772" s="170"/>
    </row>
    <row r="773" spans="1:26" ht="21.75" customHeight="1">
      <c r="A773" s="170"/>
      <c r="B773" s="346" t="s">
        <v>214</v>
      </c>
      <c r="C773" s="346"/>
      <c r="D773" s="346"/>
      <c r="E773" s="346"/>
      <c r="F773" s="346"/>
      <c r="G773" s="346"/>
      <c r="H773" s="346"/>
      <c r="I773" s="346"/>
      <c r="J773" s="346"/>
      <c r="K773" s="346"/>
      <c r="L773" s="346"/>
      <c r="M773" s="291">
        <v>10</v>
      </c>
      <c r="N773" s="291">
        <v>2</v>
      </c>
      <c r="O773" s="231" t="s">
        <v>784</v>
      </c>
      <c r="P773" s="230" t="s">
        <v>213</v>
      </c>
      <c r="Q773" s="347"/>
      <c r="R773" s="347"/>
      <c r="S773" s="229">
        <v>205</v>
      </c>
      <c r="T773" s="229">
        <v>205</v>
      </c>
      <c r="U773" s="353"/>
      <c r="V773" s="353"/>
      <c r="W773" s="353"/>
      <c r="X773" s="353"/>
      <c r="Y773" s="353"/>
      <c r="Z773" s="170"/>
    </row>
    <row r="774" spans="1:26" ht="21.75" customHeight="1">
      <c r="A774" s="170"/>
      <c r="B774" s="346" t="s">
        <v>212</v>
      </c>
      <c r="C774" s="346"/>
      <c r="D774" s="346"/>
      <c r="E774" s="346"/>
      <c r="F774" s="346"/>
      <c r="G774" s="346"/>
      <c r="H774" s="346"/>
      <c r="I774" s="346"/>
      <c r="J774" s="346"/>
      <c r="K774" s="346"/>
      <c r="L774" s="346"/>
      <c r="M774" s="291">
        <v>10</v>
      </c>
      <c r="N774" s="291">
        <v>2</v>
      </c>
      <c r="O774" s="231" t="s">
        <v>784</v>
      </c>
      <c r="P774" s="230" t="s">
        <v>211</v>
      </c>
      <c r="Q774" s="347"/>
      <c r="R774" s="347"/>
      <c r="S774" s="229">
        <v>205</v>
      </c>
      <c r="T774" s="229">
        <v>205</v>
      </c>
      <c r="U774" s="353"/>
      <c r="V774" s="353"/>
      <c r="W774" s="353"/>
      <c r="X774" s="353"/>
      <c r="Y774" s="353"/>
      <c r="Z774" s="170"/>
    </row>
    <row r="775" spans="1:26" ht="12.75" customHeight="1">
      <c r="A775" s="170"/>
      <c r="B775" s="346" t="s">
        <v>210</v>
      </c>
      <c r="C775" s="346"/>
      <c r="D775" s="346"/>
      <c r="E775" s="346"/>
      <c r="F775" s="346"/>
      <c r="G775" s="346"/>
      <c r="H775" s="346"/>
      <c r="I775" s="346"/>
      <c r="J775" s="346"/>
      <c r="K775" s="346"/>
      <c r="L775" s="346"/>
      <c r="M775" s="291">
        <v>10</v>
      </c>
      <c r="N775" s="291">
        <v>2</v>
      </c>
      <c r="O775" s="231" t="s">
        <v>784</v>
      </c>
      <c r="P775" s="230" t="s">
        <v>208</v>
      </c>
      <c r="Q775" s="347"/>
      <c r="R775" s="347"/>
      <c r="S775" s="229">
        <v>205</v>
      </c>
      <c r="T775" s="229">
        <v>205</v>
      </c>
      <c r="U775" s="353"/>
      <c r="V775" s="353"/>
      <c r="W775" s="353"/>
      <c r="X775" s="353"/>
      <c r="Y775" s="353"/>
      <c r="Z775" s="170"/>
    </row>
    <row r="776" spans="1:26" ht="12.75" customHeight="1">
      <c r="A776" s="170"/>
      <c r="B776" s="342" t="s">
        <v>190</v>
      </c>
      <c r="C776" s="342"/>
      <c r="D776" s="342"/>
      <c r="E776" s="342"/>
      <c r="F776" s="342"/>
      <c r="G776" s="342"/>
      <c r="H776" s="342"/>
      <c r="I776" s="342"/>
      <c r="J776" s="342"/>
      <c r="K776" s="342"/>
      <c r="L776" s="342"/>
      <c r="M776" s="292">
        <v>10</v>
      </c>
      <c r="N776" s="292">
        <v>3</v>
      </c>
      <c r="O776" s="234">
        <v>0</v>
      </c>
      <c r="P776" s="233">
        <v>0</v>
      </c>
      <c r="Q776" s="344"/>
      <c r="R776" s="344"/>
      <c r="S776" s="232">
        <v>73775</v>
      </c>
      <c r="T776" s="232">
        <v>74626</v>
      </c>
      <c r="U776" s="354"/>
      <c r="V776" s="354"/>
      <c r="W776" s="354"/>
      <c r="X776" s="354"/>
      <c r="Y776" s="354"/>
      <c r="Z776" s="170"/>
    </row>
    <row r="777" spans="1:26" ht="21.75" customHeight="1">
      <c r="A777" s="170"/>
      <c r="B777" s="346" t="s">
        <v>504</v>
      </c>
      <c r="C777" s="346"/>
      <c r="D777" s="346"/>
      <c r="E777" s="346"/>
      <c r="F777" s="346"/>
      <c r="G777" s="346"/>
      <c r="H777" s="346"/>
      <c r="I777" s="346"/>
      <c r="J777" s="346"/>
      <c r="K777" s="346"/>
      <c r="L777" s="346"/>
      <c r="M777" s="291">
        <v>10</v>
      </c>
      <c r="N777" s="291">
        <v>3</v>
      </c>
      <c r="O777" s="231" t="s">
        <v>503</v>
      </c>
      <c r="P777" s="230">
        <v>0</v>
      </c>
      <c r="Q777" s="347"/>
      <c r="R777" s="347"/>
      <c r="S777" s="229">
        <v>11309</v>
      </c>
      <c r="T777" s="229">
        <v>11246</v>
      </c>
      <c r="U777" s="353"/>
      <c r="V777" s="353"/>
      <c r="W777" s="353"/>
      <c r="X777" s="353"/>
      <c r="Y777" s="353"/>
      <c r="Z777" s="170"/>
    </row>
    <row r="778" spans="1:26" ht="32.25" customHeight="1">
      <c r="A778" s="170"/>
      <c r="B778" s="346" t="s">
        <v>512</v>
      </c>
      <c r="C778" s="346"/>
      <c r="D778" s="346"/>
      <c r="E778" s="346"/>
      <c r="F778" s="346"/>
      <c r="G778" s="346"/>
      <c r="H778" s="346"/>
      <c r="I778" s="346"/>
      <c r="J778" s="346"/>
      <c r="K778" s="346"/>
      <c r="L778" s="346"/>
      <c r="M778" s="291">
        <v>10</v>
      </c>
      <c r="N778" s="291">
        <v>3</v>
      </c>
      <c r="O778" s="231" t="s">
        <v>511</v>
      </c>
      <c r="P778" s="230">
        <v>0</v>
      </c>
      <c r="Q778" s="347"/>
      <c r="R778" s="347"/>
      <c r="S778" s="229">
        <v>11309</v>
      </c>
      <c r="T778" s="229">
        <v>11246</v>
      </c>
      <c r="U778" s="353"/>
      <c r="V778" s="353"/>
      <c r="W778" s="353"/>
      <c r="X778" s="353"/>
      <c r="Y778" s="353"/>
      <c r="Z778" s="170"/>
    </row>
    <row r="779" spans="1:26" ht="21.75" customHeight="1">
      <c r="A779" s="170"/>
      <c r="B779" s="346" t="s">
        <v>76</v>
      </c>
      <c r="C779" s="346"/>
      <c r="D779" s="346"/>
      <c r="E779" s="346"/>
      <c r="F779" s="346"/>
      <c r="G779" s="346"/>
      <c r="H779" s="346"/>
      <c r="I779" s="346"/>
      <c r="J779" s="346"/>
      <c r="K779" s="346"/>
      <c r="L779" s="346"/>
      <c r="M779" s="291">
        <v>10</v>
      </c>
      <c r="N779" s="291">
        <v>3</v>
      </c>
      <c r="O779" s="231" t="s">
        <v>543</v>
      </c>
      <c r="P779" s="230">
        <v>0</v>
      </c>
      <c r="Q779" s="347"/>
      <c r="R779" s="347"/>
      <c r="S779" s="229">
        <v>11309</v>
      </c>
      <c r="T779" s="229">
        <v>11246</v>
      </c>
      <c r="U779" s="353"/>
      <c r="V779" s="353"/>
      <c r="W779" s="353"/>
      <c r="X779" s="353"/>
      <c r="Y779" s="353"/>
      <c r="Z779" s="170"/>
    </row>
    <row r="780" spans="1:26" ht="21.75" customHeight="1">
      <c r="A780" s="170"/>
      <c r="B780" s="346" t="s">
        <v>214</v>
      </c>
      <c r="C780" s="346"/>
      <c r="D780" s="346"/>
      <c r="E780" s="346"/>
      <c r="F780" s="346"/>
      <c r="G780" s="346"/>
      <c r="H780" s="346"/>
      <c r="I780" s="346"/>
      <c r="J780" s="346"/>
      <c r="K780" s="346"/>
      <c r="L780" s="346"/>
      <c r="M780" s="291">
        <v>10</v>
      </c>
      <c r="N780" s="291">
        <v>3</v>
      </c>
      <c r="O780" s="231" t="s">
        <v>543</v>
      </c>
      <c r="P780" s="230" t="s">
        <v>213</v>
      </c>
      <c r="Q780" s="347"/>
      <c r="R780" s="347"/>
      <c r="S780" s="229">
        <v>177</v>
      </c>
      <c r="T780" s="229">
        <v>177</v>
      </c>
      <c r="U780" s="353"/>
      <c r="V780" s="353"/>
      <c r="W780" s="353"/>
      <c r="X780" s="353"/>
      <c r="Y780" s="353"/>
      <c r="Z780" s="170"/>
    </row>
    <row r="781" spans="1:26" ht="21.75" customHeight="1">
      <c r="A781" s="170"/>
      <c r="B781" s="346" t="s">
        <v>212</v>
      </c>
      <c r="C781" s="346"/>
      <c r="D781" s="346"/>
      <c r="E781" s="346"/>
      <c r="F781" s="346"/>
      <c r="G781" s="346"/>
      <c r="H781" s="346"/>
      <c r="I781" s="346"/>
      <c r="J781" s="346"/>
      <c r="K781" s="346"/>
      <c r="L781" s="346"/>
      <c r="M781" s="291">
        <v>10</v>
      </c>
      <c r="N781" s="291">
        <v>3</v>
      </c>
      <c r="O781" s="231" t="s">
        <v>543</v>
      </c>
      <c r="P781" s="230" t="s">
        <v>211</v>
      </c>
      <c r="Q781" s="347"/>
      <c r="R781" s="347"/>
      <c r="S781" s="229">
        <v>177</v>
      </c>
      <c r="T781" s="229">
        <v>177</v>
      </c>
      <c r="U781" s="353"/>
      <c r="V781" s="353"/>
      <c r="W781" s="353"/>
      <c r="X781" s="353"/>
      <c r="Y781" s="353"/>
      <c r="Z781" s="170"/>
    </row>
    <row r="782" spans="1:26" ht="12.75" customHeight="1">
      <c r="A782" s="170"/>
      <c r="B782" s="346" t="s">
        <v>210</v>
      </c>
      <c r="C782" s="346"/>
      <c r="D782" s="346"/>
      <c r="E782" s="346"/>
      <c r="F782" s="346"/>
      <c r="G782" s="346"/>
      <c r="H782" s="346"/>
      <c r="I782" s="346"/>
      <c r="J782" s="346"/>
      <c r="K782" s="346"/>
      <c r="L782" s="346"/>
      <c r="M782" s="291">
        <v>10</v>
      </c>
      <c r="N782" s="291">
        <v>3</v>
      </c>
      <c r="O782" s="231" t="s">
        <v>543</v>
      </c>
      <c r="P782" s="230" t="s">
        <v>208</v>
      </c>
      <c r="Q782" s="347"/>
      <c r="R782" s="347"/>
      <c r="S782" s="229">
        <v>177</v>
      </c>
      <c r="T782" s="229">
        <v>177</v>
      </c>
      <c r="U782" s="353"/>
      <c r="V782" s="353"/>
      <c r="W782" s="353"/>
      <c r="X782" s="353"/>
      <c r="Y782" s="353"/>
      <c r="Z782" s="170"/>
    </row>
    <row r="783" spans="1:26" ht="12.75" customHeight="1">
      <c r="A783" s="170"/>
      <c r="B783" s="346" t="s">
        <v>244</v>
      </c>
      <c r="C783" s="346"/>
      <c r="D783" s="346"/>
      <c r="E783" s="346"/>
      <c r="F783" s="346"/>
      <c r="G783" s="346"/>
      <c r="H783" s="346"/>
      <c r="I783" s="346"/>
      <c r="J783" s="346"/>
      <c r="K783" s="346"/>
      <c r="L783" s="346"/>
      <c r="M783" s="291">
        <v>10</v>
      </c>
      <c r="N783" s="291">
        <v>3</v>
      </c>
      <c r="O783" s="231" t="s">
        <v>543</v>
      </c>
      <c r="P783" s="230" t="s">
        <v>243</v>
      </c>
      <c r="Q783" s="347"/>
      <c r="R783" s="347"/>
      <c r="S783" s="229">
        <v>11132</v>
      </c>
      <c r="T783" s="229">
        <v>11069</v>
      </c>
      <c r="U783" s="353"/>
      <c r="V783" s="353"/>
      <c r="W783" s="353"/>
      <c r="X783" s="353"/>
      <c r="Y783" s="353"/>
      <c r="Z783" s="170"/>
    </row>
    <row r="784" spans="1:26" ht="12.75" customHeight="1">
      <c r="A784" s="170"/>
      <c r="B784" s="346" t="s">
        <v>265</v>
      </c>
      <c r="C784" s="346"/>
      <c r="D784" s="346"/>
      <c r="E784" s="346"/>
      <c r="F784" s="346"/>
      <c r="G784" s="346"/>
      <c r="H784" s="346"/>
      <c r="I784" s="346"/>
      <c r="J784" s="346"/>
      <c r="K784" s="346"/>
      <c r="L784" s="346"/>
      <c r="M784" s="291">
        <v>10</v>
      </c>
      <c r="N784" s="291">
        <v>3</v>
      </c>
      <c r="O784" s="231" t="s">
        <v>543</v>
      </c>
      <c r="P784" s="230" t="s">
        <v>264</v>
      </c>
      <c r="Q784" s="347"/>
      <c r="R784" s="347"/>
      <c r="S784" s="229">
        <v>11132</v>
      </c>
      <c r="T784" s="229">
        <v>11069</v>
      </c>
      <c r="U784" s="353"/>
      <c r="V784" s="353"/>
      <c r="W784" s="353"/>
      <c r="X784" s="353"/>
      <c r="Y784" s="353"/>
      <c r="Z784" s="170"/>
    </row>
    <row r="785" spans="1:26" ht="21.75" customHeight="1">
      <c r="A785" s="170"/>
      <c r="B785" s="346" t="s">
        <v>263</v>
      </c>
      <c r="C785" s="346"/>
      <c r="D785" s="346"/>
      <c r="E785" s="346"/>
      <c r="F785" s="346"/>
      <c r="G785" s="346"/>
      <c r="H785" s="346"/>
      <c r="I785" s="346"/>
      <c r="J785" s="346"/>
      <c r="K785" s="346"/>
      <c r="L785" s="346"/>
      <c r="M785" s="291">
        <v>10</v>
      </c>
      <c r="N785" s="291">
        <v>3</v>
      </c>
      <c r="O785" s="231" t="s">
        <v>543</v>
      </c>
      <c r="P785" s="230" t="s">
        <v>261</v>
      </c>
      <c r="Q785" s="347"/>
      <c r="R785" s="347"/>
      <c r="S785" s="229">
        <v>11132</v>
      </c>
      <c r="T785" s="229">
        <v>11069</v>
      </c>
      <c r="U785" s="353"/>
      <c r="V785" s="353"/>
      <c r="W785" s="353"/>
      <c r="X785" s="353"/>
      <c r="Y785" s="353"/>
      <c r="Z785" s="170"/>
    </row>
    <row r="786" spans="1:26" ht="21.75" customHeight="1">
      <c r="A786" s="170"/>
      <c r="B786" s="346" t="s">
        <v>504</v>
      </c>
      <c r="C786" s="346"/>
      <c r="D786" s="346"/>
      <c r="E786" s="346"/>
      <c r="F786" s="346"/>
      <c r="G786" s="346"/>
      <c r="H786" s="346"/>
      <c r="I786" s="346"/>
      <c r="J786" s="346"/>
      <c r="K786" s="346"/>
      <c r="L786" s="346"/>
      <c r="M786" s="291">
        <v>10</v>
      </c>
      <c r="N786" s="291">
        <v>3</v>
      </c>
      <c r="O786" s="231" t="s">
        <v>503</v>
      </c>
      <c r="P786" s="230">
        <v>0</v>
      </c>
      <c r="Q786" s="347"/>
      <c r="R786" s="347"/>
      <c r="S786" s="229">
        <v>56006</v>
      </c>
      <c r="T786" s="229">
        <v>55695</v>
      </c>
      <c r="U786" s="353"/>
      <c r="V786" s="353"/>
      <c r="W786" s="353"/>
      <c r="X786" s="353"/>
      <c r="Y786" s="353"/>
      <c r="Z786" s="170"/>
    </row>
    <row r="787" spans="1:26" ht="32.25" customHeight="1">
      <c r="A787" s="170"/>
      <c r="B787" s="346" t="s">
        <v>512</v>
      </c>
      <c r="C787" s="346"/>
      <c r="D787" s="346"/>
      <c r="E787" s="346"/>
      <c r="F787" s="346"/>
      <c r="G787" s="346"/>
      <c r="H787" s="346"/>
      <c r="I787" s="346"/>
      <c r="J787" s="346"/>
      <c r="K787" s="346"/>
      <c r="L787" s="346"/>
      <c r="M787" s="291">
        <v>10</v>
      </c>
      <c r="N787" s="291">
        <v>3</v>
      </c>
      <c r="O787" s="231" t="s">
        <v>511</v>
      </c>
      <c r="P787" s="230">
        <v>0</v>
      </c>
      <c r="Q787" s="347"/>
      <c r="R787" s="347"/>
      <c r="S787" s="229">
        <v>56006</v>
      </c>
      <c r="T787" s="229">
        <v>55695</v>
      </c>
      <c r="U787" s="353"/>
      <c r="V787" s="353"/>
      <c r="W787" s="353"/>
      <c r="X787" s="353"/>
      <c r="Y787" s="353"/>
      <c r="Z787" s="170"/>
    </row>
    <row r="788" spans="1:26" ht="21.75" customHeight="1">
      <c r="A788" s="170"/>
      <c r="B788" s="346" t="s">
        <v>371</v>
      </c>
      <c r="C788" s="346"/>
      <c r="D788" s="346"/>
      <c r="E788" s="346"/>
      <c r="F788" s="346"/>
      <c r="G788" s="346"/>
      <c r="H788" s="346"/>
      <c r="I788" s="346"/>
      <c r="J788" s="346"/>
      <c r="K788" s="346"/>
      <c r="L788" s="346"/>
      <c r="M788" s="291">
        <v>10</v>
      </c>
      <c r="N788" s="291">
        <v>3</v>
      </c>
      <c r="O788" s="231" t="s">
        <v>370</v>
      </c>
      <c r="P788" s="230">
        <v>0</v>
      </c>
      <c r="Q788" s="347"/>
      <c r="R788" s="347"/>
      <c r="S788" s="229">
        <v>31976</v>
      </c>
      <c r="T788" s="229">
        <v>31797</v>
      </c>
      <c r="U788" s="353"/>
      <c r="V788" s="353"/>
      <c r="W788" s="353"/>
      <c r="X788" s="353"/>
      <c r="Y788" s="353"/>
      <c r="Z788" s="170"/>
    </row>
    <row r="789" spans="1:26" ht="21.75" customHeight="1">
      <c r="A789" s="170"/>
      <c r="B789" s="346" t="s">
        <v>214</v>
      </c>
      <c r="C789" s="346"/>
      <c r="D789" s="346"/>
      <c r="E789" s="346"/>
      <c r="F789" s="346"/>
      <c r="G789" s="346"/>
      <c r="H789" s="346"/>
      <c r="I789" s="346"/>
      <c r="J789" s="346"/>
      <c r="K789" s="346"/>
      <c r="L789" s="346"/>
      <c r="M789" s="291">
        <v>10</v>
      </c>
      <c r="N789" s="291">
        <v>3</v>
      </c>
      <c r="O789" s="231" t="s">
        <v>370</v>
      </c>
      <c r="P789" s="230" t="s">
        <v>213</v>
      </c>
      <c r="Q789" s="347"/>
      <c r="R789" s="347"/>
      <c r="S789" s="229">
        <v>526</v>
      </c>
      <c r="T789" s="229">
        <v>526</v>
      </c>
      <c r="U789" s="353"/>
      <c r="V789" s="353"/>
      <c r="W789" s="353"/>
      <c r="X789" s="353"/>
      <c r="Y789" s="353"/>
      <c r="Z789" s="170"/>
    </row>
    <row r="790" spans="1:26" ht="21.75" customHeight="1">
      <c r="A790" s="170"/>
      <c r="B790" s="346" t="s">
        <v>212</v>
      </c>
      <c r="C790" s="346"/>
      <c r="D790" s="346"/>
      <c r="E790" s="346"/>
      <c r="F790" s="346"/>
      <c r="G790" s="346"/>
      <c r="H790" s="346"/>
      <c r="I790" s="346"/>
      <c r="J790" s="346"/>
      <c r="K790" s="346"/>
      <c r="L790" s="346"/>
      <c r="M790" s="291">
        <v>10</v>
      </c>
      <c r="N790" s="291">
        <v>3</v>
      </c>
      <c r="O790" s="231" t="s">
        <v>370</v>
      </c>
      <c r="P790" s="230" t="s">
        <v>211</v>
      </c>
      <c r="Q790" s="347"/>
      <c r="R790" s="347"/>
      <c r="S790" s="229">
        <v>526</v>
      </c>
      <c r="T790" s="229">
        <v>526</v>
      </c>
      <c r="U790" s="353"/>
      <c r="V790" s="353"/>
      <c r="W790" s="353"/>
      <c r="X790" s="353"/>
      <c r="Y790" s="353"/>
      <c r="Z790" s="170"/>
    </row>
    <row r="791" spans="1:26" ht="12.75" customHeight="1">
      <c r="A791" s="170"/>
      <c r="B791" s="346" t="s">
        <v>210</v>
      </c>
      <c r="C791" s="346"/>
      <c r="D791" s="346"/>
      <c r="E791" s="346"/>
      <c r="F791" s="346"/>
      <c r="G791" s="346"/>
      <c r="H791" s="346"/>
      <c r="I791" s="346"/>
      <c r="J791" s="346"/>
      <c r="K791" s="346"/>
      <c r="L791" s="346"/>
      <c r="M791" s="291">
        <v>10</v>
      </c>
      <c r="N791" s="291">
        <v>3</v>
      </c>
      <c r="O791" s="231" t="s">
        <v>370</v>
      </c>
      <c r="P791" s="230" t="s">
        <v>208</v>
      </c>
      <c r="Q791" s="347"/>
      <c r="R791" s="347"/>
      <c r="S791" s="229">
        <v>526</v>
      </c>
      <c r="T791" s="229">
        <v>526</v>
      </c>
      <c r="U791" s="353"/>
      <c r="V791" s="353"/>
      <c r="W791" s="353"/>
      <c r="X791" s="353"/>
      <c r="Y791" s="353"/>
      <c r="Z791" s="170"/>
    </row>
    <row r="792" spans="1:26" ht="12.75" customHeight="1">
      <c r="A792" s="170"/>
      <c r="B792" s="346" t="s">
        <v>244</v>
      </c>
      <c r="C792" s="346"/>
      <c r="D792" s="346"/>
      <c r="E792" s="346"/>
      <c r="F792" s="346"/>
      <c r="G792" s="346"/>
      <c r="H792" s="346"/>
      <c r="I792" s="346"/>
      <c r="J792" s="346"/>
      <c r="K792" s="346"/>
      <c r="L792" s="346"/>
      <c r="M792" s="291">
        <v>10</v>
      </c>
      <c r="N792" s="291">
        <v>3</v>
      </c>
      <c r="O792" s="231" t="s">
        <v>370</v>
      </c>
      <c r="P792" s="230" t="s">
        <v>243</v>
      </c>
      <c r="Q792" s="347"/>
      <c r="R792" s="347"/>
      <c r="S792" s="229">
        <v>31450</v>
      </c>
      <c r="T792" s="229">
        <v>31271</v>
      </c>
      <c r="U792" s="353"/>
      <c r="V792" s="353"/>
      <c r="W792" s="353"/>
      <c r="X792" s="353"/>
      <c r="Y792" s="353"/>
      <c r="Z792" s="170"/>
    </row>
    <row r="793" spans="1:26" ht="21.75" customHeight="1">
      <c r="A793" s="170"/>
      <c r="B793" s="346" t="s">
        <v>242</v>
      </c>
      <c r="C793" s="346"/>
      <c r="D793" s="346"/>
      <c r="E793" s="346"/>
      <c r="F793" s="346"/>
      <c r="G793" s="346"/>
      <c r="H793" s="346"/>
      <c r="I793" s="346"/>
      <c r="J793" s="346"/>
      <c r="K793" s="346"/>
      <c r="L793" s="346"/>
      <c r="M793" s="291">
        <v>10</v>
      </c>
      <c r="N793" s="291">
        <v>3</v>
      </c>
      <c r="O793" s="231" t="s">
        <v>370</v>
      </c>
      <c r="P793" s="230" t="s">
        <v>241</v>
      </c>
      <c r="Q793" s="347"/>
      <c r="R793" s="347"/>
      <c r="S793" s="229">
        <v>31450</v>
      </c>
      <c r="T793" s="229">
        <v>31271</v>
      </c>
      <c r="U793" s="353"/>
      <c r="V793" s="353"/>
      <c r="W793" s="353"/>
      <c r="X793" s="353"/>
      <c r="Y793" s="353"/>
      <c r="Z793" s="170"/>
    </row>
    <row r="794" spans="1:26" ht="21.75" customHeight="1">
      <c r="A794" s="170"/>
      <c r="B794" s="346" t="s">
        <v>363</v>
      </c>
      <c r="C794" s="346"/>
      <c r="D794" s="346"/>
      <c r="E794" s="346"/>
      <c r="F794" s="346"/>
      <c r="G794" s="346"/>
      <c r="H794" s="346"/>
      <c r="I794" s="346"/>
      <c r="J794" s="346"/>
      <c r="K794" s="346"/>
      <c r="L794" s="346"/>
      <c r="M794" s="291">
        <v>10</v>
      </c>
      <c r="N794" s="291">
        <v>3</v>
      </c>
      <c r="O794" s="231" t="s">
        <v>370</v>
      </c>
      <c r="P794" s="230" t="s">
        <v>361</v>
      </c>
      <c r="Q794" s="347"/>
      <c r="R794" s="347"/>
      <c r="S794" s="229">
        <v>31450</v>
      </c>
      <c r="T794" s="229">
        <v>31271</v>
      </c>
      <c r="U794" s="353"/>
      <c r="V794" s="353"/>
      <c r="W794" s="353"/>
      <c r="X794" s="353"/>
      <c r="Y794" s="353"/>
      <c r="Z794" s="170"/>
    </row>
    <row r="795" spans="1:26" ht="21.75" customHeight="1">
      <c r="A795" s="170"/>
      <c r="B795" s="346" t="s">
        <v>542</v>
      </c>
      <c r="C795" s="346"/>
      <c r="D795" s="346"/>
      <c r="E795" s="346"/>
      <c r="F795" s="346"/>
      <c r="G795" s="346"/>
      <c r="H795" s="346"/>
      <c r="I795" s="346"/>
      <c r="J795" s="346"/>
      <c r="K795" s="346"/>
      <c r="L795" s="346"/>
      <c r="M795" s="291">
        <v>10</v>
      </c>
      <c r="N795" s="291">
        <v>3</v>
      </c>
      <c r="O795" s="231" t="s">
        <v>369</v>
      </c>
      <c r="P795" s="230">
        <v>0</v>
      </c>
      <c r="Q795" s="347"/>
      <c r="R795" s="347"/>
      <c r="S795" s="229">
        <v>7544</v>
      </c>
      <c r="T795" s="229">
        <v>7502</v>
      </c>
      <c r="U795" s="353"/>
      <c r="V795" s="353"/>
      <c r="W795" s="353"/>
      <c r="X795" s="353"/>
      <c r="Y795" s="353"/>
      <c r="Z795" s="170"/>
    </row>
    <row r="796" spans="1:26" ht="21.75" customHeight="1">
      <c r="A796" s="170"/>
      <c r="B796" s="346" t="s">
        <v>214</v>
      </c>
      <c r="C796" s="346"/>
      <c r="D796" s="346"/>
      <c r="E796" s="346"/>
      <c r="F796" s="346"/>
      <c r="G796" s="346"/>
      <c r="H796" s="346"/>
      <c r="I796" s="346"/>
      <c r="J796" s="346"/>
      <c r="K796" s="346"/>
      <c r="L796" s="346"/>
      <c r="M796" s="291">
        <v>10</v>
      </c>
      <c r="N796" s="291">
        <v>3</v>
      </c>
      <c r="O796" s="231" t="s">
        <v>369</v>
      </c>
      <c r="P796" s="230" t="s">
        <v>213</v>
      </c>
      <c r="Q796" s="347"/>
      <c r="R796" s="347"/>
      <c r="S796" s="229">
        <v>316</v>
      </c>
      <c r="T796" s="229">
        <v>316</v>
      </c>
      <c r="U796" s="353"/>
      <c r="V796" s="353"/>
      <c r="W796" s="353"/>
      <c r="X796" s="353"/>
      <c r="Y796" s="353"/>
      <c r="Z796" s="170"/>
    </row>
    <row r="797" spans="1:26" ht="21.75" customHeight="1">
      <c r="A797" s="170"/>
      <c r="B797" s="346" t="s">
        <v>212</v>
      </c>
      <c r="C797" s="346"/>
      <c r="D797" s="346"/>
      <c r="E797" s="346"/>
      <c r="F797" s="346"/>
      <c r="G797" s="346"/>
      <c r="H797" s="346"/>
      <c r="I797" s="346"/>
      <c r="J797" s="346"/>
      <c r="K797" s="346"/>
      <c r="L797" s="346"/>
      <c r="M797" s="291">
        <v>10</v>
      </c>
      <c r="N797" s="291">
        <v>3</v>
      </c>
      <c r="O797" s="231" t="s">
        <v>369</v>
      </c>
      <c r="P797" s="230" t="s">
        <v>211</v>
      </c>
      <c r="Q797" s="347"/>
      <c r="R797" s="347"/>
      <c r="S797" s="229">
        <v>316</v>
      </c>
      <c r="T797" s="229">
        <v>316</v>
      </c>
      <c r="U797" s="353"/>
      <c r="V797" s="353"/>
      <c r="W797" s="353"/>
      <c r="X797" s="353"/>
      <c r="Y797" s="353"/>
      <c r="Z797" s="170"/>
    </row>
    <row r="798" spans="1:26" ht="12.75" customHeight="1">
      <c r="A798" s="170"/>
      <c r="B798" s="346" t="s">
        <v>210</v>
      </c>
      <c r="C798" s="346"/>
      <c r="D798" s="346"/>
      <c r="E798" s="346"/>
      <c r="F798" s="346"/>
      <c r="G798" s="346"/>
      <c r="H798" s="346"/>
      <c r="I798" s="346"/>
      <c r="J798" s="346"/>
      <c r="K798" s="346"/>
      <c r="L798" s="346"/>
      <c r="M798" s="291">
        <v>10</v>
      </c>
      <c r="N798" s="291">
        <v>3</v>
      </c>
      <c r="O798" s="231" t="s">
        <v>369</v>
      </c>
      <c r="P798" s="230" t="s">
        <v>208</v>
      </c>
      <c r="Q798" s="347"/>
      <c r="R798" s="347"/>
      <c r="S798" s="229">
        <v>316</v>
      </c>
      <c r="T798" s="229">
        <v>316</v>
      </c>
      <c r="U798" s="353"/>
      <c r="V798" s="353"/>
      <c r="W798" s="353"/>
      <c r="X798" s="353"/>
      <c r="Y798" s="353"/>
      <c r="Z798" s="170"/>
    </row>
    <row r="799" spans="1:26" ht="12.75" customHeight="1">
      <c r="A799" s="170"/>
      <c r="B799" s="346" t="s">
        <v>244</v>
      </c>
      <c r="C799" s="346"/>
      <c r="D799" s="346"/>
      <c r="E799" s="346"/>
      <c r="F799" s="346"/>
      <c r="G799" s="346"/>
      <c r="H799" s="346"/>
      <c r="I799" s="346"/>
      <c r="J799" s="346"/>
      <c r="K799" s="346"/>
      <c r="L799" s="346"/>
      <c r="M799" s="291">
        <v>10</v>
      </c>
      <c r="N799" s="291">
        <v>3</v>
      </c>
      <c r="O799" s="231" t="s">
        <v>369</v>
      </c>
      <c r="P799" s="230" t="s">
        <v>243</v>
      </c>
      <c r="Q799" s="347"/>
      <c r="R799" s="347"/>
      <c r="S799" s="229">
        <v>7228</v>
      </c>
      <c r="T799" s="229">
        <v>7186</v>
      </c>
      <c r="U799" s="353"/>
      <c r="V799" s="353"/>
      <c r="W799" s="353"/>
      <c r="X799" s="353"/>
      <c r="Y799" s="353"/>
      <c r="Z799" s="170"/>
    </row>
    <row r="800" spans="1:26" ht="12.75" customHeight="1">
      <c r="A800" s="170"/>
      <c r="B800" s="346" t="s">
        <v>265</v>
      </c>
      <c r="C800" s="346"/>
      <c r="D800" s="346"/>
      <c r="E800" s="346"/>
      <c r="F800" s="346"/>
      <c r="G800" s="346"/>
      <c r="H800" s="346"/>
      <c r="I800" s="346"/>
      <c r="J800" s="346"/>
      <c r="K800" s="346"/>
      <c r="L800" s="346"/>
      <c r="M800" s="291">
        <v>10</v>
      </c>
      <c r="N800" s="291">
        <v>3</v>
      </c>
      <c r="O800" s="231" t="s">
        <v>369</v>
      </c>
      <c r="P800" s="230" t="s">
        <v>264</v>
      </c>
      <c r="Q800" s="347"/>
      <c r="R800" s="347"/>
      <c r="S800" s="229">
        <v>7228</v>
      </c>
      <c r="T800" s="229">
        <v>7186</v>
      </c>
      <c r="U800" s="353"/>
      <c r="V800" s="353"/>
      <c r="W800" s="353"/>
      <c r="X800" s="353"/>
      <c r="Y800" s="353"/>
      <c r="Z800" s="170"/>
    </row>
    <row r="801" spans="1:26" ht="21.75" customHeight="1">
      <c r="A801" s="170"/>
      <c r="B801" s="346" t="s">
        <v>263</v>
      </c>
      <c r="C801" s="346"/>
      <c r="D801" s="346"/>
      <c r="E801" s="346"/>
      <c r="F801" s="346"/>
      <c r="G801" s="346"/>
      <c r="H801" s="346"/>
      <c r="I801" s="346"/>
      <c r="J801" s="346"/>
      <c r="K801" s="346"/>
      <c r="L801" s="346"/>
      <c r="M801" s="291">
        <v>10</v>
      </c>
      <c r="N801" s="291">
        <v>3</v>
      </c>
      <c r="O801" s="231" t="s">
        <v>369</v>
      </c>
      <c r="P801" s="230" t="s">
        <v>261</v>
      </c>
      <c r="Q801" s="347"/>
      <c r="R801" s="347"/>
      <c r="S801" s="229">
        <v>7228</v>
      </c>
      <c r="T801" s="229">
        <v>7186</v>
      </c>
      <c r="U801" s="353"/>
      <c r="V801" s="353"/>
      <c r="W801" s="353"/>
      <c r="X801" s="353"/>
      <c r="Y801" s="353"/>
      <c r="Z801" s="170"/>
    </row>
    <row r="802" spans="1:26" ht="12.75" customHeight="1">
      <c r="A802" s="170"/>
      <c r="B802" s="346" t="s">
        <v>368</v>
      </c>
      <c r="C802" s="346"/>
      <c r="D802" s="346"/>
      <c r="E802" s="346"/>
      <c r="F802" s="346"/>
      <c r="G802" s="346"/>
      <c r="H802" s="346"/>
      <c r="I802" s="346"/>
      <c r="J802" s="346"/>
      <c r="K802" s="346"/>
      <c r="L802" s="346"/>
      <c r="M802" s="291">
        <v>10</v>
      </c>
      <c r="N802" s="291">
        <v>3</v>
      </c>
      <c r="O802" s="231" t="s">
        <v>367</v>
      </c>
      <c r="P802" s="230">
        <v>0</v>
      </c>
      <c r="Q802" s="347"/>
      <c r="R802" s="347"/>
      <c r="S802" s="229">
        <v>15458</v>
      </c>
      <c r="T802" s="229">
        <v>15372</v>
      </c>
      <c r="U802" s="353"/>
      <c r="V802" s="353"/>
      <c r="W802" s="353"/>
      <c r="X802" s="353"/>
      <c r="Y802" s="353"/>
      <c r="Z802" s="170"/>
    </row>
    <row r="803" spans="1:26" ht="21.75" customHeight="1">
      <c r="A803" s="170"/>
      <c r="B803" s="346" t="s">
        <v>214</v>
      </c>
      <c r="C803" s="346"/>
      <c r="D803" s="346"/>
      <c r="E803" s="346"/>
      <c r="F803" s="346"/>
      <c r="G803" s="346"/>
      <c r="H803" s="346"/>
      <c r="I803" s="346"/>
      <c r="J803" s="346"/>
      <c r="K803" s="346"/>
      <c r="L803" s="346"/>
      <c r="M803" s="291">
        <v>10</v>
      </c>
      <c r="N803" s="291">
        <v>3</v>
      </c>
      <c r="O803" s="231" t="s">
        <v>367</v>
      </c>
      <c r="P803" s="230" t="s">
        <v>213</v>
      </c>
      <c r="Q803" s="347"/>
      <c r="R803" s="347"/>
      <c r="S803" s="229">
        <v>8</v>
      </c>
      <c r="T803" s="229">
        <v>8</v>
      </c>
      <c r="U803" s="353"/>
      <c r="V803" s="353"/>
      <c r="W803" s="353"/>
      <c r="X803" s="353"/>
      <c r="Y803" s="353"/>
      <c r="Z803" s="170"/>
    </row>
    <row r="804" spans="1:26" ht="21.75" customHeight="1">
      <c r="A804" s="170"/>
      <c r="B804" s="346" t="s">
        <v>212</v>
      </c>
      <c r="C804" s="346"/>
      <c r="D804" s="346"/>
      <c r="E804" s="346"/>
      <c r="F804" s="346"/>
      <c r="G804" s="346"/>
      <c r="H804" s="346"/>
      <c r="I804" s="346"/>
      <c r="J804" s="346"/>
      <c r="K804" s="346"/>
      <c r="L804" s="346"/>
      <c r="M804" s="291">
        <v>10</v>
      </c>
      <c r="N804" s="291">
        <v>3</v>
      </c>
      <c r="O804" s="231" t="s">
        <v>367</v>
      </c>
      <c r="P804" s="230" t="s">
        <v>211</v>
      </c>
      <c r="Q804" s="347"/>
      <c r="R804" s="347"/>
      <c r="S804" s="229">
        <v>8</v>
      </c>
      <c r="T804" s="229">
        <v>8</v>
      </c>
      <c r="U804" s="353"/>
      <c r="V804" s="353"/>
      <c r="W804" s="353"/>
      <c r="X804" s="353"/>
      <c r="Y804" s="353"/>
      <c r="Z804" s="170"/>
    </row>
    <row r="805" spans="1:26" ht="12.75" customHeight="1">
      <c r="A805" s="170"/>
      <c r="B805" s="346" t="s">
        <v>210</v>
      </c>
      <c r="C805" s="346"/>
      <c r="D805" s="346"/>
      <c r="E805" s="346"/>
      <c r="F805" s="346"/>
      <c r="G805" s="346"/>
      <c r="H805" s="346"/>
      <c r="I805" s="346"/>
      <c r="J805" s="346"/>
      <c r="K805" s="346"/>
      <c r="L805" s="346"/>
      <c r="M805" s="291">
        <v>10</v>
      </c>
      <c r="N805" s="291">
        <v>3</v>
      </c>
      <c r="O805" s="231" t="s">
        <v>367</v>
      </c>
      <c r="P805" s="230" t="s">
        <v>208</v>
      </c>
      <c r="Q805" s="347"/>
      <c r="R805" s="347"/>
      <c r="S805" s="229">
        <v>8</v>
      </c>
      <c r="T805" s="229">
        <v>8</v>
      </c>
      <c r="U805" s="353"/>
      <c r="V805" s="353"/>
      <c r="W805" s="353"/>
      <c r="X805" s="353"/>
      <c r="Y805" s="353"/>
      <c r="Z805" s="170"/>
    </row>
    <row r="806" spans="1:26" ht="12.75" customHeight="1">
      <c r="A806" s="170"/>
      <c r="B806" s="346" t="s">
        <v>244</v>
      </c>
      <c r="C806" s="346"/>
      <c r="D806" s="346"/>
      <c r="E806" s="346"/>
      <c r="F806" s="346"/>
      <c r="G806" s="346"/>
      <c r="H806" s="346"/>
      <c r="I806" s="346"/>
      <c r="J806" s="346"/>
      <c r="K806" s="346"/>
      <c r="L806" s="346"/>
      <c r="M806" s="291">
        <v>10</v>
      </c>
      <c r="N806" s="291">
        <v>3</v>
      </c>
      <c r="O806" s="231" t="s">
        <v>367</v>
      </c>
      <c r="P806" s="230" t="s">
        <v>243</v>
      </c>
      <c r="Q806" s="347"/>
      <c r="R806" s="347"/>
      <c r="S806" s="229">
        <v>15450</v>
      </c>
      <c r="T806" s="229">
        <v>15364</v>
      </c>
      <c r="U806" s="353"/>
      <c r="V806" s="353"/>
      <c r="W806" s="353"/>
      <c r="X806" s="353"/>
      <c r="Y806" s="353"/>
      <c r="Z806" s="170"/>
    </row>
    <row r="807" spans="1:26" ht="12.75" customHeight="1">
      <c r="A807" s="170"/>
      <c r="B807" s="346" t="s">
        <v>265</v>
      </c>
      <c r="C807" s="346"/>
      <c r="D807" s="346"/>
      <c r="E807" s="346"/>
      <c r="F807" s="346"/>
      <c r="G807" s="346"/>
      <c r="H807" s="346"/>
      <c r="I807" s="346"/>
      <c r="J807" s="346"/>
      <c r="K807" s="346"/>
      <c r="L807" s="346"/>
      <c r="M807" s="291">
        <v>10</v>
      </c>
      <c r="N807" s="291">
        <v>3</v>
      </c>
      <c r="O807" s="231" t="s">
        <v>367</v>
      </c>
      <c r="P807" s="230" t="s">
        <v>264</v>
      </c>
      <c r="Q807" s="347"/>
      <c r="R807" s="347"/>
      <c r="S807" s="229">
        <v>15450</v>
      </c>
      <c r="T807" s="229">
        <v>15364</v>
      </c>
      <c r="U807" s="353"/>
      <c r="V807" s="353"/>
      <c r="W807" s="353"/>
      <c r="X807" s="353"/>
      <c r="Y807" s="353"/>
      <c r="Z807" s="170"/>
    </row>
    <row r="808" spans="1:26" ht="21.75" customHeight="1">
      <c r="A808" s="170"/>
      <c r="B808" s="346" t="s">
        <v>263</v>
      </c>
      <c r="C808" s="346"/>
      <c r="D808" s="346"/>
      <c r="E808" s="346"/>
      <c r="F808" s="346"/>
      <c r="G808" s="346"/>
      <c r="H808" s="346"/>
      <c r="I808" s="346"/>
      <c r="J808" s="346"/>
      <c r="K808" s="346"/>
      <c r="L808" s="346"/>
      <c r="M808" s="291">
        <v>10</v>
      </c>
      <c r="N808" s="291">
        <v>3</v>
      </c>
      <c r="O808" s="231" t="s">
        <v>367</v>
      </c>
      <c r="P808" s="230" t="s">
        <v>261</v>
      </c>
      <c r="Q808" s="347"/>
      <c r="R808" s="347"/>
      <c r="S808" s="229">
        <v>15450</v>
      </c>
      <c r="T808" s="229">
        <v>15364</v>
      </c>
      <c r="U808" s="353"/>
      <c r="V808" s="353"/>
      <c r="W808" s="353"/>
      <c r="X808" s="353"/>
      <c r="Y808" s="353"/>
      <c r="Z808" s="170"/>
    </row>
    <row r="809" spans="1:26" ht="32.25" customHeight="1">
      <c r="A809" s="170"/>
      <c r="B809" s="346" t="s">
        <v>541</v>
      </c>
      <c r="C809" s="346"/>
      <c r="D809" s="346"/>
      <c r="E809" s="346"/>
      <c r="F809" s="346"/>
      <c r="G809" s="346"/>
      <c r="H809" s="346"/>
      <c r="I809" s="346"/>
      <c r="J809" s="346"/>
      <c r="K809" s="346"/>
      <c r="L809" s="346"/>
      <c r="M809" s="291">
        <v>10</v>
      </c>
      <c r="N809" s="291">
        <v>3</v>
      </c>
      <c r="O809" s="231" t="s">
        <v>366</v>
      </c>
      <c r="P809" s="230">
        <v>0</v>
      </c>
      <c r="Q809" s="347"/>
      <c r="R809" s="347"/>
      <c r="S809" s="229">
        <v>46</v>
      </c>
      <c r="T809" s="229">
        <v>46</v>
      </c>
      <c r="U809" s="353"/>
      <c r="V809" s="353"/>
      <c r="W809" s="353"/>
      <c r="X809" s="353"/>
      <c r="Y809" s="353"/>
      <c r="Z809" s="170"/>
    </row>
    <row r="810" spans="1:26" ht="21.75" customHeight="1">
      <c r="A810" s="170"/>
      <c r="B810" s="346" t="s">
        <v>214</v>
      </c>
      <c r="C810" s="346"/>
      <c r="D810" s="346"/>
      <c r="E810" s="346"/>
      <c r="F810" s="346"/>
      <c r="G810" s="346"/>
      <c r="H810" s="346"/>
      <c r="I810" s="346"/>
      <c r="J810" s="346"/>
      <c r="K810" s="346"/>
      <c r="L810" s="346"/>
      <c r="M810" s="291">
        <v>10</v>
      </c>
      <c r="N810" s="291">
        <v>3</v>
      </c>
      <c r="O810" s="231" t="s">
        <v>366</v>
      </c>
      <c r="P810" s="230" t="s">
        <v>213</v>
      </c>
      <c r="Q810" s="347"/>
      <c r="R810" s="347"/>
      <c r="S810" s="229">
        <v>0</v>
      </c>
      <c r="T810" s="229">
        <v>1</v>
      </c>
      <c r="U810" s="353"/>
      <c r="V810" s="353"/>
      <c r="W810" s="353"/>
      <c r="X810" s="353"/>
      <c r="Y810" s="353"/>
      <c r="Z810" s="170"/>
    </row>
    <row r="811" spans="1:26" ht="21.75" customHeight="1">
      <c r="A811" s="170"/>
      <c r="B811" s="346" t="s">
        <v>212</v>
      </c>
      <c r="C811" s="346"/>
      <c r="D811" s="346"/>
      <c r="E811" s="346"/>
      <c r="F811" s="346"/>
      <c r="G811" s="346"/>
      <c r="H811" s="346"/>
      <c r="I811" s="346"/>
      <c r="J811" s="346"/>
      <c r="K811" s="346"/>
      <c r="L811" s="346"/>
      <c r="M811" s="291">
        <v>10</v>
      </c>
      <c r="N811" s="291">
        <v>3</v>
      </c>
      <c r="O811" s="231" t="s">
        <v>366</v>
      </c>
      <c r="P811" s="230" t="s">
        <v>211</v>
      </c>
      <c r="Q811" s="347"/>
      <c r="R811" s="347"/>
      <c r="S811" s="229">
        <v>0</v>
      </c>
      <c r="T811" s="229">
        <v>1</v>
      </c>
      <c r="U811" s="353"/>
      <c r="V811" s="353"/>
      <c r="W811" s="353"/>
      <c r="X811" s="353"/>
      <c r="Y811" s="353"/>
      <c r="Z811" s="170"/>
    </row>
    <row r="812" spans="1:26" ht="12.75" customHeight="1">
      <c r="A812" s="170"/>
      <c r="B812" s="346" t="s">
        <v>210</v>
      </c>
      <c r="C812" s="346"/>
      <c r="D812" s="346"/>
      <c r="E812" s="346"/>
      <c r="F812" s="346"/>
      <c r="G812" s="346"/>
      <c r="H812" s="346"/>
      <c r="I812" s="346"/>
      <c r="J812" s="346"/>
      <c r="K812" s="346"/>
      <c r="L812" s="346"/>
      <c r="M812" s="291">
        <v>10</v>
      </c>
      <c r="N812" s="291">
        <v>3</v>
      </c>
      <c r="O812" s="231" t="s">
        <v>366</v>
      </c>
      <c r="P812" s="230" t="s">
        <v>208</v>
      </c>
      <c r="Q812" s="347"/>
      <c r="R812" s="347"/>
      <c r="S812" s="229">
        <v>0</v>
      </c>
      <c r="T812" s="229">
        <v>1</v>
      </c>
      <c r="U812" s="353"/>
      <c r="V812" s="353"/>
      <c r="W812" s="353"/>
      <c r="X812" s="353"/>
      <c r="Y812" s="353"/>
      <c r="Z812" s="170"/>
    </row>
    <row r="813" spans="1:26" ht="12.75" customHeight="1">
      <c r="A813" s="170"/>
      <c r="B813" s="346" t="s">
        <v>244</v>
      </c>
      <c r="C813" s="346"/>
      <c r="D813" s="346"/>
      <c r="E813" s="346"/>
      <c r="F813" s="346"/>
      <c r="G813" s="346"/>
      <c r="H813" s="346"/>
      <c r="I813" s="346"/>
      <c r="J813" s="346"/>
      <c r="K813" s="346"/>
      <c r="L813" s="346"/>
      <c r="M813" s="291">
        <v>10</v>
      </c>
      <c r="N813" s="291">
        <v>3</v>
      </c>
      <c r="O813" s="231" t="s">
        <v>366</v>
      </c>
      <c r="P813" s="230" t="s">
        <v>243</v>
      </c>
      <c r="Q813" s="347"/>
      <c r="R813" s="347"/>
      <c r="S813" s="229">
        <v>46</v>
      </c>
      <c r="T813" s="229">
        <v>45</v>
      </c>
      <c r="U813" s="353"/>
      <c r="V813" s="353"/>
      <c r="W813" s="353"/>
      <c r="X813" s="353"/>
      <c r="Y813" s="353"/>
      <c r="Z813" s="170"/>
    </row>
    <row r="814" spans="1:26" ht="12.75" customHeight="1">
      <c r="A814" s="170"/>
      <c r="B814" s="346" t="s">
        <v>265</v>
      </c>
      <c r="C814" s="346"/>
      <c r="D814" s="346"/>
      <c r="E814" s="346"/>
      <c r="F814" s="346"/>
      <c r="G814" s="346"/>
      <c r="H814" s="346"/>
      <c r="I814" s="346"/>
      <c r="J814" s="346"/>
      <c r="K814" s="346"/>
      <c r="L814" s="346"/>
      <c r="M814" s="291">
        <v>10</v>
      </c>
      <c r="N814" s="291">
        <v>3</v>
      </c>
      <c r="O814" s="231" t="s">
        <v>366</v>
      </c>
      <c r="P814" s="230" t="s">
        <v>264</v>
      </c>
      <c r="Q814" s="347"/>
      <c r="R814" s="347"/>
      <c r="S814" s="229">
        <v>46</v>
      </c>
      <c r="T814" s="229">
        <v>45</v>
      </c>
      <c r="U814" s="353"/>
      <c r="V814" s="353"/>
      <c r="W814" s="353"/>
      <c r="X814" s="353"/>
      <c r="Y814" s="353"/>
      <c r="Z814" s="170"/>
    </row>
    <row r="815" spans="1:26" ht="21.75" customHeight="1">
      <c r="A815" s="170"/>
      <c r="B815" s="346" t="s">
        <v>263</v>
      </c>
      <c r="C815" s="346"/>
      <c r="D815" s="346"/>
      <c r="E815" s="346"/>
      <c r="F815" s="346"/>
      <c r="G815" s="346"/>
      <c r="H815" s="346"/>
      <c r="I815" s="346"/>
      <c r="J815" s="346"/>
      <c r="K815" s="346"/>
      <c r="L815" s="346"/>
      <c r="M815" s="291">
        <v>10</v>
      </c>
      <c r="N815" s="291">
        <v>3</v>
      </c>
      <c r="O815" s="231" t="s">
        <v>366</v>
      </c>
      <c r="P815" s="230" t="s">
        <v>261</v>
      </c>
      <c r="Q815" s="347"/>
      <c r="R815" s="347"/>
      <c r="S815" s="229">
        <v>46</v>
      </c>
      <c r="T815" s="229">
        <v>45</v>
      </c>
      <c r="U815" s="353"/>
      <c r="V815" s="353"/>
      <c r="W815" s="353"/>
      <c r="X815" s="353"/>
      <c r="Y815" s="353"/>
      <c r="Z815" s="170"/>
    </row>
    <row r="816" spans="1:26" ht="32.25" customHeight="1">
      <c r="A816" s="170"/>
      <c r="B816" s="346" t="s">
        <v>540</v>
      </c>
      <c r="C816" s="346"/>
      <c r="D816" s="346"/>
      <c r="E816" s="346"/>
      <c r="F816" s="346"/>
      <c r="G816" s="346"/>
      <c r="H816" s="346"/>
      <c r="I816" s="346"/>
      <c r="J816" s="346"/>
      <c r="K816" s="346"/>
      <c r="L816" s="346"/>
      <c r="M816" s="291">
        <v>10</v>
      </c>
      <c r="N816" s="291">
        <v>3</v>
      </c>
      <c r="O816" s="231" t="s">
        <v>373</v>
      </c>
      <c r="P816" s="230">
        <v>0</v>
      </c>
      <c r="Q816" s="347"/>
      <c r="R816" s="347"/>
      <c r="S816" s="229">
        <v>203</v>
      </c>
      <c r="T816" s="229">
        <v>202</v>
      </c>
      <c r="U816" s="353"/>
      <c r="V816" s="353"/>
      <c r="W816" s="353"/>
      <c r="X816" s="353"/>
      <c r="Y816" s="353"/>
      <c r="Z816" s="170"/>
    </row>
    <row r="817" spans="1:26" ht="21.75" customHeight="1">
      <c r="A817" s="170"/>
      <c r="B817" s="346" t="s">
        <v>214</v>
      </c>
      <c r="C817" s="346"/>
      <c r="D817" s="346"/>
      <c r="E817" s="346"/>
      <c r="F817" s="346"/>
      <c r="G817" s="346"/>
      <c r="H817" s="346"/>
      <c r="I817" s="346"/>
      <c r="J817" s="346"/>
      <c r="K817" s="346"/>
      <c r="L817" s="346"/>
      <c r="M817" s="291">
        <v>10</v>
      </c>
      <c r="N817" s="291">
        <v>3</v>
      </c>
      <c r="O817" s="231" t="s">
        <v>373</v>
      </c>
      <c r="P817" s="230" t="s">
        <v>213</v>
      </c>
      <c r="Q817" s="347"/>
      <c r="R817" s="347"/>
      <c r="S817" s="229">
        <v>3</v>
      </c>
      <c r="T817" s="229">
        <v>3</v>
      </c>
      <c r="U817" s="353"/>
      <c r="V817" s="353"/>
      <c r="W817" s="353"/>
      <c r="X817" s="353"/>
      <c r="Y817" s="353"/>
      <c r="Z817" s="170"/>
    </row>
    <row r="818" spans="1:26" ht="21.75" customHeight="1">
      <c r="A818" s="170"/>
      <c r="B818" s="346" t="s">
        <v>212</v>
      </c>
      <c r="C818" s="346"/>
      <c r="D818" s="346"/>
      <c r="E818" s="346"/>
      <c r="F818" s="346"/>
      <c r="G818" s="346"/>
      <c r="H818" s="346"/>
      <c r="I818" s="346"/>
      <c r="J818" s="346"/>
      <c r="K818" s="346"/>
      <c r="L818" s="346"/>
      <c r="M818" s="291">
        <v>10</v>
      </c>
      <c r="N818" s="291">
        <v>3</v>
      </c>
      <c r="O818" s="231" t="s">
        <v>373</v>
      </c>
      <c r="P818" s="230" t="s">
        <v>211</v>
      </c>
      <c r="Q818" s="347"/>
      <c r="R818" s="347"/>
      <c r="S818" s="229">
        <v>3</v>
      </c>
      <c r="T818" s="229">
        <v>3</v>
      </c>
      <c r="U818" s="353"/>
      <c r="V818" s="353"/>
      <c r="W818" s="353"/>
      <c r="X818" s="353"/>
      <c r="Y818" s="353"/>
      <c r="Z818" s="170"/>
    </row>
    <row r="819" spans="1:26" ht="12.75" customHeight="1">
      <c r="A819" s="170"/>
      <c r="B819" s="346" t="s">
        <v>210</v>
      </c>
      <c r="C819" s="346"/>
      <c r="D819" s="346"/>
      <c r="E819" s="346"/>
      <c r="F819" s="346"/>
      <c r="G819" s="346"/>
      <c r="H819" s="346"/>
      <c r="I819" s="346"/>
      <c r="J819" s="346"/>
      <c r="K819" s="346"/>
      <c r="L819" s="346"/>
      <c r="M819" s="291">
        <v>10</v>
      </c>
      <c r="N819" s="291">
        <v>3</v>
      </c>
      <c r="O819" s="231" t="s">
        <v>373</v>
      </c>
      <c r="P819" s="230" t="s">
        <v>208</v>
      </c>
      <c r="Q819" s="347"/>
      <c r="R819" s="347"/>
      <c r="S819" s="229">
        <v>3</v>
      </c>
      <c r="T819" s="229">
        <v>3</v>
      </c>
      <c r="U819" s="353"/>
      <c r="V819" s="353"/>
      <c r="W819" s="353"/>
      <c r="X819" s="353"/>
      <c r="Y819" s="353"/>
      <c r="Z819" s="170"/>
    </row>
    <row r="820" spans="1:26" ht="12.75" customHeight="1">
      <c r="A820" s="170"/>
      <c r="B820" s="346" t="s">
        <v>244</v>
      </c>
      <c r="C820" s="346"/>
      <c r="D820" s="346"/>
      <c r="E820" s="346"/>
      <c r="F820" s="346"/>
      <c r="G820" s="346"/>
      <c r="H820" s="346"/>
      <c r="I820" s="346"/>
      <c r="J820" s="346"/>
      <c r="K820" s="346"/>
      <c r="L820" s="346"/>
      <c r="M820" s="291">
        <v>10</v>
      </c>
      <c r="N820" s="291">
        <v>3</v>
      </c>
      <c r="O820" s="231" t="s">
        <v>373</v>
      </c>
      <c r="P820" s="230" t="s">
        <v>243</v>
      </c>
      <c r="Q820" s="347"/>
      <c r="R820" s="347"/>
      <c r="S820" s="229">
        <v>200</v>
      </c>
      <c r="T820" s="229">
        <v>199</v>
      </c>
      <c r="U820" s="353"/>
      <c r="V820" s="353"/>
      <c r="W820" s="353"/>
      <c r="X820" s="353"/>
      <c r="Y820" s="353"/>
      <c r="Z820" s="170"/>
    </row>
    <row r="821" spans="1:26" ht="21.75" customHeight="1">
      <c r="A821" s="170"/>
      <c r="B821" s="346" t="s">
        <v>242</v>
      </c>
      <c r="C821" s="346"/>
      <c r="D821" s="346"/>
      <c r="E821" s="346"/>
      <c r="F821" s="346"/>
      <c r="G821" s="346"/>
      <c r="H821" s="346"/>
      <c r="I821" s="346"/>
      <c r="J821" s="346"/>
      <c r="K821" s="346"/>
      <c r="L821" s="346"/>
      <c r="M821" s="291">
        <v>10</v>
      </c>
      <c r="N821" s="291">
        <v>3</v>
      </c>
      <c r="O821" s="231" t="s">
        <v>373</v>
      </c>
      <c r="P821" s="230" t="s">
        <v>241</v>
      </c>
      <c r="Q821" s="347"/>
      <c r="R821" s="347"/>
      <c r="S821" s="229">
        <v>200</v>
      </c>
      <c r="T821" s="229">
        <v>199</v>
      </c>
      <c r="U821" s="353"/>
      <c r="V821" s="353"/>
      <c r="W821" s="353"/>
      <c r="X821" s="353"/>
      <c r="Y821" s="353"/>
      <c r="Z821" s="170"/>
    </row>
    <row r="822" spans="1:26" ht="21.75" customHeight="1">
      <c r="A822" s="170"/>
      <c r="B822" s="346" t="s">
        <v>363</v>
      </c>
      <c r="C822" s="346"/>
      <c r="D822" s="346"/>
      <c r="E822" s="346"/>
      <c r="F822" s="346"/>
      <c r="G822" s="346"/>
      <c r="H822" s="346"/>
      <c r="I822" s="346"/>
      <c r="J822" s="346"/>
      <c r="K822" s="346"/>
      <c r="L822" s="346"/>
      <c r="M822" s="291">
        <v>10</v>
      </c>
      <c r="N822" s="291">
        <v>3</v>
      </c>
      <c r="O822" s="231" t="s">
        <v>373</v>
      </c>
      <c r="P822" s="230" t="s">
        <v>361</v>
      </c>
      <c r="Q822" s="347"/>
      <c r="R822" s="347"/>
      <c r="S822" s="229">
        <v>200</v>
      </c>
      <c r="T822" s="229">
        <v>199</v>
      </c>
      <c r="U822" s="353"/>
      <c r="V822" s="353"/>
      <c r="W822" s="353"/>
      <c r="X822" s="353"/>
      <c r="Y822" s="353"/>
      <c r="Z822" s="170"/>
    </row>
    <row r="823" spans="1:26" ht="21.75" customHeight="1">
      <c r="A823" s="170"/>
      <c r="B823" s="346" t="s">
        <v>539</v>
      </c>
      <c r="C823" s="346"/>
      <c r="D823" s="346"/>
      <c r="E823" s="346"/>
      <c r="F823" s="346"/>
      <c r="G823" s="346"/>
      <c r="H823" s="346"/>
      <c r="I823" s="346"/>
      <c r="J823" s="346"/>
      <c r="K823" s="346"/>
      <c r="L823" s="346"/>
      <c r="M823" s="291">
        <v>10</v>
      </c>
      <c r="N823" s="291">
        <v>3</v>
      </c>
      <c r="O823" s="231" t="s">
        <v>538</v>
      </c>
      <c r="P823" s="230">
        <v>0</v>
      </c>
      <c r="Q823" s="347"/>
      <c r="R823" s="347"/>
      <c r="S823" s="229">
        <v>235</v>
      </c>
      <c r="T823" s="229">
        <v>234</v>
      </c>
      <c r="U823" s="353"/>
      <c r="V823" s="353"/>
      <c r="W823" s="353"/>
      <c r="X823" s="353"/>
      <c r="Y823" s="353"/>
      <c r="Z823" s="170"/>
    </row>
    <row r="824" spans="1:26" ht="12.75" customHeight="1">
      <c r="A824" s="170"/>
      <c r="B824" s="346" t="s">
        <v>244</v>
      </c>
      <c r="C824" s="346"/>
      <c r="D824" s="346"/>
      <c r="E824" s="346"/>
      <c r="F824" s="346"/>
      <c r="G824" s="346"/>
      <c r="H824" s="346"/>
      <c r="I824" s="346"/>
      <c r="J824" s="346"/>
      <c r="K824" s="346"/>
      <c r="L824" s="346"/>
      <c r="M824" s="291">
        <v>10</v>
      </c>
      <c r="N824" s="291">
        <v>3</v>
      </c>
      <c r="O824" s="231" t="s">
        <v>538</v>
      </c>
      <c r="P824" s="230" t="s">
        <v>243</v>
      </c>
      <c r="Q824" s="347"/>
      <c r="R824" s="347"/>
      <c r="S824" s="229">
        <v>235</v>
      </c>
      <c r="T824" s="229">
        <v>234</v>
      </c>
      <c r="U824" s="353"/>
      <c r="V824" s="353"/>
      <c r="W824" s="353"/>
      <c r="X824" s="353"/>
      <c r="Y824" s="353"/>
      <c r="Z824" s="170"/>
    </row>
    <row r="825" spans="1:26" ht="12.75" customHeight="1">
      <c r="A825" s="170"/>
      <c r="B825" s="346" t="s">
        <v>265</v>
      </c>
      <c r="C825" s="346"/>
      <c r="D825" s="346"/>
      <c r="E825" s="346"/>
      <c r="F825" s="346"/>
      <c r="G825" s="346"/>
      <c r="H825" s="346"/>
      <c r="I825" s="346"/>
      <c r="J825" s="346"/>
      <c r="K825" s="346"/>
      <c r="L825" s="346"/>
      <c r="M825" s="291">
        <v>10</v>
      </c>
      <c r="N825" s="291">
        <v>3</v>
      </c>
      <c r="O825" s="231" t="s">
        <v>538</v>
      </c>
      <c r="P825" s="230" t="s">
        <v>264</v>
      </c>
      <c r="Q825" s="347"/>
      <c r="R825" s="347"/>
      <c r="S825" s="229">
        <v>235</v>
      </c>
      <c r="T825" s="229">
        <v>234</v>
      </c>
      <c r="U825" s="353"/>
      <c r="V825" s="353"/>
      <c r="W825" s="353"/>
      <c r="X825" s="353"/>
      <c r="Y825" s="353"/>
      <c r="Z825" s="170"/>
    </row>
    <row r="826" spans="1:26" ht="21.75" customHeight="1">
      <c r="A826" s="170"/>
      <c r="B826" s="346" t="s">
        <v>263</v>
      </c>
      <c r="C826" s="346"/>
      <c r="D826" s="346"/>
      <c r="E826" s="346"/>
      <c r="F826" s="346"/>
      <c r="G826" s="346"/>
      <c r="H826" s="346"/>
      <c r="I826" s="346"/>
      <c r="J826" s="346"/>
      <c r="K826" s="346"/>
      <c r="L826" s="346"/>
      <c r="M826" s="291">
        <v>10</v>
      </c>
      <c r="N826" s="291">
        <v>3</v>
      </c>
      <c r="O826" s="231" t="s">
        <v>538</v>
      </c>
      <c r="P826" s="230" t="s">
        <v>261</v>
      </c>
      <c r="Q826" s="347"/>
      <c r="R826" s="347"/>
      <c r="S826" s="229">
        <v>235</v>
      </c>
      <c r="T826" s="229">
        <v>234</v>
      </c>
      <c r="U826" s="353"/>
      <c r="V826" s="353"/>
      <c r="W826" s="353"/>
      <c r="X826" s="353"/>
      <c r="Y826" s="353"/>
      <c r="Z826" s="170"/>
    </row>
    <row r="827" spans="1:26" ht="21.75" customHeight="1">
      <c r="A827" s="170"/>
      <c r="B827" s="346" t="s">
        <v>537</v>
      </c>
      <c r="C827" s="346"/>
      <c r="D827" s="346"/>
      <c r="E827" s="346"/>
      <c r="F827" s="346"/>
      <c r="G827" s="346"/>
      <c r="H827" s="346"/>
      <c r="I827" s="346"/>
      <c r="J827" s="346"/>
      <c r="K827" s="346"/>
      <c r="L827" s="346"/>
      <c r="M827" s="291">
        <v>10</v>
      </c>
      <c r="N827" s="291">
        <v>3</v>
      </c>
      <c r="O827" s="231" t="s">
        <v>365</v>
      </c>
      <c r="P827" s="230">
        <v>0</v>
      </c>
      <c r="Q827" s="347"/>
      <c r="R827" s="347"/>
      <c r="S827" s="229">
        <v>354</v>
      </c>
      <c r="T827" s="229">
        <v>352</v>
      </c>
      <c r="U827" s="353"/>
      <c r="V827" s="353"/>
      <c r="W827" s="353"/>
      <c r="X827" s="353"/>
      <c r="Y827" s="353"/>
      <c r="Z827" s="170"/>
    </row>
    <row r="828" spans="1:26" ht="12.75" customHeight="1">
      <c r="A828" s="170"/>
      <c r="B828" s="346" t="s">
        <v>244</v>
      </c>
      <c r="C828" s="346"/>
      <c r="D828" s="346"/>
      <c r="E828" s="346"/>
      <c r="F828" s="346"/>
      <c r="G828" s="346"/>
      <c r="H828" s="346"/>
      <c r="I828" s="346"/>
      <c r="J828" s="346"/>
      <c r="K828" s="346"/>
      <c r="L828" s="346"/>
      <c r="M828" s="291">
        <v>10</v>
      </c>
      <c r="N828" s="291">
        <v>3</v>
      </c>
      <c r="O828" s="231" t="s">
        <v>365</v>
      </c>
      <c r="P828" s="230" t="s">
        <v>243</v>
      </c>
      <c r="Q828" s="347"/>
      <c r="R828" s="347"/>
      <c r="S828" s="229">
        <v>354</v>
      </c>
      <c r="T828" s="229">
        <v>352</v>
      </c>
      <c r="U828" s="353"/>
      <c r="V828" s="353"/>
      <c r="W828" s="353"/>
      <c r="X828" s="353"/>
      <c r="Y828" s="353"/>
      <c r="Z828" s="170"/>
    </row>
    <row r="829" spans="1:26" ht="12.75" customHeight="1">
      <c r="A829" s="170"/>
      <c r="B829" s="346" t="s">
        <v>265</v>
      </c>
      <c r="C829" s="346"/>
      <c r="D829" s="346"/>
      <c r="E829" s="346"/>
      <c r="F829" s="346"/>
      <c r="G829" s="346"/>
      <c r="H829" s="346"/>
      <c r="I829" s="346"/>
      <c r="J829" s="346"/>
      <c r="K829" s="346"/>
      <c r="L829" s="346"/>
      <c r="M829" s="291">
        <v>10</v>
      </c>
      <c r="N829" s="291">
        <v>3</v>
      </c>
      <c r="O829" s="231" t="s">
        <v>365</v>
      </c>
      <c r="P829" s="230" t="s">
        <v>264</v>
      </c>
      <c r="Q829" s="347"/>
      <c r="R829" s="347"/>
      <c r="S829" s="229">
        <v>354</v>
      </c>
      <c r="T829" s="229">
        <v>352</v>
      </c>
      <c r="U829" s="353"/>
      <c r="V829" s="353"/>
      <c r="W829" s="353"/>
      <c r="X829" s="353"/>
      <c r="Y829" s="353"/>
      <c r="Z829" s="170"/>
    </row>
    <row r="830" spans="1:26" ht="21.75" customHeight="1">
      <c r="A830" s="170"/>
      <c r="B830" s="346" t="s">
        <v>263</v>
      </c>
      <c r="C830" s="346"/>
      <c r="D830" s="346"/>
      <c r="E830" s="346"/>
      <c r="F830" s="346"/>
      <c r="G830" s="346"/>
      <c r="H830" s="346"/>
      <c r="I830" s="346"/>
      <c r="J830" s="346"/>
      <c r="K830" s="346"/>
      <c r="L830" s="346"/>
      <c r="M830" s="291">
        <v>10</v>
      </c>
      <c r="N830" s="291">
        <v>3</v>
      </c>
      <c r="O830" s="231" t="s">
        <v>365</v>
      </c>
      <c r="P830" s="230" t="s">
        <v>261</v>
      </c>
      <c r="Q830" s="347"/>
      <c r="R830" s="347"/>
      <c r="S830" s="229">
        <v>354</v>
      </c>
      <c r="T830" s="229">
        <v>352</v>
      </c>
      <c r="U830" s="353"/>
      <c r="V830" s="353"/>
      <c r="W830" s="353"/>
      <c r="X830" s="353"/>
      <c r="Y830" s="353"/>
      <c r="Z830" s="170"/>
    </row>
    <row r="831" spans="1:26" ht="12.75" customHeight="1">
      <c r="A831" s="170"/>
      <c r="B831" s="346" t="s">
        <v>364</v>
      </c>
      <c r="C831" s="346"/>
      <c r="D831" s="346"/>
      <c r="E831" s="346"/>
      <c r="F831" s="346"/>
      <c r="G831" s="346"/>
      <c r="H831" s="346"/>
      <c r="I831" s="346"/>
      <c r="J831" s="346"/>
      <c r="K831" s="346"/>
      <c r="L831" s="346"/>
      <c r="M831" s="291">
        <v>10</v>
      </c>
      <c r="N831" s="291">
        <v>3</v>
      </c>
      <c r="O831" s="231" t="s">
        <v>362</v>
      </c>
      <c r="P831" s="230">
        <v>0</v>
      </c>
      <c r="Q831" s="347"/>
      <c r="R831" s="347"/>
      <c r="S831" s="229">
        <v>190</v>
      </c>
      <c r="T831" s="229">
        <v>190</v>
      </c>
      <c r="U831" s="353"/>
      <c r="V831" s="353"/>
      <c r="W831" s="353"/>
      <c r="X831" s="353"/>
      <c r="Y831" s="353"/>
      <c r="Z831" s="170"/>
    </row>
    <row r="832" spans="1:26" ht="12.75" customHeight="1">
      <c r="A832" s="170"/>
      <c r="B832" s="346" t="s">
        <v>244</v>
      </c>
      <c r="C832" s="346"/>
      <c r="D832" s="346"/>
      <c r="E832" s="346"/>
      <c r="F832" s="346"/>
      <c r="G832" s="346"/>
      <c r="H832" s="346"/>
      <c r="I832" s="346"/>
      <c r="J832" s="346"/>
      <c r="K832" s="346"/>
      <c r="L832" s="346"/>
      <c r="M832" s="291">
        <v>10</v>
      </c>
      <c r="N832" s="291">
        <v>3</v>
      </c>
      <c r="O832" s="231" t="s">
        <v>362</v>
      </c>
      <c r="P832" s="230" t="s">
        <v>243</v>
      </c>
      <c r="Q832" s="347"/>
      <c r="R832" s="347"/>
      <c r="S832" s="229">
        <v>190</v>
      </c>
      <c r="T832" s="229">
        <v>190</v>
      </c>
      <c r="U832" s="353"/>
      <c r="V832" s="353"/>
      <c r="W832" s="353"/>
      <c r="X832" s="353"/>
      <c r="Y832" s="353"/>
      <c r="Z832" s="170"/>
    </row>
    <row r="833" spans="1:26" ht="21.75" customHeight="1">
      <c r="A833" s="170"/>
      <c r="B833" s="346" t="s">
        <v>242</v>
      </c>
      <c r="C833" s="346"/>
      <c r="D833" s="346"/>
      <c r="E833" s="346"/>
      <c r="F833" s="346"/>
      <c r="G833" s="346"/>
      <c r="H833" s="346"/>
      <c r="I833" s="346"/>
      <c r="J833" s="346"/>
      <c r="K833" s="346"/>
      <c r="L833" s="346"/>
      <c r="M833" s="291">
        <v>10</v>
      </c>
      <c r="N833" s="291">
        <v>3</v>
      </c>
      <c r="O833" s="231" t="s">
        <v>362</v>
      </c>
      <c r="P833" s="230" t="s">
        <v>241</v>
      </c>
      <c r="Q833" s="347"/>
      <c r="R833" s="347"/>
      <c r="S833" s="229">
        <v>190</v>
      </c>
      <c r="T833" s="229">
        <v>190</v>
      </c>
      <c r="U833" s="353"/>
      <c r="V833" s="353"/>
      <c r="W833" s="353"/>
      <c r="X833" s="353"/>
      <c r="Y833" s="353"/>
      <c r="Z833" s="170"/>
    </row>
    <row r="834" spans="1:26" ht="21.75" customHeight="1">
      <c r="A834" s="170"/>
      <c r="B834" s="346" t="s">
        <v>363</v>
      </c>
      <c r="C834" s="346"/>
      <c r="D834" s="346"/>
      <c r="E834" s="346"/>
      <c r="F834" s="346"/>
      <c r="G834" s="346"/>
      <c r="H834" s="346"/>
      <c r="I834" s="346"/>
      <c r="J834" s="346"/>
      <c r="K834" s="346"/>
      <c r="L834" s="346"/>
      <c r="M834" s="291">
        <v>10</v>
      </c>
      <c r="N834" s="291">
        <v>3</v>
      </c>
      <c r="O834" s="231" t="s">
        <v>362</v>
      </c>
      <c r="P834" s="230" t="s">
        <v>361</v>
      </c>
      <c r="Q834" s="347"/>
      <c r="R834" s="347"/>
      <c r="S834" s="229">
        <v>190</v>
      </c>
      <c r="T834" s="229">
        <v>190</v>
      </c>
      <c r="U834" s="353"/>
      <c r="V834" s="353"/>
      <c r="W834" s="353"/>
      <c r="X834" s="353"/>
      <c r="Y834" s="353"/>
      <c r="Z834" s="170"/>
    </row>
    <row r="835" spans="1:26" ht="21.75" customHeight="1">
      <c r="A835" s="170"/>
      <c r="B835" s="346" t="s">
        <v>504</v>
      </c>
      <c r="C835" s="346"/>
      <c r="D835" s="346"/>
      <c r="E835" s="346"/>
      <c r="F835" s="346"/>
      <c r="G835" s="346"/>
      <c r="H835" s="346"/>
      <c r="I835" s="346"/>
      <c r="J835" s="346"/>
      <c r="K835" s="346"/>
      <c r="L835" s="346"/>
      <c r="M835" s="291">
        <v>10</v>
      </c>
      <c r="N835" s="291">
        <v>3</v>
      </c>
      <c r="O835" s="231" t="s">
        <v>503</v>
      </c>
      <c r="P835" s="230">
        <v>0</v>
      </c>
      <c r="Q835" s="347"/>
      <c r="R835" s="347"/>
      <c r="S835" s="229">
        <v>34</v>
      </c>
      <c r="T835" s="229">
        <v>34</v>
      </c>
      <c r="U835" s="353"/>
      <c r="V835" s="353"/>
      <c r="W835" s="353"/>
      <c r="X835" s="353"/>
      <c r="Y835" s="353"/>
      <c r="Z835" s="170"/>
    </row>
    <row r="836" spans="1:26" ht="32.25" customHeight="1">
      <c r="A836" s="170"/>
      <c r="B836" s="346" t="s">
        <v>512</v>
      </c>
      <c r="C836" s="346"/>
      <c r="D836" s="346"/>
      <c r="E836" s="346"/>
      <c r="F836" s="346"/>
      <c r="G836" s="346"/>
      <c r="H836" s="346"/>
      <c r="I836" s="346"/>
      <c r="J836" s="346"/>
      <c r="K836" s="346"/>
      <c r="L836" s="346"/>
      <c r="M836" s="291">
        <v>10</v>
      </c>
      <c r="N836" s="291">
        <v>3</v>
      </c>
      <c r="O836" s="231" t="s">
        <v>511</v>
      </c>
      <c r="P836" s="230">
        <v>0</v>
      </c>
      <c r="Q836" s="347"/>
      <c r="R836" s="347"/>
      <c r="S836" s="229">
        <v>34</v>
      </c>
      <c r="T836" s="229">
        <v>34</v>
      </c>
      <c r="U836" s="353"/>
      <c r="V836" s="353"/>
      <c r="W836" s="353"/>
      <c r="X836" s="353"/>
      <c r="Y836" s="353"/>
      <c r="Z836" s="170"/>
    </row>
    <row r="837" spans="1:26" ht="32.25" customHeight="1">
      <c r="A837" s="170"/>
      <c r="B837" s="346" t="s">
        <v>536</v>
      </c>
      <c r="C837" s="346"/>
      <c r="D837" s="346"/>
      <c r="E837" s="346"/>
      <c r="F837" s="346"/>
      <c r="G837" s="346"/>
      <c r="H837" s="346"/>
      <c r="I837" s="346"/>
      <c r="J837" s="346"/>
      <c r="K837" s="346"/>
      <c r="L837" s="346"/>
      <c r="M837" s="291">
        <v>10</v>
      </c>
      <c r="N837" s="291">
        <v>3</v>
      </c>
      <c r="O837" s="231" t="s">
        <v>535</v>
      </c>
      <c r="P837" s="230">
        <v>0</v>
      </c>
      <c r="Q837" s="347"/>
      <c r="R837" s="347"/>
      <c r="S837" s="229">
        <v>34</v>
      </c>
      <c r="T837" s="229">
        <v>34</v>
      </c>
      <c r="U837" s="353"/>
      <c r="V837" s="353"/>
      <c r="W837" s="353"/>
      <c r="X837" s="353"/>
      <c r="Y837" s="353"/>
      <c r="Z837" s="170"/>
    </row>
    <row r="838" spans="1:26" ht="12.75" customHeight="1">
      <c r="A838" s="170"/>
      <c r="B838" s="346" t="s">
        <v>244</v>
      </c>
      <c r="C838" s="346"/>
      <c r="D838" s="346"/>
      <c r="E838" s="346"/>
      <c r="F838" s="346"/>
      <c r="G838" s="346"/>
      <c r="H838" s="346"/>
      <c r="I838" s="346"/>
      <c r="J838" s="346"/>
      <c r="K838" s="346"/>
      <c r="L838" s="346"/>
      <c r="M838" s="291">
        <v>10</v>
      </c>
      <c r="N838" s="291">
        <v>3</v>
      </c>
      <c r="O838" s="231" t="s">
        <v>535</v>
      </c>
      <c r="P838" s="230" t="s">
        <v>243</v>
      </c>
      <c r="Q838" s="347"/>
      <c r="R838" s="347"/>
      <c r="S838" s="229">
        <v>34</v>
      </c>
      <c r="T838" s="229">
        <v>34</v>
      </c>
      <c r="U838" s="353"/>
      <c r="V838" s="353"/>
      <c r="W838" s="353"/>
      <c r="X838" s="353"/>
      <c r="Y838" s="353"/>
      <c r="Z838" s="170"/>
    </row>
    <row r="839" spans="1:26" ht="12.75" customHeight="1">
      <c r="A839" s="170"/>
      <c r="B839" s="346" t="s">
        <v>265</v>
      </c>
      <c r="C839" s="346"/>
      <c r="D839" s="346"/>
      <c r="E839" s="346"/>
      <c r="F839" s="346"/>
      <c r="G839" s="346"/>
      <c r="H839" s="346"/>
      <c r="I839" s="346"/>
      <c r="J839" s="346"/>
      <c r="K839" s="346"/>
      <c r="L839" s="346"/>
      <c r="M839" s="291">
        <v>10</v>
      </c>
      <c r="N839" s="291">
        <v>3</v>
      </c>
      <c r="O839" s="231" t="s">
        <v>535</v>
      </c>
      <c r="P839" s="230" t="s">
        <v>264</v>
      </c>
      <c r="Q839" s="347"/>
      <c r="R839" s="347"/>
      <c r="S839" s="229">
        <v>34</v>
      </c>
      <c r="T839" s="229">
        <v>34</v>
      </c>
      <c r="U839" s="353"/>
      <c r="V839" s="353"/>
      <c r="W839" s="353"/>
      <c r="X839" s="353"/>
      <c r="Y839" s="353"/>
      <c r="Z839" s="170"/>
    </row>
    <row r="840" spans="1:26" ht="21.75" customHeight="1">
      <c r="A840" s="170"/>
      <c r="B840" s="346" t="s">
        <v>263</v>
      </c>
      <c r="C840" s="346"/>
      <c r="D840" s="346"/>
      <c r="E840" s="346"/>
      <c r="F840" s="346"/>
      <c r="G840" s="346"/>
      <c r="H840" s="346"/>
      <c r="I840" s="346"/>
      <c r="J840" s="346"/>
      <c r="K840" s="346"/>
      <c r="L840" s="346"/>
      <c r="M840" s="291">
        <v>10</v>
      </c>
      <c r="N840" s="291">
        <v>3</v>
      </c>
      <c r="O840" s="231" t="s">
        <v>535</v>
      </c>
      <c r="P840" s="230" t="s">
        <v>261</v>
      </c>
      <c r="Q840" s="347"/>
      <c r="R840" s="347"/>
      <c r="S840" s="229">
        <v>34</v>
      </c>
      <c r="T840" s="229">
        <v>34</v>
      </c>
      <c r="U840" s="353"/>
      <c r="V840" s="353"/>
      <c r="W840" s="353"/>
      <c r="X840" s="353"/>
      <c r="Y840" s="353"/>
      <c r="Z840" s="170"/>
    </row>
    <row r="841" spans="1:26" ht="32.25" customHeight="1">
      <c r="A841" s="170"/>
      <c r="B841" s="346" t="s">
        <v>831</v>
      </c>
      <c r="C841" s="346"/>
      <c r="D841" s="346"/>
      <c r="E841" s="346"/>
      <c r="F841" s="346"/>
      <c r="G841" s="346"/>
      <c r="H841" s="346"/>
      <c r="I841" s="346"/>
      <c r="J841" s="346"/>
      <c r="K841" s="346"/>
      <c r="L841" s="346"/>
      <c r="M841" s="291">
        <v>10</v>
      </c>
      <c r="N841" s="291">
        <v>3</v>
      </c>
      <c r="O841" s="231" t="s">
        <v>519</v>
      </c>
      <c r="P841" s="230">
        <v>0</v>
      </c>
      <c r="Q841" s="347"/>
      <c r="R841" s="347"/>
      <c r="S841" s="229">
        <v>6366</v>
      </c>
      <c r="T841" s="229">
        <v>7591</v>
      </c>
      <c r="U841" s="353"/>
      <c r="V841" s="353"/>
      <c r="W841" s="353"/>
      <c r="X841" s="353"/>
      <c r="Y841" s="353"/>
      <c r="Z841" s="170"/>
    </row>
    <row r="842" spans="1:26" ht="21.75" customHeight="1">
      <c r="A842" s="170"/>
      <c r="B842" s="346" t="s">
        <v>830</v>
      </c>
      <c r="C842" s="346"/>
      <c r="D842" s="346"/>
      <c r="E842" s="346"/>
      <c r="F842" s="346"/>
      <c r="G842" s="346"/>
      <c r="H842" s="346"/>
      <c r="I842" s="346"/>
      <c r="J842" s="346"/>
      <c r="K842" s="346"/>
      <c r="L842" s="346"/>
      <c r="M842" s="291">
        <v>10</v>
      </c>
      <c r="N842" s="291">
        <v>3</v>
      </c>
      <c r="O842" s="231" t="s">
        <v>829</v>
      </c>
      <c r="P842" s="230">
        <v>0</v>
      </c>
      <c r="Q842" s="347"/>
      <c r="R842" s="347"/>
      <c r="S842" s="229">
        <v>6366</v>
      </c>
      <c r="T842" s="229">
        <v>7591</v>
      </c>
      <c r="U842" s="353"/>
      <c r="V842" s="353"/>
      <c r="W842" s="353"/>
      <c r="X842" s="353"/>
      <c r="Y842" s="353"/>
      <c r="Z842" s="170"/>
    </row>
    <row r="843" spans="1:26" ht="12.75" customHeight="1">
      <c r="A843" s="170"/>
      <c r="B843" s="346" t="s">
        <v>244</v>
      </c>
      <c r="C843" s="346"/>
      <c r="D843" s="346"/>
      <c r="E843" s="346"/>
      <c r="F843" s="346"/>
      <c r="G843" s="346"/>
      <c r="H843" s="346"/>
      <c r="I843" s="346"/>
      <c r="J843" s="346"/>
      <c r="K843" s="346"/>
      <c r="L843" s="346"/>
      <c r="M843" s="291">
        <v>10</v>
      </c>
      <c r="N843" s="291">
        <v>3</v>
      </c>
      <c r="O843" s="231" t="s">
        <v>829</v>
      </c>
      <c r="P843" s="230" t="s">
        <v>243</v>
      </c>
      <c r="Q843" s="347"/>
      <c r="R843" s="347"/>
      <c r="S843" s="229">
        <v>6366</v>
      </c>
      <c r="T843" s="229">
        <v>7591</v>
      </c>
      <c r="U843" s="353"/>
      <c r="V843" s="353"/>
      <c r="W843" s="353"/>
      <c r="X843" s="353"/>
      <c r="Y843" s="353"/>
      <c r="Z843" s="170"/>
    </row>
    <row r="844" spans="1:26" ht="21.75" customHeight="1">
      <c r="A844" s="170"/>
      <c r="B844" s="346" t="s">
        <v>242</v>
      </c>
      <c r="C844" s="346"/>
      <c r="D844" s="346"/>
      <c r="E844" s="346"/>
      <c r="F844" s="346"/>
      <c r="G844" s="346"/>
      <c r="H844" s="346"/>
      <c r="I844" s="346"/>
      <c r="J844" s="346"/>
      <c r="K844" s="346"/>
      <c r="L844" s="346"/>
      <c r="M844" s="291">
        <v>10</v>
      </c>
      <c r="N844" s="291">
        <v>3</v>
      </c>
      <c r="O844" s="231" t="s">
        <v>829</v>
      </c>
      <c r="P844" s="230" t="s">
        <v>241</v>
      </c>
      <c r="Q844" s="347"/>
      <c r="R844" s="347"/>
      <c r="S844" s="229">
        <v>6366</v>
      </c>
      <c r="T844" s="229">
        <v>7591</v>
      </c>
      <c r="U844" s="353"/>
      <c r="V844" s="353"/>
      <c r="W844" s="353"/>
      <c r="X844" s="353"/>
      <c r="Y844" s="353"/>
      <c r="Z844" s="170"/>
    </row>
    <row r="845" spans="1:26" ht="12.75" customHeight="1">
      <c r="A845" s="170"/>
      <c r="B845" s="346" t="s">
        <v>240</v>
      </c>
      <c r="C845" s="346"/>
      <c r="D845" s="346"/>
      <c r="E845" s="346"/>
      <c r="F845" s="346"/>
      <c r="G845" s="346"/>
      <c r="H845" s="346"/>
      <c r="I845" s="346"/>
      <c r="J845" s="346"/>
      <c r="K845" s="346"/>
      <c r="L845" s="346"/>
      <c r="M845" s="291">
        <v>10</v>
      </c>
      <c r="N845" s="291">
        <v>3</v>
      </c>
      <c r="O845" s="231" t="s">
        <v>829</v>
      </c>
      <c r="P845" s="230" t="s">
        <v>239</v>
      </c>
      <c r="Q845" s="347"/>
      <c r="R845" s="347"/>
      <c r="S845" s="229">
        <v>6366</v>
      </c>
      <c r="T845" s="229">
        <v>7591</v>
      </c>
      <c r="U845" s="353"/>
      <c r="V845" s="353"/>
      <c r="W845" s="353"/>
      <c r="X845" s="353"/>
      <c r="Y845" s="353"/>
      <c r="Z845" s="170"/>
    </row>
    <row r="846" spans="1:26" ht="32.25" customHeight="1">
      <c r="A846" s="170"/>
      <c r="B846" s="346" t="s">
        <v>708</v>
      </c>
      <c r="C846" s="346"/>
      <c r="D846" s="346"/>
      <c r="E846" s="346"/>
      <c r="F846" s="346"/>
      <c r="G846" s="346"/>
      <c r="H846" s="346"/>
      <c r="I846" s="346"/>
      <c r="J846" s="346"/>
      <c r="K846" s="346"/>
      <c r="L846" s="346"/>
      <c r="M846" s="291">
        <v>10</v>
      </c>
      <c r="N846" s="291">
        <v>3</v>
      </c>
      <c r="O846" s="231" t="s">
        <v>709</v>
      </c>
      <c r="P846" s="230">
        <v>0</v>
      </c>
      <c r="Q846" s="347"/>
      <c r="R846" s="347"/>
      <c r="S846" s="229">
        <v>60</v>
      </c>
      <c r="T846" s="229">
        <v>60</v>
      </c>
      <c r="U846" s="353"/>
      <c r="V846" s="353"/>
      <c r="W846" s="353"/>
      <c r="X846" s="353"/>
      <c r="Y846" s="353"/>
      <c r="Z846" s="170"/>
    </row>
    <row r="847" spans="1:26" ht="32.25" customHeight="1">
      <c r="A847" s="170"/>
      <c r="B847" s="346" t="s">
        <v>710</v>
      </c>
      <c r="C847" s="346"/>
      <c r="D847" s="346"/>
      <c r="E847" s="346"/>
      <c r="F847" s="346"/>
      <c r="G847" s="346"/>
      <c r="H847" s="346"/>
      <c r="I847" s="346"/>
      <c r="J847" s="346"/>
      <c r="K847" s="346"/>
      <c r="L847" s="346"/>
      <c r="M847" s="291">
        <v>10</v>
      </c>
      <c r="N847" s="291">
        <v>3</v>
      </c>
      <c r="O847" s="231" t="s">
        <v>711</v>
      </c>
      <c r="P847" s="230">
        <v>0</v>
      </c>
      <c r="Q847" s="347"/>
      <c r="R847" s="347"/>
      <c r="S847" s="229">
        <v>60</v>
      </c>
      <c r="T847" s="229">
        <v>60</v>
      </c>
      <c r="U847" s="353"/>
      <c r="V847" s="353"/>
      <c r="W847" s="353"/>
      <c r="X847" s="353"/>
      <c r="Y847" s="353"/>
      <c r="Z847" s="170"/>
    </row>
    <row r="848" spans="1:26" ht="12.75" customHeight="1">
      <c r="A848" s="170"/>
      <c r="B848" s="346" t="s">
        <v>244</v>
      </c>
      <c r="C848" s="346"/>
      <c r="D848" s="346"/>
      <c r="E848" s="346"/>
      <c r="F848" s="346"/>
      <c r="G848" s="346"/>
      <c r="H848" s="346"/>
      <c r="I848" s="346"/>
      <c r="J848" s="346"/>
      <c r="K848" s="346"/>
      <c r="L848" s="346"/>
      <c r="M848" s="291">
        <v>10</v>
      </c>
      <c r="N848" s="291">
        <v>3</v>
      </c>
      <c r="O848" s="231" t="s">
        <v>711</v>
      </c>
      <c r="P848" s="230" t="s">
        <v>243</v>
      </c>
      <c r="Q848" s="347"/>
      <c r="R848" s="347"/>
      <c r="S848" s="229">
        <v>60</v>
      </c>
      <c r="T848" s="229">
        <v>60</v>
      </c>
      <c r="U848" s="353"/>
      <c r="V848" s="353"/>
      <c r="W848" s="353"/>
      <c r="X848" s="353"/>
      <c r="Y848" s="353"/>
      <c r="Z848" s="170"/>
    </row>
    <row r="849" spans="1:26" ht="21.75" customHeight="1">
      <c r="A849" s="170"/>
      <c r="B849" s="346" t="s">
        <v>242</v>
      </c>
      <c r="C849" s="346"/>
      <c r="D849" s="346"/>
      <c r="E849" s="346"/>
      <c r="F849" s="346"/>
      <c r="G849" s="346"/>
      <c r="H849" s="346"/>
      <c r="I849" s="346"/>
      <c r="J849" s="346"/>
      <c r="K849" s="346"/>
      <c r="L849" s="346"/>
      <c r="M849" s="291">
        <v>10</v>
      </c>
      <c r="N849" s="291">
        <v>3</v>
      </c>
      <c r="O849" s="231" t="s">
        <v>711</v>
      </c>
      <c r="P849" s="230" t="s">
        <v>241</v>
      </c>
      <c r="Q849" s="347"/>
      <c r="R849" s="347"/>
      <c r="S849" s="229">
        <v>60</v>
      </c>
      <c r="T849" s="229">
        <v>60</v>
      </c>
      <c r="U849" s="353"/>
      <c r="V849" s="353"/>
      <c r="W849" s="353"/>
      <c r="X849" s="353"/>
      <c r="Y849" s="353"/>
      <c r="Z849" s="170"/>
    </row>
    <row r="850" spans="1:26" ht="21.75" customHeight="1">
      <c r="A850" s="170"/>
      <c r="B850" s="346" t="s">
        <v>363</v>
      </c>
      <c r="C850" s="346"/>
      <c r="D850" s="346"/>
      <c r="E850" s="346"/>
      <c r="F850" s="346"/>
      <c r="G850" s="346"/>
      <c r="H850" s="346"/>
      <c r="I850" s="346"/>
      <c r="J850" s="346"/>
      <c r="K850" s="346"/>
      <c r="L850" s="346"/>
      <c r="M850" s="291">
        <v>10</v>
      </c>
      <c r="N850" s="291">
        <v>3</v>
      </c>
      <c r="O850" s="231" t="s">
        <v>711</v>
      </c>
      <c r="P850" s="230" t="s">
        <v>361</v>
      </c>
      <c r="Q850" s="347"/>
      <c r="R850" s="347"/>
      <c r="S850" s="229">
        <v>60</v>
      </c>
      <c r="T850" s="229">
        <v>60</v>
      </c>
      <c r="U850" s="353"/>
      <c r="V850" s="353"/>
      <c r="W850" s="353"/>
      <c r="X850" s="353"/>
      <c r="Y850" s="353"/>
      <c r="Z850" s="170"/>
    </row>
    <row r="851" spans="1:26" ht="12.75" customHeight="1">
      <c r="A851" s="170"/>
      <c r="B851" s="342" t="s">
        <v>267</v>
      </c>
      <c r="C851" s="342"/>
      <c r="D851" s="342"/>
      <c r="E851" s="342"/>
      <c r="F851" s="342"/>
      <c r="G851" s="342"/>
      <c r="H851" s="342"/>
      <c r="I851" s="342"/>
      <c r="J851" s="342"/>
      <c r="K851" s="342"/>
      <c r="L851" s="342"/>
      <c r="M851" s="292">
        <v>10</v>
      </c>
      <c r="N851" s="292">
        <v>4</v>
      </c>
      <c r="O851" s="234">
        <v>0</v>
      </c>
      <c r="P851" s="233">
        <v>0</v>
      </c>
      <c r="Q851" s="344"/>
      <c r="R851" s="344"/>
      <c r="S851" s="232">
        <v>131834</v>
      </c>
      <c r="T851" s="232">
        <v>131470</v>
      </c>
      <c r="U851" s="354"/>
      <c r="V851" s="354"/>
      <c r="W851" s="354"/>
      <c r="X851" s="354"/>
      <c r="Y851" s="354"/>
      <c r="Z851" s="170"/>
    </row>
    <row r="852" spans="1:26" ht="21.75" customHeight="1">
      <c r="A852" s="170"/>
      <c r="B852" s="346" t="s">
        <v>504</v>
      </c>
      <c r="C852" s="346"/>
      <c r="D852" s="346"/>
      <c r="E852" s="346"/>
      <c r="F852" s="346"/>
      <c r="G852" s="346"/>
      <c r="H852" s="346"/>
      <c r="I852" s="346"/>
      <c r="J852" s="346"/>
      <c r="K852" s="346"/>
      <c r="L852" s="346"/>
      <c r="M852" s="291">
        <v>10</v>
      </c>
      <c r="N852" s="291">
        <v>4</v>
      </c>
      <c r="O852" s="231" t="s">
        <v>503</v>
      </c>
      <c r="P852" s="230">
        <v>0</v>
      </c>
      <c r="Q852" s="347"/>
      <c r="R852" s="347"/>
      <c r="S852" s="229">
        <v>54779</v>
      </c>
      <c r="T852" s="229">
        <v>54474</v>
      </c>
      <c r="U852" s="353"/>
      <c r="V852" s="353"/>
      <c r="W852" s="353"/>
      <c r="X852" s="353"/>
      <c r="Y852" s="353"/>
      <c r="Z852" s="170"/>
    </row>
    <row r="853" spans="1:26" ht="32.25" customHeight="1">
      <c r="A853" s="170"/>
      <c r="B853" s="346" t="s">
        <v>512</v>
      </c>
      <c r="C853" s="346"/>
      <c r="D853" s="346"/>
      <c r="E853" s="346"/>
      <c r="F853" s="346"/>
      <c r="G853" s="346"/>
      <c r="H853" s="346"/>
      <c r="I853" s="346"/>
      <c r="J853" s="346"/>
      <c r="K853" s="346"/>
      <c r="L853" s="346"/>
      <c r="M853" s="291">
        <v>10</v>
      </c>
      <c r="N853" s="291">
        <v>4</v>
      </c>
      <c r="O853" s="231" t="s">
        <v>511</v>
      </c>
      <c r="P853" s="230">
        <v>0</v>
      </c>
      <c r="Q853" s="347"/>
      <c r="R853" s="347"/>
      <c r="S853" s="229">
        <v>54779</v>
      </c>
      <c r="T853" s="229">
        <v>54474</v>
      </c>
      <c r="U853" s="353"/>
      <c r="V853" s="353"/>
      <c r="W853" s="353"/>
      <c r="X853" s="353"/>
      <c r="Y853" s="353"/>
      <c r="Z853" s="170"/>
    </row>
    <row r="854" spans="1:26" ht="84.75" customHeight="1">
      <c r="A854" s="170"/>
      <c r="B854" s="346" t="s">
        <v>518</v>
      </c>
      <c r="C854" s="346"/>
      <c r="D854" s="346"/>
      <c r="E854" s="346"/>
      <c r="F854" s="346"/>
      <c r="G854" s="346"/>
      <c r="H854" s="346"/>
      <c r="I854" s="346"/>
      <c r="J854" s="346"/>
      <c r="K854" s="346"/>
      <c r="L854" s="346"/>
      <c r="M854" s="291">
        <v>10</v>
      </c>
      <c r="N854" s="291">
        <v>4</v>
      </c>
      <c r="O854" s="231" t="s">
        <v>517</v>
      </c>
      <c r="P854" s="230">
        <v>0</v>
      </c>
      <c r="Q854" s="347"/>
      <c r="R854" s="347"/>
      <c r="S854" s="229">
        <v>54779</v>
      </c>
      <c r="T854" s="229">
        <v>54474</v>
      </c>
      <c r="U854" s="353"/>
      <c r="V854" s="353"/>
      <c r="W854" s="353"/>
      <c r="X854" s="353"/>
      <c r="Y854" s="353"/>
      <c r="Z854" s="170"/>
    </row>
    <row r="855" spans="1:26" ht="12.75" customHeight="1">
      <c r="A855" s="170"/>
      <c r="B855" s="346" t="s">
        <v>244</v>
      </c>
      <c r="C855" s="346"/>
      <c r="D855" s="346"/>
      <c r="E855" s="346"/>
      <c r="F855" s="346"/>
      <c r="G855" s="346"/>
      <c r="H855" s="346"/>
      <c r="I855" s="346"/>
      <c r="J855" s="346"/>
      <c r="K855" s="346"/>
      <c r="L855" s="346"/>
      <c r="M855" s="291">
        <v>10</v>
      </c>
      <c r="N855" s="291">
        <v>4</v>
      </c>
      <c r="O855" s="231" t="s">
        <v>517</v>
      </c>
      <c r="P855" s="230" t="s">
        <v>243</v>
      </c>
      <c r="Q855" s="347"/>
      <c r="R855" s="347"/>
      <c r="S855" s="229">
        <v>54779</v>
      </c>
      <c r="T855" s="229">
        <v>54474</v>
      </c>
      <c r="U855" s="353"/>
      <c r="V855" s="353"/>
      <c r="W855" s="353"/>
      <c r="X855" s="353"/>
      <c r="Y855" s="353"/>
      <c r="Z855" s="170"/>
    </row>
    <row r="856" spans="1:26" ht="12.75" customHeight="1">
      <c r="A856" s="170"/>
      <c r="B856" s="346" t="s">
        <v>265</v>
      </c>
      <c r="C856" s="346"/>
      <c r="D856" s="346"/>
      <c r="E856" s="346"/>
      <c r="F856" s="346"/>
      <c r="G856" s="346"/>
      <c r="H856" s="346"/>
      <c r="I856" s="346"/>
      <c r="J856" s="346"/>
      <c r="K856" s="346"/>
      <c r="L856" s="346"/>
      <c r="M856" s="291">
        <v>10</v>
      </c>
      <c r="N856" s="291">
        <v>4</v>
      </c>
      <c r="O856" s="231" t="s">
        <v>517</v>
      </c>
      <c r="P856" s="230" t="s">
        <v>264</v>
      </c>
      <c r="Q856" s="347"/>
      <c r="R856" s="347"/>
      <c r="S856" s="229">
        <v>54779</v>
      </c>
      <c r="T856" s="229">
        <v>54474</v>
      </c>
      <c r="U856" s="353"/>
      <c r="V856" s="353"/>
      <c r="W856" s="353"/>
      <c r="X856" s="353"/>
      <c r="Y856" s="353"/>
      <c r="Z856" s="170"/>
    </row>
    <row r="857" spans="1:26" ht="21.75" customHeight="1">
      <c r="A857" s="170"/>
      <c r="B857" s="346" t="s">
        <v>263</v>
      </c>
      <c r="C857" s="346"/>
      <c r="D857" s="346"/>
      <c r="E857" s="346"/>
      <c r="F857" s="346"/>
      <c r="G857" s="346"/>
      <c r="H857" s="346"/>
      <c r="I857" s="346"/>
      <c r="J857" s="346"/>
      <c r="K857" s="346"/>
      <c r="L857" s="346"/>
      <c r="M857" s="291">
        <v>10</v>
      </c>
      <c r="N857" s="291">
        <v>4</v>
      </c>
      <c r="O857" s="231" t="s">
        <v>517</v>
      </c>
      <c r="P857" s="230" t="s">
        <v>261</v>
      </c>
      <c r="Q857" s="347"/>
      <c r="R857" s="347"/>
      <c r="S857" s="229">
        <v>54779</v>
      </c>
      <c r="T857" s="229">
        <v>54474</v>
      </c>
      <c r="U857" s="353"/>
      <c r="V857" s="353"/>
      <c r="W857" s="353"/>
      <c r="X857" s="353"/>
      <c r="Y857" s="353"/>
      <c r="Z857" s="170"/>
    </row>
    <row r="858" spans="1:26" ht="21.75" customHeight="1">
      <c r="A858" s="170"/>
      <c r="B858" s="346" t="s">
        <v>516</v>
      </c>
      <c r="C858" s="346"/>
      <c r="D858" s="346"/>
      <c r="E858" s="346"/>
      <c r="F858" s="346"/>
      <c r="G858" s="346"/>
      <c r="H858" s="346"/>
      <c r="I858" s="346"/>
      <c r="J858" s="346"/>
      <c r="K858" s="346"/>
      <c r="L858" s="346"/>
      <c r="M858" s="291">
        <v>10</v>
      </c>
      <c r="N858" s="291">
        <v>4</v>
      </c>
      <c r="O858" s="231" t="s">
        <v>515</v>
      </c>
      <c r="P858" s="230">
        <v>0</v>
      </c>
      <c r="Q858" s="347"/>
      <c r="R858" s="347"/>
      <c r="S858" s="229">
        <v>10568</v>
      </c>
      <c r="T858" s="229">
        <v>10509</v>
      </c>
      <c r="U858" s="353"/>
      <c r="V858" s="353"/>
      <c r="W858" s="353"/>
      <c r="X858" s="353"/>
      <c r="Y858" s="353"/>
      <c r="Z858" s="170"/>
    </row>
    <row r="859" spans="1:26" ht="12.75" customHeight="1">
      <c r="A859" s="170"/>
      <c r="B859" s="346" t="s">
        <v>514</v>
      </c>
      <c r="C859" s="346"/>
      <c r="D859" s="346"/>
      <c r="E859" s="346"/>
      <c r="F859" s="346"/>
      <c r="G859" s="346"/>
      <c r="H859" s="346"/>
      <c r="I859" s="346"/>
      <c r="J859" s="346"/>
      <c r="K859" s="346"/>
      <c r="L859" s="346"/>
      <c r="M859" s="291">
        <v>10</v>
      </c>
      <c r="N859" s="291">
        <v>4</v>
      </c>
      <c r="O859" s="231" t="s">
        <v>513</v>
      </c>
      <c r="P859" s="230">
        <v>0</v>
      </c>
      <c r="Q859" s="347"/>
      <c r="R859" s="347"/>
      <c r="S859" s="229">
        <v>10568</v>
      </c>
      <c r="T859" s="229">
        <v>10509</v>
      </c>
      <c r="U859" s="353"/>
      <c r="V859" s="353"/>
      <c r="W859" s="353"/>
      <c r="X859" s="353"/>
      <c r="Y859" s="353"/>
      <c r="Z859" s="170"/>
    </row>
    <row r="860" spans="1:26" ht="32.25" customHeight="1">
      <c r="A860" s="170"/>
      <c r="B860" s="346" t="s">
        <v>266</v>
      </c>
      <c r="C860" s="346"/>
      <c r="D860" s="346"/>
      <c r="E860" s="346"/>
      <c r="F860" s="346"/>
      <c r="G860" s="346"/>
      <c r="H860" s="346"/>
      <c r="I860" s="346"/>
      <c r="J860" s="346"/>
      <c r="K860" s="346"/>
      <c r="L860" s="346"/>
      <c r="M860" s="291">
        <v>10</v>
      </c>
      <c r="N860" s="291">
        <v>4</v>
      </c>
      <c r="O860" s="231" t="s">
        <v>262</v>
      </c>
      <c r="P860" s="230">
        <v>0</v>
      </c>
      <c r="Q860" s="347"/>
      <c r="R860" s="347"/>
      <c r="S860" s="229">
        <v>10568</v>
      </c>
      <c r="T860" s="229">
        <v>10509</v>
      </c>
      <c r="U860" s="353"/>
      <c r="V860" s="353"/>
      <c r="W860" s="353"/>
      <c r="X860" s="353"/>
      <c r="Y860" s="353"/>
      <c r="Z860" s="170"/>
    </row>
    <row r="861" spans="1:26" ht="12.75" customHeight="1">
      <c r="A861" s="170"/>
      <c r="B861" s="346" t="s">
        <v>244</v>
      </c>
      <c r="C861" s="346"/>
      <c r="D861" s="346"/>
      <c r="E861" s="346"/>
      <c r="F861" s="346"/>
      <c r="G861" s="346"/>
      <c r="H861" s="346"/>
      <c r="I861" s="346"/>
      <c r="J861" s="346"/>
      <c r="K861" s="346"/>
      <c r="L861" s="346"/>
      <c r="M861" s="291">
        <v>10</v>
      </c>
      <c r="N861" s="291">
        <v>4</v>
      </c>
      <c r="O861" s="231" t="s">
        <v>262</v>
      </c>
      <c r="P861" s="230" t="s">
        <v>243</v>
      </c>
      <c r="Q861" s="347"/>
      <c r="R861" s="347"/>
      <c r="S861" s="229">
        <v>10568</v>
      </c>
      <c r="T861" s="229">
        <v>10509</v>
      </c>
      <c r="U861" s="353"/>
      <c r="V861" s="353"/>
      <c r="W861" s="353"/>
      <c r="X861" s="353"/>
      <c r="Y861" s="353"/>
      <c r="Z861" s="170"/>
    </row>
    <row r="862" spans="1:26" ht="12.75" customHeight="1">
      <c r="A862" s="170"/>
      <c r="B862" s="346" t="s">
        <v>265</v>
      </c>
      <c r="C862" s="346"/>
      <c r="D862" s="346"/>
      <c r="E862" s="346"/>
      <c r="F862" s="346"/>
      <c r="G862" s="346"/>
      <c r="H862" s="346"/>
      <c r="I862" s="346"/>
      <c r="J862" s="346"/>
      <c r="K862" s="346"/>
      <c r="L862" s="346"/>
      <c r="M862" s="291">
        <v>10</v>
      </c>
      <c r="N862" s="291">
        <v>4</v>
      </c>
      <c r="O862" s="231" t="s">
        <v>262</v>
      </c>
      <c r="P862" s="230" t="s">
        <v>264</v>
      </c>
      <c r="Q862" s="347"/>
      <c r="R862" s="347"/>
      <c r="S862" s="229">
        <v>10568</v>
      </c>
      <c r="T862" s="229">
        <v>10509</v>
      </c>
      <c r="U862" s="353"/>
      <c r="V862" s="353"/>
      <c r="W862" s="353"/>
      <c r="X862" s="353"/>
      <c r="Y862" s="353"/>
      <c r="Z862" s="170"/>
    </row>
    <row r="863" spans="1:26" ht="21.75" customHeight="1">
      <c r="A863" s="170"/>
      <c r="B863" s="346" t="s">
        <v>263</v>
      </c>
      <c r="C863" s="346"/>
      <c r="D863" s="346"/>
      <c r="E863" s="346"/>
      <c r="F863" s="346"/>
      <c r="G863" s="346"/>
      <c r="H863" s="346"/>
      <c r="I863" s="346"/>
      <c r="J863" s="346"/>
      <c r="K863" s="346"/>
      <c r="L863" s="346"/>
      <c r="M863" s="291">
        <v>10</v>
      </c>
      <c r="N863" s="291">
        <v>4</v>
      </c>
      <c r="O863" s="231" t="s">
        <v>262</v>
      </c>
      <c r="P863" s="230" t="s">
        <v>261</v>
      </c>
      <c r="Q863" s="347"/>
      <c r="R863" s="347"/>
      <c r="S863" s="229">
        <v>10568</v>
      </c>
      <c r="T863" s="229">
        <v>10509</v>
      </c>
      <c r="U863" s="353"/>
      <c r="V863" s="353"/>
      <c r="W863" s="353"/>
      <c r="X863" s="353"/>
      <c r="Y863" s="353"/>
      <c r="Z863" s="170"/>
    </row>
    <row r="864" spans="1:26" ht="32.25" customHeight="1">
      <c r="A864" s="170"/>
      <c r="B864" s="346" t="s">
        <v>708</v>
      </c>
      <c r="C864" s="346"/>
      <c r="D864" s="346"/>
      <c r="E864" s="346"/>
      <c r="F864" s="346"/>
      <c r="G864" s="346"/>
      <c r="H864" s="346"/>
      <c r="I864" s="346"/>
      <c r="J864" s="346"/>
      <c r="K864" s="346"/>
      <c r="L864" s="346"/>
      <c r="M864" s="291">
        <v>10</v>
      </c>
      <c r="N864" s="291">
        <v>4</v>
      </c>
      <c r="O864" s="231" t="s">
        <v>709</v>
      </c>
      <c r="P864" s="230">
        <v>0</v>
      </c>
      <c r="Q864" s="347"/>
      <c r="R864" s="347"/>
      <c r="S864" s="229">
        <v>66487</v>
      </c>
      <c r="T864" s="229">
        <v>66487</v>
      </c>
      <c r="U864" s="353"/>
      <c r="V864" s="353"/>
      <c r="W864" s="353"/>
      <c r="X864" s="353"/>
      <c r="Y864" s="353"/>
      <c r="Z864" s="170"/>
    </row>
    <row r="865" spans="1:26" ht="32.25" customHeight="1">
      <c r="A865" s="170"/>
      <c r="B865" s="346" t="s">
        <v>712</v>
      </c>
      <c r="C865" s="346"/>
      <c r="D865" s="346"/>
      <c r="E865" s="346"/>
      <c r="F865" s="346"/>
      <c r="G865" s="346"/>
      <c r="H865" s="346"/>
      <c r="I865" s="346"/>
      <c r="J865" s="346"/>
      <c r="K865" s="346"/>
      <c r="L865" s="346"/>
      <c r="M865" s="291">
        <v>10</v>
      </c>
      <c r="N865" s="291">
        <v>4</v>
      </c>
      <c r="O865" s="231" t="s">
        <v>713</v>
      </c>
      <c r="P865" s="230">
        <v>0</v>
      </c>
      <c r="Q865" s="347"/>
      <c r="R865" s="347"/>
      <c r="S865" s="229">
        <v>66487</v>
      </c>
      <c r="T865" s="229">
        <v>66487</v>
      </c>
      <c r="U865" s="353"/>
      <c r="V865" s="353"/>
      <c r="W865" s="353"/>
      <c r="X865" s="353"/>
      <c r="Y865" s="353"/>
      <c r="Z865" s="170"/>
    </row>
    <row r="866" spans="1:26" ht="12.75" customHeight="1">
      <c r="A866" s="170"/>
      <c r="B866" s="346" t="s">
        <v>244</v>
      </c>
      <c r="C866" s="346"/>
      <c r="D866" s="346"/>
      <c r="E866" s="346"/>
      <c r="F866" s="346"/>
      <c r="G866" s="346"/>
      <c r="H866" s="346"/>
      <c r="I866" s="346"/>
      <c r="J866" s="346"/>
      <c r="K866" s="346"/>
      <c r="L866" s="346"/>
      <c r="M866" s="291">
        <v>10</v>
      </c>
      <c r="N866" s="291">
        <v>4</v>
      </c>
      <c r="O866" s="231" t="s">
        <v>713</v>
      </c>
      <c r="P866" s="230" t="s">
        <v>243</v>
      </c>
      <c r="Q866" s="347"/>
      <c r="R866" s="347"/>
      <c r="S866" s="229">
        <v>66487</v>
      </c>
      <c r="T866" s="229">
        <v>66487</v>
      </c>
      <c r="U866" s="353"/>
      <c r="V866" s="353"/>
      <c r="W866" s="353"/>
      <c r="X866" s="353"/>
      <c r="Y866" s="353"/>
      <c r="Z866" s="170"/>
    </row>
    <row r="867" spans="1:26" ht="12.75" customHeight="1">
      <c r="A867" s="170"/>
      <c r="B867" s="346" t="s">
        <v>265</v>
      </c>
      <c r="C867" s="346"/>
      <c r="D867" s="346"/>
      <c r="E867" s="346"/>
      <c r="F867" s="346"/>
      <c r="G867" s="346"/>
      <c r="H867" s="346"/>
      <c r="I867" s="346"/>
      <c r="J867" s="346"/>
      <c r="K867" s="346"/>
      <c r="L867" s="346"/>
      <c r="M867" s="291">
        <v>10</v>
      </c>
      <c r="N867" s="291">
        <v>4</v>
      </c>
      <c r="O867" s="231" t="s">
        <v>713</v>
      </c>
      <c r="P867" s="230" t="s">
        <v>264</v>
      </c>
      <c r="Q867" s="347"/>
      <c r="R867" s="347"/>
      <c r="S867" s="229">
        <v>66487</v>
      </c>
      <c r="T867" s="229">
        <v>66487</v>
      </c>
      <c r="U867" s="353"/>
      <c r="V867" s="353"/>
      <c r="W867" s="353"/>
      <c r="X867" s="353"/>
      <c r="Y867" s="353"/>
      <c r="Z867" s="170"/>
    </row>
    <row r="868" spans="1:26" ht="21.75" customHeight="1">
      <c r="A868" s="170"/>
      <c r="B868" s="346" t="s">
        <v>263</v>
      </c>
      <c r="C868" s="346"/>
      <c r="D868" s="346"/>
      <c r="E868" s="346"/>
      <c r="F868" s="346"/>
      <c r="G868" s="346"/>
      <c r="H868" s="346"/>
      <c r="I868" s="346"/>
      <c r="J868" s="346"/>
      <c r="K868" s="346"/>
      <c r="L868" s="346"/>
      <c r="M868" s="291">
        <v>10</v>
      </c>
      <c r="N868" s="291">
        <v>4</v>
      </c>
      <c r="O868" s="231" t="s">
        <v>713</v>
      </c>
      <c r="P868" s="230" t="s">
        <v>261</v>
      </c>
      <c r="Q868" s="347"/>
      <c r="R868" s="347"/>
      <c r="S868" s="229">
        <v>66487</v>
      </c>
      <c r="T868" s="229">
        <v>66487</v>
      </c>
      <c r="U868" s="353"/>
      <c r="V868" s="353"/>
      <c r="W868" s="353"/>
      <c r="X868" s="353"/>
      <c r="Y868" s="353"/>
      <c r="Z868" s="170"/>
    </row>
    <row r="869" spans="1:26" ht="12.75" customHeight="1">
      <c r="A869" s="170"/>
      <c r="B869" s="342" t="s">
        <v>360</v>
      </c>
      <c r="C869" s="342"/>
      <c r="D869" s="342"/>
      <c r="E869" s="342"/>
      <c r="F869" s="342"/>
      <c r="G869" s="342"/>
      <c r="H869" s="342"/>
      <c r="I869" s="342"/>
      <c r="J869" s="342"/>
      <c r="K869" s="342"/>
      <c r="L869" s="342"/>
      <c r="M869" s="292">
        <v>10</v>
      </c>
      <c r="N869" s="292">
        <v>6</v>
      </c>
      <c r="O869" s="234">
        <v>0</v>
      </c>
      <c r="P869" s="233">
        <v>0</v>
      </c>
      <c r="Q869" s="344"/>
      <c r="R869" s="344"/>
      <c r="S869" s="232">
        <v>5200</v>
      </c>
      <c r="T869" s="232">
        <v>5193</v>
      </c>
      <c r="U869" s="354"/>
      <c r="V869" s="354"/>
      <c r="W869" s="354"/>
      <c r="X869" s="354"/>
      <c r="Y869" s="354"/>
      <c r="Z869" s="170"/>
    </row>
    <row r="870" spans="1:26" ht="21.75" customHeight="1">
      <c r="A870" s="170"/>
      <c r="B870" s="346" t="s">
        <v>504</v>
      </c>
      <c r="C870" s="346"/>
      <c r="D870" s="346"/>
      <c r="E870" s="346"/>
      <c r="F870" s="346"/>
      <c r="G870" s="346"/>
      <c r="H870" s="346"/>
      <c r="I870" s="346"/>
      <c r="J870" s="346"/>
      <c r="K870" s="346"/>
      <c r="L870" s="346"/>
      <c r="M870" s="291">
        <v>10</v>
      </c>
      <c r="N870" s="291">
        <v>6</v>
      </c>
      <c r="O870" s="231" t="s">
        <v>503</v>
      </c>
      <c r="P870" s="230">
        <v>0</v>
      </c>
      <c r="Q870" s="347"/>
      <c r="R870" s="347"/>
      <c r="S870" s="229">
        <v>120</v>
      </c>
      <c r="T870" s="229">
        <v>120</v>
      </c>
      <c r="U870" s="353"/>
      <c r="V870" s="353"/>
      <c r="W870" s="353"/>
      <c r="X870" s="353"/>
      <c r="Y870" s="353"/>
      <c r="Z870" s="170"/>
    </row>
    <row r="871" spans="1:26" ht="32.25" customHeight="1">
      <c r="A871" s="170"/>
      <c r="B871" s="346" t="s">
        <v>512</v>
      </c>
      <c r="C871" s="346"/>
      <c r="D871" s="346"/>
      <c r="E871" s="346"/>
      <c r="F871" s="346"/>
      <c r="G871" s="346"/>
      <c r="H871" s="346"/>
      <c r="I871" s="346"/>
      <c r="J871" s="346"/>
      <c r="K871" s="346"/>
      <c r="L871" s="346"/>
      <c r="M871" s="291">
        <v>10</v>
      </c>
      <c r="N871" s="291">
        <v>6</v>
      </c>
      <c r="O871" s="231" t="s">
        <v>511</v>
      </c>
      <c r="P871" s="230">
        <v>0</v>
      </c>
      <c r="Q871" s="347"/>
      <c r="R871" s="347"/>
      <c r="S871" s="229">
        <v>120</v>
      </c>
      <c r="T871" s="229">
        <v>120</v>
      </c>
      <c r="U871" s="353"/>
      <c r="V871" s="353"/>
      <c r="W871" s="353"/>
      <c r="X871" s="353"/>
      <c r="Y871" s="353"/>
      <c r="Z871" s="170"/>
    </row>
    <row r="872" spans="1:26" ht="12.75" customHeight="1">
      <c r="A872" s="170"/>
      <c r="B872" s="346" t="s">
        <v>510</v>
      </c>
      <c r="C872" s="346"/>
      <c r="D872" s="346"/>
      <c r="E872" s="346"/>
      <c r="F872" s="346"/>
      <c r="G872" s="346"/>
      <c r="H872" s="346"/>
      <c r="I872" s="346"/>
      <c r="J872" s="346"/>
      <c r="K872" s="346"/>
      <c r="L872" s="346"/>
      <c r="M872" s="291">
        <v>10</v>
      </c>
      <c r="N872" s="291">
        <v>6</v>
      </c>
      <c r="O872" s="231" t="s">
        <v>509</v>
      </c>
      <c r="P872" s="230">
        <v>0</v>
      </c>
      <c r="Q872" s="347"/>
      <c r="R872" s="347"/>
      <c r="S872" s="229">
        <v>120</v>
      </c>
      <c r="T872" s="229">
        <v>120</v>
      </c>
      <c r="U872" s="353"/>
      <c r="V872" s="353"/>
      <c r="W872" s="353"/>
      <c r="X872" s="353"/>
      <c r="Y872" s="353"/>
      <c r="Z872" s="170"/>
    </row>
    <row r="873" spans="1:26" ht="21.75" customHeight="1">
      <c r="A873" s="170"/>
      <c r="B873" s="346" t="s">
        <v>214</v>
      </c>
      <c r="C873" s="346"/>
      <c r="D873" s="346"/>
      <c r="E873" s="346"/>
      <c r="F873" s="346"/>
      <c r="G873" s="346"/>
      <c r="H873" s="346"/>
      <c r="I873" s="346"/>
      <c r="J873" s="346"/>
      <c r="K873" s="346"/>
      <c r="L873" s="346"/>
      <c r="M873" s="291">
        <v>10</v>
      </c>
      <c r="N873" s="291">
        <v>6</v>
      </c>
      <c r="O873" s="231" t="s">
        <v>509</v>
      </c>
      <c r="P873" s="230" t="s">
        <v>213</v>
      </c>
      <c r="Q873" s="347"/>
      <c r="R873" s="347"/>
      <c r="S873" s="229">
        <v>120</v>
      </c>
      <c r="T873" s="229">
        <v>120</v>
      </c>
      <c r="U873" s="353"/>
      <c r="V873" s="353"/>
      <c r="W873" s="353"/>
      <c r="X873" s="353"/>
      <c r="Y873" s="353"/>
      <c r="Z873" s="170"/>
    </row>
    <row r="874" spans="1:26" ht="21.75" customHeight="1">
      <c r="A874" s="170"/>
      <c r="B874" s="346" t="s">
        <v>212</v>
      </c>
      <c r="C874" s="346"/>
      <c r="D874" s="346"/>
      <c r="E874" s="346"/>
      <c r="F874" s="346"/>
      <c r="G874" s="346"/>
      <c r="H874" s="346"/>
      <c r="I874" s="346"/>
      <c r="J874" s="346"/>
      <c r="K874" s="346"/>
      <c r="L874" s="346"/>
      <c r="M874" s="291">
        <v>10</v>
      </c>
      <c r="N874" s="291">
        <v>6</v>
      </c>
      <c r="O874" s="231" t="s">
        <v>509</v>
      </c>
      <c r="P874" s="230" t="s">
        <v>211</v>
      </c>
      <c r="Q874" s="347"/>
      <c r="R874" s="347"/>
      <c r="S874" s="229">
        <v>120</v>
      </c>
      <c r="T874" s="229">
        <v>120</v>
      </c>
      <c r="U874" s="353"/>
      <c r="V874" s="353"/>
      <c r="W874" s="353"/>
      <c r="X874" s="353"/>
      <c r="Y874" s="353"/>
      <c r="Z874" s="170"/>
    </row>
    <row r="875" spans="1:26" ht="12.75" customHeight="1">
      <c r="A875" s="170"/>
      <c r="B875" s="346" t="s">
        <v>210</v>
      </c>
      <c r="C875" s="346"/>
      <c r="D875" s="346"/>
      <c r="E875" s="346"/>
      <c r="F875" s="346"/>
      <c r="G875" s="346"/>
      <c r="H875" s="346"/>
      <c r="I875" s="346"/>
      <c r="J875" s="346"/>
      <c r="K875" s="346"/>
      <c r="L875" s="346"/>
      <c r="M875" s="291">
        <v>10</v>
      </c>
      <c r="N875" s="291">
        <v>6</v>
      </c>
      <c r="O875" s="231" t="s">
        <v>509</v>
      </c>
      <c r="P875" s="230" t="s">
        <v>208</v>
      </c>
      <c r="Q875" s="347"/>
      <c r="R875" s="347"/>
      <c r="S875" s="229">
        <v>120</v>
      </c>
      <c r="T875" s="229">
        <v>120</v>
      </c>
      <c r="U875" s="353"/>
      <c r="V875" s="353"/>
      <c r="W875" s="353"/>
      <c r="X875" s="353"/>
      <c r="Y875" s="353"/>
      <c r="Z875" s="170"/>
    </row>
    <row r="876" spans="1:26" ht="21.75" customHeight="1">
      <c r="A876" s="170"/>
      <c r="B876" s="346" t="s">
        <v>504</v>
      </c>
      <c r="C876" s="346"/>
      <c r="D876" s="346"/>
      <c r="E876" s="346"/>
      <c r="F876" s="346"/>
      <c r="G876" s="346"/>
      <c r="H876" s="346"/>
      <c r="I876" s="346"/>
      <c r="J876" s="346"/>
      <c r="K876" s="346"/>
      <c r="L876" s="346"/>
      <c r="M876" s="291">
        <v>10</v>
      </c>
      <c r="N876" s="291">
        <v>6</v>
      </c>
      <c r="O876" s="231" t="s">
        <v>503</v>
      </c>
      <c r="P876" s="230">
        <v>0</v>
      </c>
      <c r="Q876" s="347"/>
      <c r="R876" s="347"/>
      <c r="S876" s="229">
        <v>61</v>
      </c>
      <c r="T876" s="229">
        <v>61</v>
      </c>
      <c r="U876" s="353"/>
      <c r="V876" s="353"/>
      <c r="W876" s="353"/>
      <c r="X876" s="353"/>
      <c r="Y876" s="353"/>
      <c r="Z876" s="170"/>
    </row>
    <row r="877" spans="1:26" ht="21.75" customHeight="1">
      <c r="A877" s="170"/>
      <c r="B877" s="346" t="s">
        <v>508</v>
      </c>
      <c r="C877" s="346"/>
      <c r="D877" s="346"/>
      <c r="E877" s="346"/>
      <c r="F877" s="346"/>
      <c r="G877" s="346"/>
      <c r="H877" s="346"/>
      <c r="I877" s="346"/>
      <c r="J877" s="346"/>
      <c r="K877" s="346"/>
      <c r="L877" s="346"/>
      <c r="M877" s="291">
        <v>10</v>
      </c>
      <c r="N877" s="291">
        <v>6</v>
      </c>
      <c r="O877" s="231" t="s">
        <v>507</v>
      </c>
      <c r="P877" s="230">
        <v>0</v>
      </c>
      <c r="Q877" s="347"/>
      <c r="R877" s="347"/>
      <c r="S877" s="229">
        <v>61</v>
      </c>
      <c r="T877" s="229">
        <v>61</v>
      </c>
      <c r="U877" s="353"/>
      <c r="V877" s="353"/>
      <c r="W877" s="353"/>
      <c r="X877" s="353"/>
      <c r="Y877" s="353"/>
      <c r="Z877" s="170"/>
    </row>
    <row r="878" spans="1:26" ht="12.75" customHeight="1">
      <c r="A878" s="170"/>
      <c r="B878" s="346" t="s">
        <v>506</v>
      </c>
      <c r="C878" s="346"/>
      <c r="D878" s="346"/>
      <c r="E878" s="346"/>
      <c r="F878" s="346"/>
      <c r="G878" s="346"/>
      <c r="H878" s="346"/>
      <c r="I878" s="346"/>
      <c r="J878" s="346"/>
      <c r="K878" s="346"/>
      <c r="L878" s="346"/>
      <c r="M878" s="291">
        <v>10</v>
      </c>
      <c r="N878" s="291">
        <v>6</v>
      </c>
      <c r="O878" s="231" t="s">
        <v>505</v>
      </c>
      <c r="P878" s="230">
        <v>0</v>
      </c>
      <c r="Q878" s="347"/>
      <c r="R878" s="347"/>
      <c r="S878" s="229">
        <v>61</v>
      </c>
      <c r="T878" s="229">
        <v>61</v>
      </c>
      <c r="U878" s="353"/>
      <c r="V878" s="353"/>
      <c r="W878" s="353"/>
      <c r="X878" s="353"/>
      <c r="Y878" s="353"/>
      <c r="Z878" s="170"/>
    </row>
    <row r="879" spans="1:26" ht="21.75" customHeight="1">
      <c r="A879" s="170"/>
      <c r="B879" s="346" t="s">
        <v>214</v>
      </c>
      <c r="C879" s="346"/>
      <c r="D879" s="346"/>
      <c r="E879" s="346"/>
      <c r="F879" s="346"/>
      <c r="G879" s="346"/>
      <c r="H879" s="346"/>
      <c r="I879" s="346"/>
      <c r="J879" s="346"/>
      <c r="K879" s="346"/>
      <c r="L879" s="346"/>
      <c r="M879" s="291">
        <v>10</v>
      </c>
      <c r="N879" s="291">
        <v>6</v>
      </c>
      <c r="O879" s="231" t="s">
        <v>505</v>
      </c>
      <c r="P879" s="230" t="s">
        <v>213</v>
      </c>
      <c r="Q879" s="347"/>
      <c r="R879" s="347"/>
      <c r="S879" s="229">
        <v>61</v>
      </c>
      <c r="T879" s="229">
        <v>61</v>
      </c>
      <c r="U879" s="353"/>
      <c r="V879" s="353"/>
      <c r="W879" s="353"/>
      <c r="X879" s="353"/>
      <c r="Y879" s="353"/>
      <c r="Z879" s="170"/>
    </row>
    <row r="880" spans="1:26" ht="21.75" customHeight="1">
      <c r="A880" s="170"/>
      <c r="B880" s="346" t="s">
        <v>212</v>
      </c>
      <c r="C880" s="346"/>
      <c r="D880" s="346"/>
      <c r="E880" s="346"/>
      <c r="F880" s="346"/>
      <c r="G880" s="346"/>
      <c r="H880" s="346"/>
      <c r="I880" s="346"/>
      <c r="J880" s="346"/>
      <c r="K880" s="346"/>
      <c r="L880" s="346"/>
      <c r="M880" s="291">
        <v>10</v>
      </c>
      <c r="N880" s="291">
        <v>6</v>
      </c>
      <c r="O880" s="231" t="s">
        <v>505</v>
      </c>
      <c r="P880" s="230" t="s">
        <v>211</v>
      </c>
      <c r="Q880" s="347"/>
      <c r="R880" s="347"/>
      <c r="S880" s="229">
        <v>61</v>
      </c>
      <c r="T880" s="229">
        <v>61</v>
      </c>
      <c r="U880" s="353"/>
      <c r="V880" s="353"/>
      <c r="W880" s="353"/>
      <c r="X880" s="353"/>
      <c r="Y880" s="353"/>
      <c r="Z880" s="170"/>
    </row>
    <row r="881" spans="1:26" ht="12.75" customHeight="1">
      <c r="A881" s="170"/>
      <c r="B881" s="346" t="s">
        <v>210</v>
      </c>
      <c r="C881" s="346"/>
      <c r="D881" s="346"/>
      <c r="E881" s="346"/>
      <c r="F881" s="346"/>
      <c r="G881" s="346"/>
      <c r="H881" s="346"/>
      <c r="I881" s="346"/>
      <c r="J881" s="346"/>
      <c r="K881" s="346"/>
      <c r="L881" s="346"/>
      <c r="M881" s="291">
        <v>10</v>
      </c>
      <c r="N881" s="291">
        <v>6</v>
      </c>
      <c r="O881" s="231" t="s">
        <v>505</v>
      </c>
      <c r="P881" s="230" t="s">
        <v>208</v>
      </c>
      <c r="Q881" s="347"/>
      <c r="R881" s="347"/>
      <c r="S881" s="229">
        <v>61</v>
      </c>
      <c r="T881" s="229">
        <v>61</v>
      </c>
      <c r="U881" s="353"/>
      <c r="V881" s="353"/>
      <c r="W881" s="353"/>
      <c r="X881" s="353"/>
      <c r="Y881" s="353"/>
      <c r="Z881" s="170"/>
    </row>
    <row r="882" spans="1:26" ht="21.75" customHeight="1">
      <c r="A882" s="170"/>
      <c r="B882" s="346" t="s">
        <v>504</v>
      </c>
      <c r="C882" s="346"/>
      <c r="D882" s="346"/>
      <c r="E882" s="346"/>
      <c r="F882" s="346"/>
      <c r="G882" s="346"/>
      <c r="H882" s="346"/>
      <c r="I882" s="346"/>
      <c r="J882" s="346"/>
      <c r="K882" s="346"/>
      <c r="L882" s="346"/>
      <c r="M882" s="291">
        <v>10</v>
      </c>
      <c r="N882" s="291">
        <v>6</v>
      </c>
      <c r="O882" s="231" t="s">
        <v>503</v>
      </c>
      <c r="P882" s="230">
        <v>0</v>
      </c>
      <c r="Q882" s="347"/>
      <c r="R882" s="347"/>
      <c r="S882" s="229">
        <v>558</v>
      </c>
      <c r="T882" s="229">
        <v>558</v>
      </c>
      <c r="U882" s="353"/>
      <c r="V882" s="353"/>
      <c r="W882" s="353"/>
      <c r="X882" s="353"/>
      <c r="Y882" s="353"/>
      <c r="Z882" s="170"/>
    </row>
    <row r="883" spans="1:26" ht="21.75" customHeight="1">
      <c r="A883" s="170"/>
      <c r="B883" s="346" t="s">
        <v>502</v>
      </c>
      <c r="C883" s="346"/>
      <c r="D883" s="346"/>
      <c r="E883" s="346"/>
      <c r="F883" s="346"/>
      <c r="G883" s="346"/>
      <c r="H883" s="346"/>
      <c r="I883" s="346"/>
      <c r="J883" s="346"/>
      <c r="K883" s="346"/>
      <c r="L883" s="346"/>
      <c r="M883" s="291">
        <v>10</v>
      </c>
      <c r="N883" s="291">
        <v>6</v>
      </c>
      <c r="O883" s="231" t="s">
        <v>501</v>
      </c>
      <c r="P883" s="230">
        <v>0</v>
      </c>
      <c r="Q883" s="347"/>
      <c r="R883" s="347"/>
      <c r="S883" s="229">
        <v>558</v>
      </c>
      <c r="T883" s="229">
        <v>558</v>
      </c>
      <c r="U883" s="353"/>
      <c r="V883" s="353"/>
      <c r="W883" s="353"/>
      <c r="X883" s="353"/>
      <c r="Y883" s="353"/>
      <c r="Z883" s="170"/>
    </row>
    <row r="884" spans="1:26" ht="21.75" customHeight="1">
      <c r="A884" s="170"/>
      <c r="B884" s="346" t="s">
        <v>251</v>
      </c>
      <c r="C884" s="346"/>
      <c r="D884" s="346"/>
      <c r="E884" s="346"/>
      <c r="F884" s="346"/>
      <c r="G884" s="346"/>
      <c r="H884" s="346"/>
      <c r="I884" s="346"/>
      <c r="J884" s="346"/>
      <c r="K884" s="346"/>
      <c r="L884" s="346"/>
      <c r="M884" s="291">
        <v>10</v>
      </c>
      <c r="N884" s="291">
        <v>6</v>
      </c>
      <c r="O884" s="231" t="s">
        <v>359</v>
      </c>
      <c r="P884" s="230">
        <v>0</v>
      </c>
      <c r="Q884" s="347"/>
      <c r="R884" s="347"/>
      <c r="S884" s="229">
        <v>500</v>
      </c>
      <c r="T884" s="229">
        <v>500</v>
      </c>
      <c r="U884" s="353"/>
      <c r="V884" s="353"/>
      <c r="W884" s="353"/>
      <c r="X884" s="353"/>
      <c r="Y884" s="353"/>
      <c r="Z884" s="170"/>
    </row>
    <row r="885" spans="1:26" ht="53.25" customHeight="1">
      <c r="A885" s="170"/>
      <c r="B885" s="346" t="s">
        <v>206</v>
      </c>
      <c r="C885" s="346"/>
      <c r="D885" s="346"/>
      <c r="E885" s="346"/>
      <c r="F885" s="346"/>
      <c r="G885" s="346"/>
      <c r="H885" s="346"/>
      <c r="I885" s="346"/>
      <c r="J885" s="346"/>
      <c r="K885" s="346"/>
      <c r="L885" s="346"/>
      <c r="M885" s="291">
        <v>10</v>
      </c>
      <c r="N885" s="291">
        <v>6</v>
      </c>
      <c r="O885" s="231" t="s">
        <v>359</v>
      </c>
      <c r="P885" s="230" t="s">
        <v>205</v>
      </c>
      <c r="Q885" s="347"/>
      <c r="R885" s="347"/>
      <c r="S885" s="229">
        <v>24</v>
      </c>
      <c r="T885" s="229">
        <v>24</v>
      </c>
      <c r="U885" s="353"/>
      <c r="V885" s="353"/>
      <c r="W885" s="353"/>
      <c r="X885" s="353"/>
      <c r="Y885" s="353"/>
      <c r="Z885" s="170"/>
    </row>
    <row r="886" spans="1:26" ht="21.75" customHeight="1">
      <c r="A886" s="170"/>
      <c r="B886" s="346" t="s">
        <v>198</v>
      </c>
      <c r="C886" s="346"/>
      <c r="D886" s="346"/>
      <c r="E886" s="346"/>
      <c r="F886" s="346"/>
      <c r="G886" s="346"/>
      <c r="H886" s="346"/>
      <c r="I886" s="346"/>
      <c r="J886" s="346"/>
      <c r="K886" s="346"/>
      <c r="L886" s="346"/>
      <c r="M886" s="291">
        <v>10</v>
      </c>
      <c r="N886" s="291">
        <v>6</v>
      </c>
      <c r="O886" s="231" t="s">
        <v>359</v>
      </c>
      <c r="P886" s="230" t="s">
        <v>197</v>
      </c>
      <c r="Q886" s="347"/>
      <c r="R886" s="347"/>
      <c r="S886" s="229">
        <v>24</v>
      </c>
      <c r="T886" s="229">
        <v>24</v>
      </c>
      <c r="U886" s="353"/>
      <c r="V886" s="353"/>
      <c r="W886" s="353"/>
      <c r="X886" s="353"/>
      <c r="Y886" s="353"/>
      <c r="Z886" s="170"/>
    </row>
    <row r="887" spans="1:26" ht="32.25" customHeight="1">
      <c r="A887" s="170"/>
      <c r="B887" s="346" t="s">
        <v>216</v>
      </c>
      <c r="C887" s="346"/>
      <c r="D887" s="346"/>
      <c r="E887" s="346"/>
      <c r="F887" s="346"/>
      <c r="G887" s="346"/>
      <c r="H887" s="346"/>
      <c r="I887" s="346"/>
      <c r="J887" s="346"/>
      <c r="K887" s="346"/>
      <c r="L887" s="346"/>
      <c r="M887" s="291">
        <v>10</v>
      </c>
      <c r="N887" s="291">
        <v>6</v>
      </c>
      <c r="O887" s="231" t="s">
        <v>359</v>
      </c>
      <c r="P887" s="230" t="s">
        <v>215</v>
      </c>
      <c r="Q887" s="347"/>
      <c r="R887" s="347"/>
      <c r="S887" s="229">
        <v>24</v>
      </c>
      <c r="T887" s="229">
        <v>24</v>
      </c>
      <c r="U887" s="353"/>
      <c r="V887" s="353"/>
      <c r="W887" s="353"/>
      <c r="X887" s="353"/>
      <c r="Y887" s="353"/>
      <c r="Z887" s="170"/>
    </row>
    <row r="888" spans="1:26" ht="21.75" customHeight="1">
      <c r="A888" s="170"/>
      <c r="B888" s="346" t="s">
        <v>214</v>
      </c>
      <c r="C888" s="346"/>
      <c r="D888" s="346"/>
      <c r="E888" s="346"/>
      <c r="F888" s="346"/>
      <c r="G888" s="346"/>
      <c r="H888" s="346"/>
      <c r="I888" s="346"/>
      <c r="J888" s="346"/>
      <c r="K888" s="346"/>
      <c r="L888" s="346"/>
      <c r="M888" s="291">
        <v>10</v>
      </c>
      <c r="N888" s="291">
        <v>6</v>
      </c>
      <c r="O888" s="231" t="s">
        <v>359</v>
      </c>
      <c r="P888" s="230" t="s">
        <v>213</v>
      </c>
      <c r="Q888" s="347"/>
      <c r="R888" s="347"/>
      <c r="S888" s="229">
        <v>454</v>
      </c>
      <c r="T888" s="229">
        <v>454</v>
      </c>
      <c r="U888" s="353"/>
      <c r="V888" s="353"/>
      <c r="W888" s="353"/>
      <c r="X888" s="353"/>
      <c r="Y888" s="353"/>
      <c r="Z888" s="170"/>
    </row>
    <row r="889" spans="1:26" ht="21.75" customHeight="1">
      <c r="A889" s="170"/>
      <c r="B889" s="346" t="s">
        <v>212</v>
      </c>
      <c r="C889" s="346"/>
      <c r="D889" s="346"/>
      <c r="E889" s="346"/>
      <c r="F889" s="346"/>
      <c r="G889" s="346"/>
      <c r="H889" s="346"/>
      <c r="I889" s="346"/>
      <c r="J889" s="346"/>
      <c r="K889" s="346"/>
      <c r="L889" s="346"/>
      <c r="M889" s="291">
        <v>10</v>
      </c>
      <c r="N889" s="291">
        <v>6</v>
      </c>
      <c r="O889" s="231" t="s">
        <v>359</v>
      </c>
      <c r="P889" s="230" t="s">
        <v>211</v>
      </c>
      <c r="Q889" s="347"/>
      <c r="R889" s="347"/>
      <c r="S889" s="229">
        <v>454</v>
      </c>
      <c r="T889" s="229">
        <v>454</v>
      </c>
      <c r="U889" s="353"/>
      <c r="V889" s="353"/>
      <c r="W889" s="353"/>
      <c r="X889" s="353"/>
      <c r="Y889" s="353"/>
      <c r="Z889" s="170"/>
    </row>
    <row r="890" spans="1:26" ht="21.75" customHeight="1">
      <c r="A890" s="170"/>
      <c r="B890" s="346" t="s">
        <v>641</v>
      </c>
      <c r="C890" s="346"/>
      <c r="D890" s="346"/>
      <c r="E890" s="346"/>
      <c r="F890" s="346"/>
      <c r="G890" s="346"/>
      <c r="H890" s="346"/>
      <c r="I890" s="346"/>
      <c r="J890" s="346"/>
      <c r="K890" s="346"/>
      <c r="L890" s="346"/>
      <c r="M890" s="291">
        <v>10</v>
      </c>
      <c r="N890" s="291">
        <v>6</v>
      </c>
      <c r="O890" s="231" t="s">
        <v>359</v>
      </c>
      <c r="P890" s="230" t="s">
        <v>640</v>
      </c>
      <c r="Q890" s="347"/>
      <c r="R890" s="347"/>
      <c r="S890" s="229">
        <v>280</v>
      </c>
      <c r="T890" s="229">
        <v>280</v>
      </c>
      <c r="U890" s="353"/>
      <c r="V890" s="353"/>
      <c r="W890" s="353"/>
      <c r="X890" s="353"/>
      <c r="Y890" s="353"/>
      <c r="Z890" s="170"/>
    </row>
    <row r="891" spans="1:26" ht="12.75" customHeight="1">
      <c r="A891" s="170"/>
      <c r="B891" s="346" t="s">
        <v>210</v>
      </c>
      <c r="C891" s="346"/>
      <c r="D891" s="346"/>
      <c r="E891" s="346"/>
      <c r="F891" s="346"/>
      <c r="G891" s="346"/>
      <c r="H891" s="346"/>
      <c r="I891" s="346"/>
      <c r="J891" s="346"/>
      <c r="K891" s="346"/>
      <c r="L891" s="346"/>
      <c r="M891" s="291">
        <v>10</v>
      </c>
      <c r="N891" s="291">
        <v>6</v>
      </c>
      <c r="O891" s="231" t="s">
        <v>359</v>
      </c>
      <c r="P891" s="230" t="s">
        <v>208</v>
      </c>
      <c r="Q891" s="347"/>
      <c r="R891" s="347"/>
      <c r="S891" s="229">
        <v>174</v>
      </c>
      <c r="T891" s="229">
        <v>174</v>
      </c>
      <c r="U891" s="353"/>
      <c r="V891" s="353"/>
      <c r="W891" s="353"/>
      <c r="X891" s="353"/>
      <c r="Y891" s="353"/>
      <c r="Z891" s="170"/>
    </row>
    <row r="892" spans="1:26" ht="12.75" customHeight="1">
      <c r="A892" s="170"/>
      <c r="B892" s="346" t="s">
        <v>248</v>
      </c>
      <c r="C892" s="346"/>
      <c r="D892" s="346"/>
      <c r="E892" s="346"/>
      <c r="F892" s="346"/>
      <c r="G892" s="346"/>
      <c r="H892" s="346"/>
      <c r="I892" s="346"/>
      <c r="J892" s="346"/>
      <c r="K892" s="346"/>
      <c r="L892" s="346"/>
      <c r="M892" s="291">
        <v>10</v>
      </c>
      <c r="N892" s="291">
        <v>6</v>
      </c>
      <c r="O892" s="231" t="s">
        <v>359</v>
      </c>
      <c r="P892" s="230" t="s">
        <v>247</v>
      </c>
      <c r="Q892" s="347"/>
      <c r="R892" s="347"/>
      <c r="S892" s="229">
        <v>22</v>
      </c>
      <c r="T892" s="229">
        <v>22</v>
      </c>
      <c r="U892" s="353"/>
      <c r="V892" s="353"/>
      <c r="W892" s="353"/>
      <c r="X892" s="353"/>
      <c r="Y892" s="353"/>
      <c r="Z892" s="170"/>
    </row>
    <row r="893" spans="1:26" ht="12.75" customHeight="1">
      <c r="A893" s="170"/>
      <c r="B893" s="346" t="s">
        <v>686</v>
      </c>
      <c r="C893" s="346"/>
      <c r="D893" s="346"/>
      <c r="E893" s="346"/>
      <c r="F893" s="346"/>
      <c r="G893" s="346"/>
      <c r="H893" s="346"/>
      <c r="I893" s="346"/>
      <c r="J893" s="346"/>
      <c r="K893" s="346"/>
      <c r="L893" s="346"/>
      <c r="M893" s="291">
        <v>10</v>
      </c>
      <c r="N893" s="291">
        <v>6</v>
      </c>
      <c r="O893" s="231" t="s">
        <v>359</v>
      </c>
      <c r="P893" s="230" t="s">
        <v>685</v>
      </c>
      <c r="Q893" s="347"/>
      <c r="R893" s="347"/>
      <c r="S893" s="229">
        <v>22</v>
      </c>
      <c r="T893" s="229">
        <v>22</v>
      </c>
      <c r="U893" s="353"/>
      <c r="V893" s="353"/>
      <c r="W893" s="353"/>
      <c r="X893" s="353"/>
      <c r="Y893" s="353"/>
      <c r="Z893" s="170"/>
    </row>
    <row r="894" spans="1:26" ht="21.75" customHeight="1">
      <c r="A894" s="170"/>
      <c r="B894" s="346" t="s">
        <v>684</v>
      </c>
      <c r="C894" s="346"/>
      <c r="D894" s="346"/>
      <c r="E894" s="346"/>
      <c r="F894" s="346"/>
      <c r="G894" s="346"/>
      <c r="H894" s="346"/>
      <c r="I894" s="346"/>
      <c r="J894" s="346"/>
      <c r="K894" s="346"/>
      <c r="L894" s="346"/>
      <c r="M894" s="291">
        <v>10</v>
      </c>
      <c r="N894" s="291">
        <v>6</v>
      </c>
      <c r="O894" s="231" t="s">
        <v>359</v>
      </c>
      <c r="P894" s="230" t="s">
        <v>683</v>
      </c>
      <c r="Q894" s="347"/>
      <c r="R894" s="347"/>
      <c r="S894" s="229">
        <v>16</v>
      </c>
      <c r="T894" s="229">
        <v>16</v>
      </c>
      <c r="U894" s="353"/>
      <c r="V894" s="353"/>
      <c r="W894" s="353"/>
      <c r="X894" s="353"/>
      <c r="Y894" s="353"/>
      <c r="Z894" s="170"/>
    </row>
    <row r="895" spans="1:26" ht="12.75" customHeight="1">
      <c r="A895" s="170"/>
      <c r="B895" s="346" t="s">
        <v>682</v>
      </c>
      <c r="C895" s="346"/>
      <c r="D895" s="346"/>
      <c r="E895" s="346"/>
      <c r="F895" s="346"/>
      <c r="G895" s="346"/>
      <c r="H895" s="346"/>
      <c r="I895" s="346"/>
      <c r="J895" s="346"/>
      <c r="K895" s="346"/>
      <c r="L895" s="346"/>
      <c r="M895" s="291">
        <v>10</v>
      </c>
      <c r="N895" s="291">
        <v>6</v>
      </c>
      <c r="O895" s="231" t="s">
        <v>359</v>
      </c>
      <c r="P895" s="230" t="s">
        <v>681</v>
      </c>
      <c r="Q895" s="347"/>
      <c r="R895" s="347"/>
      <c r="S895" s="229">
        <v>2</v>
      </c>
      <c r="T895" s="229">
        <v>2</v>
      </c>
      <c r="U895" s="353"/>
      <c r="V895" s="353"/>
      <c r="W895" s="353"/>
      <c r="X895" s="353"/>
      <c r="Y895" s="353"/>
      <c r="Z895" s="170"/>
    </row>
    <row r="896" spans="1:26" ht="12.75" customHeight="1">
      <c r="A896" s="170"/>
      <c r="B896" s="346" t="s">
        <v>680</v>
      </c>
      <c r="C896" s="346"/>
      <c r="D896" s="346"/>
      <c r="E896" s="346"/>
      <c r="F896" s="346"/>
      <c r="G896" s="346"/>
      <c r="H896" s="346"/>
      <c r="I896" s="346"/>
      <c r="J896" s="346"/>
      <c r="K896" s="346"/>
      <c r="L896" s="346"/>
      <c r="M896" s="291">
        <v>10</v>
      </c>
      <c r="N896" s="291">
        <v>6</v>
      </c>
      <c r="O896" s="231" t="s">
        <v>359</v>
      </c>
      <c r="P896" s="230" t="s">
        <v>679</v>
      </c>
      <c r="Q896" s="347"/>
      <c r="R896" s="347"/>
      <c r="S896" s="229">
        <v>4</v>
      </c>
      <c r="T896" s="229">
        <v>4</v>
      </c>
      <c r="U896" s="353"/>
      <c r="V896" s="353"/>
      <c r="W896" s="353"/>
      <c r="X896" s="353"/>
      <c r="Y896" s="353"/>
      <c r="Z896" s="170"/>
    </row>
    <row r="897" spans="1:26" ht="21.75" customHeight="1">
      <c r="A897" s="170"/>
      <c r="B897" s="346" t="s">
        <v>304</v>
      </c>
      <c r="C897" s="346"/>
      <c r="D897" s="346"/>
      <c r="E897" s="346"/>
      <c r="F897" s="346"/>
      <c r="G897" s="346"/>
      <c r="H897" s="346"/>
      <c r="I897" s="346"/>
      <c r="J897" s="346"/>
      <c r="K897" s="346"/>
      <c r="L897" s="346"/>
      <c r="M897" s="291">
        <v>10</v>
      </c>
      <c r="N897" s="291">
        <v>6</v>
      </c>
      <c r="O897" s="231" t="s">
        <v>714</v>
      </c>
      <c r="P897" s="230">
        <v>0</v>
      </c>
      <c r="Q897" s="347"/>
      <c r="R897" s="347"/>
      <c r="S897" s="229">
        <v>58</v>
      </c>
      <c r="T897" s="229">
        <v>58</v>
      </c>
      <c r="U897" s="353"/>
      <c r="V897" s="353"/>
      <c r="W897" s="353"/>
      <c r="X897" s="353"/>
      <c r="Y897" s="353"/>
      <c r="Z897" s="170"/>
    </row>
    <row r="898" spans="1:26" ht="53.25" customHeight="1">
      <c r="A898" s="170"/>
      <c r="B898" s="346" t="s">
        <v>206</v>
      </c>
      <c r="C898" s="346"/>
      <c r="D898" s="346"/>
      <c r="E898" s="346"/>
      <c r="F898" s="346"/>
      <c r="G898" s="346"/>
      <c r="H898" s="346"/>
      <c r="I898" s="346"/>
      <c r="J898" s="346"/>
      <c r="K898" s="346"/>
      <c r="L898" s="346"/>
      <c r="M898" s="291">
        <v>10</v>
      </c>
      <c r="N898" s="291">
        <v>6</v>
      </c>
      <c r="O898" s="231" t="s">
        <v>714</v>
      </c>
      <c r="P898" s="230" t="s">
        <v>205</v>
      </c>
      <c r="Q898" s="347"/>
      <c r="R898" s="347"/>
      <c r="S898" s="229">
        <v>58</v>
      </c>
      <c r="T898" s="229">
        <v>58</v>
      </c>
      <c r="U898" s="353"/>
      <c r="V898" s="353"/>
      <c r="W898" s="353"/>
      <c r="X898" s="353"/>
      <c r="Y898" s="353"/>
      <c r="Z898" s="170"/>
    </row>
    <row r="899" spans="1:26" ht="21.75" customHeight="1">
      <c r="A899" s="170"/>
      <c r="B899" s="346" t="s">
        <v>198</v>
      </c>
      <c r="C899" s="346"/>
      <c r="D899" s="346"/>
      <c r="E899" s="346"/>
      <c r="F899" s="346"/>
      <c r="G899" s="346"/>
      <c r="H899" s="346"/>
      <c r="I899" s="346"/>
      <c r="J899" s="346"/>
      <c r="K899" s="346"/>
      <c r="L899" s="346"/>
      <c r="M899" s="291">
        <v>10</v>
      </c>
      <c r="N899" s="291">
        <v>6</v>
      </c>
      <c r="O899" s="231" t="s">
        <v>714</v>
      </c>
      <c r="P899" s="230" t="s">
        <v>197</v>
      </c>
      <c r="Q899" s="347"/>
      <c r="R899" s="347"/>
      <c r="S899" s="229">
        <v>58</v>
      </c>
      <c r="T899" s="229">
        <v>58</v>
      </c>
      <c r="U899" s="353"/>
      <c r="V899" s="353"/>
      <c r="W899" s="353"/>
      <c r="X899" s="353"/>
      <c r="Y899" s="353"/>
      <c r="Z899" s="170"/>
    </row>
    <row r="900" spans="1:26" ht="32.25" customHeight="1">
      <c r="A900" s="170"/>
      <c r="B900" s="346" t="s">
        <v>196</v>
      </c>
      <c r="C900" s="346"/>
      <c r="D900" s="346"/>
      <c r="E900" s="346"/>
      <c r="F900" s="346"/>
      <c r="G900" s="346"/>
      <c r="H900" s="346"/>
      <c r="I900" s="346"/>
      <c r="J900" s="346"/>
      <c r="K900" s="346"/>
      <c r="L900" s="346"/>
      <c r="M900" s="291">
        <v>10</v>
      </c>
      <c r="N900" s="291">
        <v>6</v>
      </c>
      <c r="O900" s="231" t="s">
        <v>714</v>
      </c>
      <c r="P900" s="230" t="s">
        <v>195</v>
      </c>
      <c r="Q900" s="347"/>
      <c r="R900" s="347"/>
      <c r="S900" s="229">
        <v>58</v>
      </c>
      <c r="T900" s="229">
        <v>58</v>
      </c>
      <c r="U900" s="353"/>
      <c r="V900" s="353"/>
      <c r="W900" s="353"/>
      <c r="X900" s="353"/>
      <c r="Y900" s="353"/>
      <c r="Z900" s="170"/>
    </row>
    <row r="901" spans="1:26" ht="21.75" customHeight="1">
      <c r="A901" s="170"/>
      <c r="B901" s="346" t="s">
        <v>504</v>
      </c>
      <c r="C901" s="346"/>
      <c r="D901" s="346"/>
      <c r="E901" s="346"/>
      <c r="F901" s="346"/>
      <c r="G901" s="346"/>
      <c r="H901" s="346"/>
      <c r="I901" s="346"/>
      <c r="J901" s="346"/>
      <c r="K901" s="346"/>
      <c r="L901" s="346"/>
      <c r="M901" s="291">
        <v>10</v>
      </c>
      <c r="N901" s="291">
        <v>6</v>
      </c>
      <c r="O901" s="231" t="s">
        <v>503</v>
      </c>
      <c r="P901" s="230">
        <v>0</v>
      </c>
      <c r="Q901" s="347"/>
      <c r="R901" s="347"/>
      <c r="S901" s="229">
        <v>4261</v>
      </c>
      <c r="T901" s="229">
        <v>4254</v>
      </c>
      <c r="U901" s="353"/>
      <c r="V901" s="353"/>
      <c r="W901" s="353"/>
      <c r="X901" s="353"/>
      <c r="Y901" s="353"/>
      <c r="Z901" s="170"/>
    </row>
    <row r="902" spans="1:26" ht="21.75" customHeight="1">
      <c r="A902" s="170"/>
      <c r="B902" s="346" t="s">
        <v>502</v>
      </c>
      <c r="C902" s="346"/>
      <c r="D902" s="346"/>
      <c r="E902" s="346"/>
      <c r="F902" s="346"/>
      <c r="G902" s="346"/>
      <c r="H902" s="346"/>
      <c r="I902" s="346"/>
      <c r="J902" s="346"/>
      <c r="K902" s="346"/>
      <c r="L902" s="346"/>
      <c r="M902" s="291">
        <v>10</v>
      </c>
      <c r="N902" s="291">
        <v>6</v>
      </c>
      <c r="O902" s="231" t="s">
        <v>501</v>
      </c>
      <c r="P902" s="230">
        <v>0</v>
      </c>
      <c r="Q902" s="347"/>
      <c r="R902" s="347"/>
      <c r="S902" s="229">
        <v>4261</v>
      </c>
      <c r="T902" s="229">
        <v>4254</v>
      </c>
      <c r="U902" s="353"/>
      <c r="V902" s="353"/>
      <c r="W902" s="353"/>
      <c r="X902" s="353"/>
      <c r="Y902" s="353"/>
      <c r="Z902" s="170"/>
    </row>
    <row r="903" spans="1:26" ht="21.75" customHeight="1">
      <c r="A903" s="170"/>
      <c r="B903" s="346" t="s">
        <v>358</v>
      </c>
      <c r="C903" s="346"/>
      <c r="D903" s="346"/>
      <c r="E903" s="346"/>
      <c r="F903" s="346"/>
      <c r="G903" s="346"/>
      <c r="H903" s="346"/>
      <c r="I903" s="346"/>
      <c r="J903" s="346"/>
      <c r="K903" s="346"/>
      <c r="L903" s="346"/>
      <c r="M903" s="291">
        <v>10</v>
      </c>
      <c r="N903" s="291">
        <v>6</v>
      </c>
      <c r="O903" s="231" t="s">
        <v>357</v>
      </c>
      <c r="P903" s="230">
        <v>0</v>
      </c>
      <c r="Q903" s="347"/>
      <c r="R903" s="347"/>
      <c r="S903" s="229">
        <v>3027</v>
      </c>
      <c r="T903" s="229">
        <v>3027</v>
      </c>
      <c r="U903" s="353"/>
      <c r="V903" s="353"/>
      <c r="W903" s="353"/>
      <c r="X903" s="353"/>
      <c r="Y903" s="353"/>
      <c r="Z903" s="170"/>
    </row>
    <row r="904" spans="1:26" ht="53.25" customHeight="1">
      <c r="A904" s="170"/>
      <c r="B904" s="346" t="s">
        <v>206</v>
      </c>
      <c r="C904" s="346"/>
      <c r="D904" s="346"/>
      <c r="E904" s="346"/>
      <c r="F904" s="346"/>
      <c r="G904" s="346"/>
      <c r="H904" s="346"/>
      <c r="I904" s="346"/>
      <c r="J904" s="346"/>
      <c r="K904" s="346"/>
      <c r="L904" s="346"/>
      <c r="M904" s="291">
        <v>10</v>
      </c>
      <c r="N904" s="291">
        <v>6</v>
      </c>
      <c r="O904" s="231" t="s">
        <v>357</v>
      </c>
      <c r="P904" s="230" t="s">
        <v>205</v>
      </c>
      <c r="Q904" s="347"/>
      <c r="R904" s="347"/>
      <c r="S904" s="229">
        <v>3027</v>
      </c>
      <c r="T904" s="229">
        <v>3027</v>
      </c>
      <c r="U904" s="353"/>
      <c r="V904" s="353"/>
      <c r="W904" s="353"/>
      <c r="X904" s="353"/>
      <c r="Y904" s="353"/>
      <c r="Z904" s="170"/>
    </row>
    <row r="905" spans="1:26" ht="21.75" customHeight="1">
      <c r="A905" s="170"/>
      <c r="B905" s="346" t="s">
        <v>198</v>
      </c>
      <c r="C905" s="346"/>
      <c r="D905" s="346"/>
      <c r="E905" s="346"/>
      <c r="F905" s="346"/>
      <c r="G905" s="346"/>
      <c r="H905" s="346"/>
      <c r="I905" s="346"/>
      <c r="J905" s="346"/>
      <c r="K905" s="346"/>
      <c r="L905" s="346"/>
      <c r="M905" s="291">
        <v>10</v>
      </c>
      <c r="N905" s="291">
        <v>6</v>
      </c>
      <c r="O905" s="231" t="s">
        <v>357</v>
      </c>
      <c r="P905" s="230" t="s">
        <v>197</v>
      </c>
      <c r="Q905" s="347"/>
      <c r="R905" s="347"/>
      <c r="S905" s="229">
        <v>3027</v>
      </c>
      <c r="T905" s="229">
        <v>3027</v>
      </c>
      <c r="U905" s="353"/>
      <c r="V905" s="353"/>
      <c r="W905" s="353"/>
      <c r="X905" s="353"/>
      <c r="Y905" s="353"/>
      <c r="Z905" s="170"/>
    </row>
    <row r="906" spans="1:26" ht="32.25" customHeight="1">
      <c r="A906" s="170"/>
      <c r="B906" s="346" t="s">
        <v>196</v>
      </c>
      <c r="C906" s="346"/>
      <c r="D906" s="346"/>
      <c r="E906" s="346"/>
      <c r="F906" s="346"/>
      <c r="G906" s="346"/>
      <c r="H906" s="346"/>
      <c r="I906" s="346"/>
      <c r="J906" s="346"/>
      <c r="K906" s="346"/>
      <c r="L906" s="346"/>
      <c r="M906" s="291">
        <v>10</v>
      </c>
      <c r="N906" s="291">
        <v>6</v>
      </c>
      <c r="O906" s="231" t="s">
        <v>357</v>
      </c>
      <c r="P906" s="230" t="s">
        <v>195</v>
      </c>
      <c r="Q906" s="347"/>
      <c r="R906" s="347"/>
      <c r="S906" s="229">
        <v>2311</v>
      </c>
      <c r="T906" s="229">
        <v>2311</v>
      </c>
      <c r="U906" s="353"/>
      <c r="V906" s="353"/>
      <c r="W906" s="353"/>
      <c r="X906" s="353"/>
      <c r="Y906" s="353"/>
      <c r="Z906" s="170"/>
    </row>
    <row r="907" spans="1:26" ht="32.25" customHeight="1">
      <c r="A907" s="170"/>
      <c r="B907" s="346" t="s">
        <v>194</v>
      </c>
      <c r="C907" s="346"/>
      <c r="D907" s="346"/>
      <c r="E907" s="346"/>
      <c r="F907" s="346"/>
      <c r="G907" s="346"/>
      <c r="H907" s="346"/>
      <c r="I907" s="346"/>
      <c r="J907" s="346"/>
      <c r="K907" s="346"/>
      <c r="L907" s="346"/>
      <c r="M907" s="291">
        <v>10</v>
      </c>
      <c r="N907" s="291">
        <v>6</v>
      </c>
      <c r="O907" s="231" t="s">
        <v>357</v>
      </c>
      <c r="P907" s="230" t="s">
        <v>192</v>
      </c>
      <c r="Q907" s="347"/>
      <c r="R907" s="347"/>
      <c r="S907" s="229">
        <v>716</v>
      </c>
      <c r="T907" s="229">
        <v>716</v>
      </c>
      <c r="U907" s="353"/>
      <c r="V907" s="353"/>
      <c r="W907" s="353"/>
      <c r="X907" s="353"/>
      <c r="Y907" s="353"/>
      <c r="Z907" s="170"/>
    </row>
    <row r="908" spans="1:26" ht="42.75" customHeight="1">
      <c r="A908" s="170"/>
      <c r="B908" s="346" t="s">
        <v>356</v>
      </c>
      <c r="C908" s="346"/>
      <c r="D908" s="346"/>
      <c r="E908" s="346"/>
      <c r="F908" s="346"/>
      <c r="G908" s="346"/>
      <c r="H908" s="346"/>
      <c r="I908" s="346"/>
      <c r="J908" s="346"/>
      <c r="K908" s="346"/>
      <c r="L908" s="346"/>
      <c r="M908" s="291">
        <v>10</v>
      </c>
      <c r="N908" s="291">
        <v>6</v>
      </c>
      <c r="O908" s="231" t="s">
        <v>355</v>
      </c>
      <c r="P908" s="230">
        <v>0</v>
      </c>
      <c r="Q908" s="347"/>
      <c r="R908" s="347"/>
      <c r="S908" s="229">
        <v>1234</v>
      </c>
      <c r="T908" s="229">
        <v>1227</v>
      </c>
      <c r="U908" s="353"/>
      <c r="V908" s="353"/>
      <c r="W908" s="353"/>
      <c r="X908" s="353"/>
      <c r="Y908" s="353"/>
      <c r="Z908" s="170"/>
    </row>
    <row r="909" spans="1:26" ht="21.75" customHeight="1">
      <c r="A909" s="170"/>
      <c r="B909" s="346" t="s">
        <v>214</v>
      </c>
      <c r="C909" s="346"/>
      <c r="D909" s="346"/>
      <c r="E909" s="346"/>
      <c r="F909" s="346"/>
      <c r="G909" s="346"/>
      <c r="H909" s="346"/>
      <c r="I909" s="346"/>
      <c r="J909" s="346"/>
      <c r="K909" s="346"/>
      <c r="L909" s="346"/>
      <c r="M909" s="291">
        <v>10</v>
      </c>
      <c r="N909" s="291">
        <v>6</v>
      </c>
      <c r="O909" s="231" t="s">
        <v>355</v>
      </c>
      <c r="P909" s="230" t="s">
        <v>213</v>
      </c>
      <c r="Q909" s="347"/>
      <c r="R909" s="347"/>
      <c r="S909" s="229">
        <v>1234</v>
      </c>
      <c r="T909" s="229">
        <v>1227</v>
      </c>
      <c r="U909" s="353"/>
      <c r="V909" s="353"/>
      <c r="W909" s="353"/>
      <c r="X909" s="353"/>
      <c r="Y909" s="353"/>
      <c r="Z909" s="170"/>
    </row>
    <row r="910" spans="1:26" ht="21.75" customHeight="1">
      <c r="A910" s="170"/>
      <c r="B910" s="346" t="s">
        <v>212</v>
      </c>
      <c r="C910" s="346"/>
      <c r="D910" s="346"/>
      <c r="E910" s="346"/>
      <c r="F910" s="346"/>
      <c r="G910" s="346"/>
      <c r="H910" s="346"/>
      <c r="I910" s="346"/>
      <c r="J910" s="346"/>
      <c r="K910" s="346"/>
      <c r="L910" s="346"/>
      <c r="M910" s="291">
        <v>10</v>
      </c>
      <c r="N910" s="291">
        <v>6</v>
      </c>
      <c r="O910" s="231" t="s">
        <v>355</v>
      </c>
      <c r="P910" s="230" t="s">
        <v>211</v>
      </c>
      <c r="Q910" s="347"/>
      <c r="R910" s="347"/>
      <c r="S910" s="229">
        <v>1234</v>
      </c>
      <c r="T910" s="229">
        <v>1227</v>
      </c>
      <c r="U910" s="353"/>
      <c r="V910" s="353"/>
      <c r="W910" s="353"/>
      <c r="X910" s="353"/>
      <c r="Y910" s="353"/>
      <c r="Z910" s="170"/>
    </row>
    <row r="911" spans="1:26" ht="12.75" customHeight="1">
      <c r="A911" s="170"/>
      <c r="B911" s="346" t="s">
        <v>210</v>
      </c>
      <c r="C911" s="346"/>
      <c r="D911" s="346"/>
      <c r="E911" s="346"/>
      <c r="F911" s="346"/>
      <c r="G911" s="346"/>
      <c r="H911" s="346"/>
      <c r="I911" s="346"/>
      <c r="J911" s="346"/>
      <c r="K911" s="346"/>
      <c r="L911" s="346"/>
      <c r="M911" s="291">
        <v>10</v>
      </c>
      <c r="N911" s="291">
        <v>6</v>
      </c>
      <c r="O911" s="231" t="s">
        <v>355</v>
      </c>
      <c r="P911" s="230" t="s">
        <v>208</v>
      </c>
      <c r="Q911" s="347"/>
      <c r="R911" s="347"/>
      <c r="S911" s="229">
        <v>1234</v>
      </c>
      <c r="T911" s="229">
        <v>1227</v>
      </c>
      <c r="U911" s="353"/>
      <c r="V911" s="353"/>
      <c r="W911" s="353"/>
      <c r="X911" s="353"/>
      <c r="Y911" s="353"/>
      <c r="Z911" s="170"/>
    </row>
    <row r="912" spans="1:26" ht="21.75" customHeight="1">
      <c r="A912" s="170"/>
      <c r="B912" s="346" t="s">
        <v>500</v>
      </c>
      <c r="C912" s="346"/>
      <c r="D912" s="346"/>
      <c r="E912" s="346"/>
      <c r="F912" s="346"/>
      <c r="G912" s="346"/>
      <c r="H912" s="346"/>
      <c r="I912" s="346"/>
      <c r="J912" s="346"/>
      <c r="K912" s="346"/>
      <c r="L912" s="346"/>
      <c r="M912" s="291">
        <v>10</v>
      </c>
      <c r="N912" s="291">
        <v>6</v>
      </c>
      <c r="O912" s="231" t="s">
        <v>499</v>
      </c>
      <c r="P912" s="230">
        <v>0</v>
      </c>
      <c r="Q912" s="347"/>
      <c r="R912" s="347"/>
      <c r="S912" s="229">
        <v>150</v>
      </c>
      <c r="T912" s="229">
        <v>150</v>
      </c>
      <c r="U912" s="353"/>
      <c r="V912" s="353"/>
      <c r="W912" s="353"/>
      <c r="X912" s="353"/>
      <c r="Y912" s="353"/>
      <c r="Z912" s="170"/>
    </row>
    <row r="913" spans="1:26" ht="21.75" customHeight="1">
      <c r="A913" s="170"/>
      <c r="B913" s="346" t="s">
        <v>757</v>
      </c>
      <c r="C913" s="346"/>
      <c r="D913" s="346"/>
      <c r="E913" s="346"/>
      <c r="F913" s="346"/>
      <c r="G913" s="346"/>
      <c r="H913" s="346"/>
      <c r="I913" s="346"/>
      <c r="J913" s="346"/>
      <c r="K913" s="346"/>
      <c r="L913" s="346"/>
      <c r="M913" s="291">
        <v>10</v>
      </c>
      <c r="N913" s="291">
        <v>6</v>
      </c>
      <c r="O913" s="231" t="s">
        <v>498</v>
      </c>
      <c r="P913" s="230">
        <v>0</v>
      </c>
      <c r="Q913" s="347"/>
      <c r="R913" s="347"/>
      <c r="S913" s="229">
        <v>150</v>
      </c>
      <c r="T913" s="229">
        <v>150</v>
      </c>
      <c r="U913" s="353"/>
      <c r="V913" s="353"/>
      <c r="W913" s="353"/>
      <c r="X913" s="353"/>
      <c r="Y913" s="353"/>
      <c r="Z913" s="170"/>
    </row>
    <row r="914" spans="1:26" ht="21.75" customHeight="1">
      <c r="A914" s="170"/>
      <c r="B914" s="346" t="s">
        <v>214</v>
      </c>
      <c r="C914" s="346"/>
      <c r="D914" s="346"/>
      <c r="E914" s="346"/>
      <c r="F914" s="346"/>
      <c r="G914" s="346"/>
      <c r="H914" s="346"/>
      <c r="I914" s="346"/>
      <c r="J914" s="346"/>
      <c r="K914" s="346"/>
      <c r="L914" s="346"/>
      <c r="M914" s="291">
        <v>10</v>
      </c>
      <c r="N914" s="291">
        <v>6</v>
      </c>
      <c r="O914" s="231" t="s">
        <v>498</v>
      </c>
      <c r="P914" s="230" t="s">
        <v>213</v>
      </c>
      <c r="Q914" s="347"/>
      <c r="R914" s="347"/>
      <c r="S914" s="229">
        <v>150</v>
      </c>
      <c r="T914" s="229">
        <v>150</v>
      </c>
      <c r="U914" s="353"/>
      <c r="V914" s="353"/>
      <c r="W914" s="353"/>
      <c r="X914" s="353"/>
      <c r="Y914" s="353"/>
      <c r="Z914" s="170"/>
    </row>
    <row r="915" spans="1:26" ht="21.75" customHeight="1">
      <c r="A915" s="170"/>
      <c r="B915" s="346" t="s">
        <v>212</v>
      </c>
      <c r="C915" s="346"/>
      <c r="D915" s="346"/>
      <c r="E915" s="346"/>
      <c r="F915" s="346"/>
      <c r="G915" s="346"/>
      <c r="H915" s="346"/>
      <c r="I915" s="346"/>
      <c r="J915" s="346"/>
      <c r="K915" s="346"/>
      <c r="L915" s="346"/>
      <c r="M915" s="291">
        <v>10</v>
      </c>
      <c r="N915" s="291">
        <v>6</v>
      </c>
      <c r="O915" s="231" t="s">
        <v>498</v>
      </c>
      <c r="P915" s="230" t="s">
        <v>211</v>
      </c>
      <c r="Q915" s="347"/>
      <c r="R915" s="347"/>
      <c r="S915" s="229">
        <v>150</v>
      </c>
      <c r="T915" s="229">
        <v>150</v>
      </c>
      <c r="U915" s="353"/>
      <c r="V915" s="353"/>
      <c r="W915" s="353"/>
      <c r="X915" s="353"/>
      <c r="Y915" s="353"/>
      <c r="Z915" s="170"/>
    </row>
    <row r="916" spans="1:26" ht="12.75" customHeight="1">
      <c r="A916" s="170"/>
      <c r="B916" s="346" t="s">
        <v>210</v>
      </c>
      <c r="C916" s="346"/>
      <c r="D916" s="346"/>
      <c r="E916" s="346"/>
      <c r="F916" s="346"/>
      <c r="G916" s="346"/>
      <c r="H916" s="346"/>
      <c r="I916" s="346"/>
      <c r="J916" s="346"/>
      <c r="K916" s="346"/>
      <c r="L916" s="346"/>
      <c r="M916" s="291">
        <v>10</v>
      </c>
      <c r="N916" s="291">
        <v>6</v>
      </c>
      <c r="O916" s="231" t="s">
        <v>498</v>
      </c>
      <c r="P916" s="230" t="s">
        <v>208</v>
      </c>
      <c r="Q916" s="347"/>
      <c r="R916" s="347"/>
      <c r="S916" s="229">
        <v>150</v>
      </c>
      <c r="T916" s="229">
        <v>150</v>
      </c>
      <c r="U916" s="353"/>
      <c r="V916" s="353"/>
      <c r="W916" s="353"/>
      <c r="X916" s="353"/>
      <c r="Y916" s="353"/>
      <c r="Z916" s="170"/>
    </row>
    <row r="917" spans="1:26" ht="21.75" customHeight="1">
      <c r="A917" s="170"/>
      <c r="B917" s="346" t="s">
        <v>758</v>
      </c>
      <c r="C917" s="346"/>
      <c r="D917" s="346"/>
      <c r="E917" s="346"/>
      <c r="F917" s="346"/>
      <c r="G917" s="346"/>
      <c r="H917" s="346"/>
      <c r="I917" s="346"/>
      <c r="J917" s="346"/>
      <c r="K917" s="346"/>
      <c r="L917" s="346"/>
      <c r="M917" s="291">
        <v>10</v>
      </c>
      <c r="N917" s="291">
        <v>6</v>
      </c>
      <c r="O917" s="231" t="s">
        <v>759</v>
      </c>
      <c r="P917" s="230">
        <v>0</v>
      </c>
      <c r="Q917" s="347"/>
      <c r="R917" s="347"/>
      <c r="S917" s="229">
        <v>50</v>
      </c>
      <c r="T917" s="229">
        <v>50</v>
      </c>
      <c r="U917" s="353"/>
      <c r="V917" s="353"/>
      <c r="W917" s="353"/>
      <c r="X917" s="353"/>
      <c r="Y917" s="353"/>
      <c r="Z917" s="170"/>
    </row>
    <row r="918" spans="1:26" ht="21.75" customHeight="1">
      <c r="A918" s="170"/>
      <c r="B918" s="346" t="s">
        <v>760</v>
      </c>
      <c r="C918" s="346"/>
      <c r="D918" s="346"/>
      <c r="E918" s="346"/>
      <c r="F918" s="346"/>
      <c r="G918" s="346"/>
      <c r="H918" s="346"/>
      <c r="I918" s="346"/>
      <c r="J918" s="346"/>
      <c r="K918" s="346"/>
      <c r="L918" s="346"/>
      <c r="M918" s="291">
        <v>10</v>
      </c>
      <c r="N918" s="291">
        <v>6</v>
      </c>
      <c r="O918" s="231" t="s">
        <v>761</v>
      </c>
      <c r="P918" s="230">
        <v>0</v>
      </c>
      <c r="Q918" s="347"/>
      <c r="R918" s="347"/>
      <c r="S918" s="229">
        <v>50</v>
      </c>
      <c r="T918" s="229">
        <v>50</v>
      </c>
      <c r="U918" s="353"/>
      <c r="V918" s="353"/>
      <c r="W918" s="353"/>
      <c r="X918" s="353"/>
      <c r="Y918" s="353"/>
      <c r="Z918" s="170"/>
    </row>
    <row r="919" spans="1:26" ht="21.75" customHeight="1">
      <c r="A919" s="170"/>
      <c r="B919" s="346" t="s">
        <v>214</v>
      </c>
      <c r="C919" s="346"/>
      <c r="D919" s="346"/>
      <c r="E919" s="346"/>
      <c r="F919" s="346"/>
      <c r="G919" s="346"/>
      <c r="H919" s="346"/>
      <c r="I919" s="346"/>
      <c r="J919" s="346"/>
      <c r="K919" s="346"/>
      <c r="L919" s="346"/>
      <c r="M919" s="291">
        <v>10</v>
      </c>
      <c r="N919" s="291">
        <v>6</v>
      </c>
      <c r="O919" s="231" t="s">
        <v>761</v>
      </c>
      <c r="P919" s="230" t="s">
        <v>213</v>
      </c>
      <c r="Q919" s="347"/>
      <c r="R919" s="347"/>
      <c r="S919" s="229">
        <v>50</v>
      </c>
      <c r="T919" s="229">
        <v>50</v>
      </c>
      <c r="U919" s="353"/>
      <c r="V919" s="353"/>
      <c r="W919" s="353"/>
      <c r="X919" s="353"/>
      <c r="Y919" s="353"/>
      <c r="Z919" s="170"/>
    </row>
    <row r="920" spans="1:26" ht="21.75" customHeight="1">
      <c r="A920" s="170"/>
      <c r="B920" s="346" t="s">
        <v>212</v>
      </c>
      <c r="C920" s="346"/>
      <c r="D920" s="346"/>
      <c r="E920" s="346"/>
      <c r="F920" s="346"/>
      <c r="G920" s="346"/>
      <c r="H920" s="346"/>
      <c r="I920" s="346"/>
      <c r="J920" s="346"/>
      <c r="K920" s="346"/>
      <c r="L920" s="346"/>
      <c r="M920" s="291">
        <v>10</v>
      </c>
      <c r="N920" s="291">
        <v>6</v>
      </c>
      <c r="O920" s="231" t="s">
        <v>761</v>
      </c>
      <c r="P920" s="230" t="s">
        <v>211</v>
      </c>
      <c r="Q920" s="347"/>
      <c r="R920" s="347"/>
      <c r="S920" s="229">
        <v>50</v>
      </c>
      <c r="T920" s="229">
        <v>50</v>
      </c>
      <c r="U920" s="353"/>
      <c r="V920" s="353"/>
      <c r="W920" s="353"/>
      <c r="X920" s="353"/>
      <c r="Y920" s="353"/>
      <c r="Z920" s="170"/>
    </row>
    <row r="921" spans="1:26" ht="12.75" customHeight="1">
      <c r="A921" s="170"/>
      <c r="B921" s="346" t="s">
        <v>210</v>
      </c>
      <c r="C921" s="346"/>
      <c r="D921" s="346"/>
      <c r="E921" s="346"/>
      <c r="F921" s="346"/>
      <c r="G921" s="346"/>
      <c r="H921" s="346"/>
      <c r="I921" s="346"/>
      <c r="J921" s="346"/>
      <c r="K921" s="346"/>
      <c r="L921" s="346"/>
      <c r="M921" s="291">
        <v>10</v>
      </c>
      <c r="N921" s="291">
        <v>6</v>
      </c>
      <c r="O921" s="231" t="s">
        <v>761</v>
      </c>
      <c r="P921" s="230" t="s">
        <v>208</v>
      </c>
      <c r="Q921" s="347"/>
      <c r="R921" s="347"/>
      <c r="S921" s="229">
        <v>50</v>
      </c>
      <c r="T921" s="229">
        <v>50</v>
      </c>
      <c r="U921" s="353"/>
      <c r="V921" s="353"/>
      <c r="W921" s="353"/>
      <c r="X921" s="353"/>
      <c r="Y921" s="353"/>
      <c r="Z921" s="170"/>
    </row>
    <row r="922" spans="1:26" ht="12.75" customHeight="1">
      <c r="A922" s="170"/>
      <c r="B922" s="348" t="s">
        <v>306</v>
      </c>
      <c r="C922" s="348"/>
      <c r="D922" s="348"/>
      <c r="E922" s="348"/>
      <c r="F922" s="348"/>
      <c r="G922" s="348"/>
      <c r="H922" s="348"/>
      <c r="I922" s="348"/>
      <c r="J922" s="348"/>
      <c r="K922" s="348"/>
      <c r="L922" s="348"/>
      <c r="M922" s="293">
        <v>11</v>
      </c>
      <c r="N922" s="293">
        <v>0</v>
      </c>
      <c r="O922" s="237">
        <v>0</v>
      </c>
      <c r="P922" s="236">
        <v>0</v>
      </c>
      <c r="Q922" s="349"/>
      <c r="R922" s="349"/>
      <c r="S922" s="235">
        <v>11007</v>
      </c>
      <c r="T922" s="235">
        <v>11007</v>
      </c>
      <c r="U922" s="355"/>
      <c r="V922" s="355"/>
      <c r="W922" s="355"/>
      <c r="X922" s="355"/>
      <c r="Y922" s="355"/>
      <c r="Z922" s="170"/>
    </row>
    <row r="923" spans="1:26" ht="12.75" customHeight="1">
      <c r="A923" s="170"/>
      <c r="B923" s="342" t="s">
        <v>305</v>
      </c>
      <c r="C923" s="342"/>
      <c r="D923" s="342"/>
      <c r="E923" s="342"/>
      <c r="F923" s="342"/>
      <c r="G923" s="342"/>
      <c r="H923" s="342"/>
      <c r="I923" s="342"/>
      <c r="J923" s="342"/>
      <c r="K923" s="342"/>
      <c r="L923" s="342"/>
      <c r="M923" s="292">
        <v>11</v>
      </c>
      <c r="N923" s="292">
        <v>1</v>
      </c>
      <c r="O923" s="234">
        <v>0</v>
      </c>
      <c r="P923" s="233">
        <v>0</v>
      </c>
      <c r="Q923" s="344"/>
      <c r="R923" s="344"/>
      <c r="S923" s="232">
        <v>11007</v>
      </c>
      <c r="T923" s="232">
        <v>11007</v>
      </c>
      <c r="U923" s="354"/>
      <c r="V923" s="354"/>
      <c r="W923" s="354"/>
      <c r="X923" s="354"/>
      <c r="Y923" s="354"/>
      <c r="Z923" s="170"/>
    </row>
    <row r="924" spans="1:26" ht="32.25" customHeight="1">
      <c r="A924" s="170"/>
      <c r="B924" s="346" t="s">
        <v>497</v>
      </c>
      <c r="C924" s="346"/>
      <c r="D924" s="346"/>
      <c r="E924" s="346"/>
      <c r="F924" s="346"/>
      <c r="G924" s="346"/>
      <c r="H924" s="346"/>
      <c r="I924" s="346"/>
      <c r="J924" s="346"/>
      <c r="K924" s="346"/>
      <c r="L924" s="346"/>
      <c r="M924" s="291">
        <v>11</v>
      </c>
      <c r="N924" s="291">
        <v>1</v>
      </c>
      <c r="O924" s="231" t="s">
        <v>496</v>
      </c>
      <c r="P924" s="230">
        <v>0</v>
      </c>
      <c r="Q924" s="347"/>
      <c r="R924" s="347"/>
      <c r="S924" s="229">
        <v>4231</v>
      </c>
      <c r="T924" s="229">
        <v>4231</v>
      </c>
      <c r="U924" s="353"/>
      <c r="V924" s="353"/>
      <c r="W924" s="353"/>
      <c r="X924" s="353"/>
      <c r="Y924" s="353"/>
      <c r="Z924" s="170"/>
    </row>
    <row r="925" spans="1:26" ht="32.25" customHeight="1">
      <c r="A925" s="170"/>
      <c r="B925" s="346" t="s">
        <v>495</v>
      </c>
      <c r="C925" s="346"/>
      <c r="D925" s="346"/>
      <c r="E925" s="346"/>
      <c r="F925" s="346"/>
      <c r="G925" s="346"/>
      <c r="H925" s="346"/>
      <c r="I925" s="346"/>
      <c r="J925" s="346"/>
      <c r="K925" s="346"/>
      <c r="L925" s="346"/>
      <c r="M925" s="291">
        <v>11</v>
      </c>
      <c r="N925" s="291">
        <v>1</v>
      </c>
      <c r="O925" s="231" t="s">
        <v>494</v>
      </c>
      <c r="P925" s="230">
        <v>0</v>
      </c>
      <c r="Q925" s="347"/>
      <c r="R925" s="347"/>
      <c r="S925" s="229">
        <v>4231</v>
      </c>
      <c r="T925" s="229">
        <v>4231</v>
      </c>
      <c r="U925" s="353"/>
      <c r="V925" s="353"/>
      <c r="W925" s="353"/>
      <c r="X925" s="353"/>
      <c r="Y925" s="353"/>
      <c r="Z925" s="170"/>
    </row>
    <row r="926" spans="1:26" ht="21.75" customHeight="1">
      <c r="A926" s="170"/>
      <c r="B926" s="346" t="s">
        <v>304</v>
      </c>
      <c r="C926" s="346"/>
      <c r="D926" s="346"/>
      <c r="E926" s="346"/>
      <c r="F926" s="346"/>
      <c r="G926" s="346"/>
      <c r="H926" s="346"/>
      <c r="I926" s="346"/>
      <c r="J926" s="346"/>
      <c r="K926" s="346"/>
      <c r="L926" s="346"/>
      <c r="M926" s="291">
        <v>11</v>
      </c>
      <c r="N926" s="291">
        <v>1</v>
      </c>
      <c r="O926" s="231" t="s">
        <v>303</v>
      </c>
      <c r="P926" s="230">
        <v>0</v>
      </c>
      <c r="Q926" s="347"/>
      <c r="R926" s="347"/>
      <c r="S926" s="229">
        <v>3613</v>
      </c>
      <c r="T926" s="229">
        <v>3613</v>
      </c>
      <c r="U926" s="353"/>
      <c r="V926" s="353"/>
      <c r="W926" s="353"/>
      <c r="X926" s="353"/>
      <c r="Y926" s="353"/>
      <c r="Z926" s="170"/>
    </row>
    <row r="927" spans="1:26" ht="21.75" customHeight="1">
      <c r="A927" s="170"/>
      <c r="B927" s="346" t="s">
        <v>189</v>
      </c>
      <c r="C927" s="346"/>
      <c r="D927" s="346"/>
      <c r="E927" s="346"/>
      <c r="F927" s="346"/>
      <c r="G927" s="346"/>
      <c r="H927" s="346"/>
      <c r="I927" s="346"/>
      <c r="J927" s="346"/>
      <c r="K927" s="346"/>
      <c r="L927" s="346"/>
      <c r="M927" s="291">
        <v>11</v>
      </c>
      <c r="N927" s="291">
        <v>1</v>
      </c>
      <c r="O927" s="231" t="s">
        <v>303</v>
      </c>
      <c r="P927" s="230" t="s">
        <v>188</v>
      </c>
      <c r="Q927" s="347"/>
      <c r="R927" s="347"/>
      <c r="S927" s="229">
        <v>3613</v>
      </c>
      <c r="T927" s="229">
        <v>3613</v>
      </c>
      <c r="U927" s="353"/>
      <c r="V927" s="353"/>
      <c r="W927" s="353"/>
      <c r="X927" s="353"/>
      <c r="Y927" s="353"/>
      <c r="Z927" s="170"/>
    </row>
    <row r="928" spans="1:26" ht="12.75" customHeight="1">
      <c r="A928" s="170"/>
      <c r="B928" s="346" t="s">
        <v>275</v>
      </c>
      <c r="C928" s="346"/>
      <c r="D928" s="346"/>
      <c r="E928" s="346"/>
      <c r="F928" s="346"/>
      <c r="G928" s="346"/>
      <c r="H928" s="346"/>
      <c r="I928" s="346"/>
      <c r="J928" s="346"/>
      <c r="K928" s="346"/>
      <c r="L928" s="346"/>
      <c r="M928" s="291">
        <v>11</v>
      </c>
      <c r="N928" s="291">
        <v>1</v>
      </c>
      <c r="O928" s="231" t="s">
        <v>303</v>
      </c>
      <c r="P928" s="230" t="s">
        <v>274</v>
      </c>
      <c r="Q928" s="347"/>
      <c r="R928" s="347"/>
      <c r="S928" s="229">
        <v>3613</v>
      </c>
      <c r="T928" s="229">
        <v>3613</v>
      </c>
      <c r="U928" s="353"/>
      <c r="V928" s="353"/>
      <c r="W928" s="353"/>
      <c r="X928" s="353"/>
      <c r="Y928" s="353"/>
      <c r="Z928" s="170"/>
    </row>
    <row r="929" spans="1:26" ht="42.75" customHeight="1">
      <c r="A929" s="170"/>
      <c r="B929" s="346" t="s">
        <v>273</v>
      </c>
      <c r="C929" s="346"/>
      <c r="D929" s="346"/>
      <c r="E929" s="346"/>
      <c r="F929" s="346"/>
      <c r="G929" s="346"/>
      <c r="H929" s="346"/>
      <c r="I929" s="346"/>
      <c r="J929" s="346"/>
      <c r="K929" s="346"/>
      <c r="L929" s="346"/>
      <c r="M929" s="291">
        <v>11</v>
      </c>
      <c r="N929" s="291">
        <v>1</v>
      </c>
      <c r="O929" s="231" t="s">
        <v>303</v>
      </c>
      <c r="P929" s="230" t="s">
        <v>271</v>
      </c>
      <c r="Q929" s="347"/>
      <c r="R929" s="347"/>
      <c r="S929" s="229">
        <v>3613</v>
      </c>
      <c r="T929" s="229">
        <v>3613</v>
      </c>
      <c r="U929" s="353"/>
      <c r="V929" s="353"/>
      <c r="W929" s="353"/>
      <c r="X929" s="353"/>
      <c r="Y929" s="353"/>
      <c r="Z929" s="170"/>
    </row>
    <row r="930" spans="1:26" ht="21.75" customHeight="1">
      <c r="A930" s="170"/>
      <c r="B930" s="346" t="s">
        <v>228</v>
      </c>
      <c r="C930" s="346"/>
      <c r="D930" s="346"/>
      <c r="E930" s="346"/>
      <c r="F930" s="346"/>
      <c r="G930" s="346"/>
      <c r="H930" s="346"/>
      <c r="I930" s="346"/>
      <c r="J930" s="346"/>
      <c r="K930" s="346"/>
      <c r="L930" s="346"/>
      <c r="M930" s="291">
        <v>11</v>
      </c>
      <c r="N930" s="291">
        <v>1</v>
      </c>
      <c r="O930" s="231" t="s">
        <v>302</v>
      </c>
      <c r="P930" s="230">
        <v>0</v>
      </c>
      <c r="Q930" s="347"/>
      <c r="R930" s="347"/>
      <c r="S930" s="229">
        <v>618</v>
      </c>
      <c r="T930" s="229">
        <v>618</v>
      </c>
      <c r="U930" s="353"/>
      <c r="V930" s="353"/>
      <c r="W930" s="353"/>
      <c r="X930" s="353"/>
      <c r="Y930" s="353"/>
      <c r="Z930" s="170"/>
    </row>
    <row r="931" spans="1:26" ht="21.75" customHeight="1">
      <c r="A931" s="170"/>
      <c r="B931" s="346" t="s">
        <v>189</v>
      </c>
      <c r="C931" s="346"/>
      <c r="D931" s="346"/>
      <c r="E931" s="346"/>
      <c r="F931" s="346"/>
      <c r="G931" s="346"/>
      <c r="H931" s="346"/>
      <c r="I931" s="346"/>
      <c r="J931" s="346"/>
      <c r="K931" s="346"/>
      <c r="L931" s="346"/>
      <c r="M931" s="291">
        <v>11</v>
      </c>
      <c r="N931" s="291">
        <v>1</v>
      </c>
      <c r="O931" s="231" t="s">
        <v>302</v>
      </c>
      <c r="P931" s="230" t="s">
        <v>188</v>
      </c>
      <c r="Q931" s="347"/>
      <c r="R931" s="347"/>
      <c r="S931" s="229">
        <v>618</v>
      </c>
      <c r="T931" s="229">
        <v>618</v>
      </c>
      <c r="U931" s="353"/>
      <c r="V931" s="353"/>
      <c r="W931" s="353"/>
      <c r="X931" s="353"/>
      <c r="Y931" s="353"/>
      <c r="Z931" s="170"/>
    </row>
    <row r="932" spans="1:26" ht="12.75" customHeight="1">
      <c r="A932" s="170"/>
      <c r="B932" s="346" t="s">
        <v>275</v>
      </c>
      <c r="C932" s="346"/>
      <c r="D932" s="346"/>
      <c r="E932" s="346"/>
      <c r="F932" s="346"/>
      <c r="G932" s="346"/>
      <c r="H932" s="346"/>
      <c r="I932" s="346"/>
      <c r="J932" s="346"/>
      <c r="K932" s="346"/>
      <c r="L932" s="346"/>
      <c r="M932" s="291">
        <v>11</v>
      </c>
      <c r="N932" s="291">
        <v>1</v>
      </c>
      <c r="O932" s="231" t="s">
        <v>302</v>
      </c>
      <c r="P932" s="230" t="s">
        <v>274</v>
      </c>
      <c r="Q932" s="347"/>
      <c r="R932" s="347"/>
      <c r="S932" s="229">
        <v>618</v>
      </c>
      <c r="T932" s="229">
        <v>618</v>
      </c>
      <c r="U932" s="353"/>
      <c r="V932" s="353"/>
      <c r="W932" s="353"/>
      <c r="X932" s="353"/>
      <c r="Y932" s="353"/>
      <c r="Z932" s="170"/>
    </row>
    <row r="933" spans="1:26" ht="42.75" customHeight="1">
      <c r="A933" s="170"/>
      <c r="B933" s="346" t="s">
        <v>273</v>
      </c>
      <c r="C933" s="346"/>
      <c r="D933" s="346"/>
      <c r="E933" s="346"/>
      <c r="F933" s="346"/>
      <c r="G933" s="346"/>
      <c r="H933" s="346"/>
      <c r="I933" s="346"/>
      <c r="J933" s="346"/>
      <c r="K933" s="346"/>
      <c r="L933" s="346"/>
      <c r="M933" s="291">
        <v>11</v>
      </c>
      <c r="N933" s="291">
        <v>1</v>
      </c>
      <c r="O933" s="231" t="s">
        <v>302</v>
      </c>
      <c r="P933" s="230" t="s">
        <v>271</v>
      </c>
      <c r="Q933" s="347"/>
      <c r="R933" s="347"/>
      <c r="S933" s="229">
        <v>618</v>
      </c>
      <c r="T933" s="229">
        <v>618</v>
      </c>
      <c r="U933" s="353"/>
      <c r="V933" s="353"/>
      <c r="W933" s="353"/>
      <c r="X933" s="353"/>
      <c r="Y933" s="353"/>
      <c r="Z933" s="170"/>
    </row>
    <row r="934" spans="1:26" ht="32.25" customHeight="1">
      <c r="A934" s="170"/>
      <c r="B934" s="346" t="s">
        <v>497</v>
      </c>
      <c r="C934" s="346"/>
      <c r="D934" s="346"/>
      <c r="E934" s="346"/>
      <c r="F934" s="346"/>
      <c r="G934" s="346"/>
      <c r="H934" s="346"/>
      <c r="I934" s="346"/>
      <c r="J934" s="346"/>
      <c r="K934" s="346"/>
      <c r="L934" s="346"/>
      <c r="M934" s="291">
        <v>11</v>
      </c>
      <c r="N934" s="291">
        <v>1</v>
      </c>
      <c r="O934" s="231" t="s">
        <v>496</v>
      </c>
      <c r="P934" s="230">
        <v>0</v>
      </c>
      <c r="Q934" s="347"/>
      <c r="R934" s="347"/>
      <c r="S934" s="229">
        <v>6776</v>
      </c>
      <c r="T934" s="229">
        <v>6776</v>
      </c>
      <c r="U934" s="353"/>
      <c r="V934" s="353"/>
      <c r="W934" s="353"/>
      <c r="X934" s="353"/>
      <c r="Y934" s="353"/>
      <c r="Z934" s="170"/>
    </row>
    <row r="935" spans="1:26" ht="32.25" customHeight="1">
      <c r="A935" s="170"/>
      <c r="B935" s="346" t="s">
        <v>495</v>
      </c>
      <c r="C935" s="346"/>
      <c r="D935" s="346"/>
      <c r="E935" s="346"/>
      <c r="F935" s="346"/>
      <c r="G935" s="346"/>
      <c r="H935" s="346"/>
      <c r="I935" s="346"/>
      <c r="J935" s="346"/>
      <c r="K935" s="346"/>
      <c r="L935" s="346"/>
      <c r="M935" s="291">
        <v>11</v>
      </c>
      <c r="N935" s="291">
        <v>1</v>
      </c>
      <c r="O935" s="231" t="s">
        <v>494</v>
      </c>
      <c r="P935" s="230">
        <v>0</v>
      </c>
      <c r="Q935" s="347"/>
      <c r="R935" s="347"/>
      <c r="S935" s="229">
        <v>6776</v>
      </c>
      <c r="T935" s="229">
        <v>6776</v>
      </c>
      <c r="U935" s="353"/>
      <c r="V935" s="353"/>
      <c r="W935" s="353"/>
      <c r="X935" s="353"/>
      <c r="Y935" s="353"/>
      <c r="Z935" s="170"/>
    </row>
    <row r="936" spans="1:26" ht="21.75" customHeight="1">
      <c r="A936" s="170"/>
      <c r="B936" s="346" t="s">
        <v>207</v>
      </c>
      <c r="C936" s="346"/>
      <c r="D936" s="346"/>
      <c r="E936" s="346"/>
      <c r="F936" s="346"/>
      <c r="G936" s="346"/>
      <c r="H936" s="346"/>
      <c r="I936" s="346"/>
      <c r="J936" s="346"/>
      <c r="K936" s="346"/>
      <c r="L936" s="346"/>
      <c r="M936" s="291">
        <v>11</v>
      </c>
      <c r="N936" s="291">
        <v>1</v>
      </c>
      <c r="O936" s="231" t="s">
        <v>849</v>
      </c>
      <c r="P936" s="230">
        <v>0</v>
      </c>
      <c r="Q936" s="347"/>
      <c r="R936" s="347"/>
      <c r="S936" s="229">
        <v>1868</v>
      </c>
      <c r="T936" s="229">
        <v>1868</v>
      </c>
      <c r="U936" s="353"/>
      <c r="V936" s="353"/>
      <c r="W936" s="353"/>
      <c r="X936" s="353"/>
      <c r="Y936" s="353"/>
      <c r="Z936" s="170"/>
    </row>
    <row r="937" spans="1:26" ht="21.75" customHeight="1">
      <c r="A937" s="170"/>
      <c r="B937" s="346" t="s">
        <v>189</v>
      </c>
      <c r="C937" s="346"/>
      <c r="D937" s="346"/>
      <c r="E937" s="346"/>
      <c r="F937" s="346"/>
      <c r="G937" s="346"/>
      <c r="H937" s="346"/>
      <c r="I937" s="346"/>
      <c r="J937" s="346"/>
      <c r="K937" s="346"/>
      <c r="L937" s="346"/>
      <c r="M937" s="291">
        <v>11</v>
      </c>
      <c r="N937" s="291">
        <v>1</v>
      </c>
      <c r="O937" s="231" t="s">
        <v>849</v>
      </c>
      <c r="P937" s="230" t="s">
        <v>188</v>
      </c>
      <c r="Q937" s="347"/>
      <c r="R937" s="347"/>
      <c r="S937" s="229">
        <v>1868</v>
      </c>
      <c r="T937" s="229">
        <v>1868</v>
      </c>
      <c r="U937" s="353"/>
      <c r="V937" s="353"/>
      <c r="W937" s="353"/>
      <c r="X937" s="353"/>
      <c r="Y937" s="353"/>
      <c r="Z937" s="170"/>
    </row>
    <row r="938" spans="1:26" ht="12.75" customHeight="1">
      <c r="A938" s="170"/>
      <c r="B938" s="346" t="s">
        <v>275</v>
      </c>
      <c r="C938" s="346"/>
      <c r="D938" s="346"/>
      <c r="E938" s="346"/>
      <c r="F938" s="346"/>
      <c r="G938" s="346"/>
      <c r="H938" s="346"/>
      <c r="I938" s="346"/>
      <c r="J938" s="346"/>
      <c r="K938" s="346"/>
      <c r="L938" s="346"/>
      <c r="M938" s="291">
        <v>11</v>
      </c>
      <c r="N938" s="291">
        <v>1</v>
      </c>
      <c r="O938" s="231" t="s">
        <v>849</v>
      </c>
      <c r="P938" s="230" t="s">
        <v>274</v>
      </c>
      <c r="Q938" s="347"/>
      <c r="R938" s="347"/>
      <c r="S938" s="229">
        <v>1868</v>
      </c>
      <c r="T938" s="229">
        <v>1868</v>
      </c>
      <c r="U938" s="353"/>
      <c r="V938" s="353"/>
      <c r="W938" s="353"/>
      <c r="X938" s="353"/>
      <c r="Y938" s="353"/>
      <c r="Z938" s="170"/>
    </row>
    <row r="939" spans="1:26" ht="42.75" customHeight="1">
      <c r="A939" s="170"/>
      <c r="B939" s="346" t="s">
        <v>273</v>
      </c>
      <c r="C939" s="346"/>
      <c r="D939" s="346"/>
      <c r="E939" s="346"/>
      <c r="F939" s="346"/>
      <c r="G939" s="346"/>
      <c r="H939" s="346"/>
      <c r="I939" s="346"/>
      <c r="J939" s="346"/>
      <c r="K939" s="346"/>
      <c r="L939" s="346"/>
      <c r="M939" s="291">
        <v>11</v>
      </c>
      <c r="N939" s="291">
        <v>1</v>
      </c>
      <c r="O939" s="231" t="s">
        <v>849</v>
      </c>
      <c r="P939" s="230" t="s">
        <v>271</v>
      </c>
      <c r="Q939" s="347"/>
      <c r="R939" s="347"/>
      <c r="S939" s="229">
        <v>1868</v>
      </c>
      <c r="T939" s="229">
        <v>1868</v>
      </c>
      <c r="U939" s="353"/>
      <c r="V939" s="353"/>
      <c r="W939" s="353"/>
      <c r="X939" s="353"/>
      <c r="Y939" s="353"/>
      <c r="Z939" s="170"/>
    </row>
    <row r="940" spans="1:26" ht="21.75" customHeight="1">
      <c r="A940" s="170"/>
      <c r="B940" s="346" t="s">
        <v>225</v>
      </c>
      <c r="C940" s="346"/>
      <c r="D940" s="346"/>
      <c r="E940" s="346"/>
      <c r="F940" s="346"/>
      <c r="G940" s="346"/>
      <c r="H940" s="346"/>
      <c r="I940" s="346"/>
      <c r="J940" s="346"/>
      <c r="K940" s="346"/>
      <c r="L940" s="346"/>
      <c r="M940" s="291">
        <v>11</v>
      </c>
      <c r="N940" s="291">
        <v>1</v>
      </c>
      <c r="O940" s="231" t="s">
        <v>301</v>
      </c>
      <c r="P940" s="230">
        <v>0</v>
      </c>
      <c r="Q940" s="347"/>
      <c r="R940" s="347"/>
      <c r="S940" s="229">
        <v>3408</v>
      </c>
      <c r="T940" s="229">
        <v>3408</v>
      </c>
      <c r="U940" s="353"/>
      <c r="V940" s="353"/>
      <c r="W940" s="353"/>
      <c r="X940" s="353"/>
      <c r="Y940" s="353"/>
      <c r="Z940" s="170"/>
    </row>
    <row r="941" spans="1:26" ht="21.75" customHeight="1">
      <c r="A941" s="170"/>
      <c r="B941" s="346" t="s">
        <v>189</v>
      </c>
      <c r="C941" s="346"/>
      <c r="D941" s="346"/>
      <c r="E941" s="346"/>
      <c r="F941" s="346"/>
      <c r="G941" s="346"/>
      <c r="H941" s="346"/>
      <c r="I941" s="346"/>
      <c r="J941" s="346"/>
      <c r="K941" s="346"/>
      <c r="L941" s="346"/>
      <c r="M941" s="291">
        <v>11</v>
      </c>
      <c r="N941" s="291">
        <v>1</v>
      </c>
      <c r="O941" s="231" t="s">
        <v>301</v>
      </c>
      <c r="P941" s="230" t="s">
        <v>188</v>
      </c>
      <c r="Q941" s="347"/>
      <c r="R941" s="347"/>
      <c r="S941" s="229">
        <v>3408</v>
      </c>
      <c r="T941" s="229">
        <v>3408</v>
      </c>
      <c r="U941" s="353"/>
      <c r="V941" s="353"/>
      <c r="W941" s="353"/>
      <c r="X941" s="353"/>
      <c r="Y941" s="353"/>
      <c r="Z941" s="170"/>
    </row>
    <row r="942" spans="1:26" ht="12.75" customHeight="1">
      <c r="A942" s="170"/>
      <c r="B942" s="346" t="s">
        <v>275</v>
      </c>
      <c r="C942" s="346"/>
      <c r="D942" s="346"/>
      <c r="E942" s="346"/>
      <c r="F942" s="346"/>
      <c r="G942" s="346"/>
      <c r="H942" s="346"/>
      <c r="I942" s="346"/>
      <c r="J942" s="346"/>
      <c r="K942" s="346"/>
      <c r="L942" s="346"/>
      <c r="M942" s="291">
        <v>11</v>
      </c>
      <c r="N942" s="291">
        <v>1</v>
      </c>
      <c r="O942" s="231" t="s">
        <v>301</v>
      </c>
      <c r="P942" s="230" t="s">
        <v>274</v>
      </c>
      <c r="Q942" s="347"/>
      <c r="R942" s="347"/>
      <c r="S942" s="229">
        <v>3408</v>
      </c>
      <c r="T942" s="229">
        <v>3408</v>
      </c>
      <c r="U942" s="353"/>
      <c r="V942" s="353"/>
      <c r="W942" s="353"/>
      <c r="X942" s="353"/>
      <c r="Y942" s="353"/>
      <c r="Z942" s="170"/>
    </row>
    <row r="943" spans="1:26" ht="42.75" customHeight="1">
      <c r="A943" s="170"/>
      <c r="B943" s="346" t="s">
        <v>273</v>
      </c>
      <c r="C943" s="346"/>
      <c r="D943" s="346"/>
      <c r="E943" s="346"/>
      <c r="F943" s="346"/>
      <c r="G943" s="346"/>
      <c r="H943" s="346"/>
      <c r="I943" s="346"/>
      <c r="J943" s="346"/>
      <c r="K943" s="346"/>
      <c r="L943" s="346"/>
      <c r="M943" s="291">
        <v>11</v>
      </c>
      <c r="N943" s="291">
        <v>1</v>
      </c>
      <c r="O943" s="231" t="s">
        <v>301</v>
      </c>
      <c r="P943" s="230" t="s">
        <v>271</v>
      </c>
      <c r="Q943" s="347"/>
      <c r="R943" s="347"/>
      <c r="S943" s="229">
        <v>3408</v>
      </c>
      <c r="T943" s="229">
        <v>3408</v>
      </c>
      <c r="U943" s="353"/>
      <c r="V943" s="353"/>
      <c r="W943" s="353"/>
      <c r="X943" s="353"/>
      <c r="Y943" s="353"/>
      <c r="Z943" s="170"/>
    </row>
    <row r="944" spans="1:26" ht="32.25" customHeight="1">
      <c r="A944" s="170"/>
      <c r="B944" s="346" t="s">
        <v>762</v>
      </c>
      <c r="C944" s="346"/>
      <c r="D944" s="346"/>
      <c r="E944" s="346"/>
      <c r="F944" s="346"/>
      <c r="G944" s="346"/>
      <c r="H944" s="346"/>
      <c r="I944" s="346"/>
      <c r="J944" s="346"/>
      <c r="K944" s="346"/>
      <c r="L944" s="346"/>
      <c r="M944" s="291">
        <v>11</v>
      </c>
      <c r="N944" s="291">
        <v>1</v>
      </c>
      <c r="O944" s="231" t="s">
        <v>300</v>
      </c>
      <c r="P944" s="230">
        <v>0</v>
      </c>
      <c r="Q944" s="347"/>
      <c r="R944" s="347"/>
      <c r="S944" s="229">
        <v>1500</v>
      </c>
      <c r="T944" s="229">
        <v>1500</v>
      </c>
      <c r="U944" s="353"/>
      <c r="V944" s="353"/>
      <c r="W944" s="353"/>
      <c r="X944" s="353"/>
      <c r="Y944" s="353"/>
      <c r="Z944" s="170"/>
    </row>
    <row r="945" spans="1:26" ht="21.75" customHeight="1">
      <c r="A945" s="170"/>
      <c r="B945" s="346" t="s">
        <v>214</v>
      </c>
      <c r="C945" s="346"/>
      <c r="D945" s="346"/>
      <c r="E945" s="346"/>
      <c r="F945" s="346"/>
      <c r="G945" s="346"/>
      <c r="H945" s="346"/>
      <c r="I945" s="346"/>
      <c r="J945" s="346"/>
      <c r="K945" s="346"/>
      <c r="L945" s="346"/>
      <c r="M945" s="291">
        <v>11</v>
      </c>
      <c r="N945" s="291">
        <v>1</v>
      </c>
      <c r="O945" s="231" t="s">
        <v>300</v>
      </c>
      <c r="P945" s="230" t="s">
        <v>213</v>
      </c>
      <c r="Q945" s="347"/>
      <c r="R945" s="347"/>
      <c r="S945" s="229">
        <v>1500</v>
      </c>
      <c r="T945" s="229">
        <v>1500</v>
      </c>
      <c r="U945" s="353"/>
      <c r="V945" s="353"/>
      <c r="W945" s="353"/>
      <c r="X945" s="353"/>
      <c r="Y945" s="353"/>
      <c r="Z945" s="170"/>
    </row>
    <row r="946" spans="1:26" ht="21.75" customHeight="1">
      <c r="A946" s="170"/>
      <c r="B946" s="346" t="s">
        <v>212</v>
      </c>
      <c r="C946" s="346"/>
      <c r="D946" s="346"/>
      <c r="E946" s="346"/>
      <c r="F946" s="346"/>
      <c r="G946" s="346"/>
      <c r="H946" s="346"/>
      <c r="I946" s="346"/>
      <c r="J946" s="346"/>
      <c r="K946" s="346"/>
      <c r="L946" s="346"/>
      <c r="M946" s="291">
        <v>11</v>
      </c>
      <c r="N946" s="291">
        <v>1</v>
      </c>
      <c r="O946" s="231" t="s">
        <v>300</v>
      </c>
      <c r="P946" s="230" t="s">
        <v>211</v>
      </c>
      <c r="Q946" s="347"/>
      <c r="R946" s="347"/>
      <c r="S946" s="229">
        <v>1500</v>
      </c>
      <c r="T946" s="229">
        <v>1500</v>
      </c>
      <c r="U946" s="353"/>
      <c r="V946" s="353"/>
      <c r="W946" s="353"/>
      <c r="X946" s="353"/>
      <c r="Y946" s="353"/>
      <c r="Z946" s="170"/>
    </row>
    <row r="947" spans="1:26" ht="12.75" customHeight="1">
      <c r="A947" s="170"/>
      <c r="B947" s="346" t="s">
        <v>210</v>
      </c>
      <c r="C947" s="346"/>
      <c r="D947" s="346"/>
      <c r="E947" s="346"/>
      <c r="F947" s="346"/>
      <c r="G947" s="346"/>
      <c r="H947" s="346"/>
      <c r="I947" s="346"/>
      <c r="J947" s="346"/>
      <c r="K947" s="346"/>
      <c r="L947" s="346"/>
      <c r="M947" s="291">
        <v>11</v>
      </c>
      <c r="N947" s="291">
        <v>1</v>
      </c>
      <c r="O947" s="231" t="s">
        <v>300</v>
      </c>
      <c r="P947" s="230" t="s">
        <v>208</v>
      </c>
      <c r="Q947" s="347"/>
      <c r="R947" s="347"/>
      <c r="S947" s="229">
        <v>1500</v>
      </c>
      <c r="T947" s="229">
        <v>1500</v>
      </c>
      <c r="U947" s="353"/>
      <c r="V947" s="353"/>
      <c r="W947" s="353"/>
      <c r="X947" s="353"/>
      <c r="Y947" s="353"/>
      <c r="Z947" s="170"/>
    </row>
    <row r="948" spans="1:26" ht="12.75" customHeight="1">
      <c r="A948" s="170"/>
      <c r="B948" s="348" t="s">
        <v>299</v>
      </c>
      <c r="C948" s="348"/>
      <c r="D948" s="348"/>
      <c r="E948" s="348"/>
      <c r="F948" s="348"/>
      <c r="G948" s="348"/>
      <c r="H948" s="348"/>
      <c r="I948" s="348"/>
      <c r="J948" s="348"/>
      <c r="K948" s="348"/>
      <c r="L948" s="348"/>
      <c r="M948" s="293">
        <v>12</v>
      </c>
      <c r="N948" s="293">
        <v>0</v>
      </c>
      <c r="O948" s="237">
        <v>0</v>
      </c>
      <c r="P948" s="236">
        <v>0</v>
      </c>
      <c r="Q948" s="349"/>
      <c r="R948" s="349"/>
      <c r="S948" s="235">
        <v>2684</v>
      </c>
      <c r="T948" s="235">
        <v>2684</v>
      </c>
      <c r="U948" s="355"/>
      <c r="V948" s="355"/>
      <c r="W948" s="355"/>
      <c r="X948" s="355"/>
      <c r="Y948" s="355"/>
      <c r="Z948" s="170"/>
    </row>
    <row r="949" spans="1:26" ht="12.75" customHeight="1">
      <c r="A949" s="170"/>
      <c r="B949" s="342" t="s">
        <v>298</v>
      </c>
      <c r="C949" s="342"/>
      <c r="D949" s="342"/>
      <c r="E949" s="342"/>
      <c r="F949" s="342"/>
      <c r="G949" s="342"/>
      <c r="H949" s="342"/>
      <c r="I949" s="342"/>
      <c r="J949" s="342"/>
      <c r="K949" s="342"/>
      <c r="L949" s="342"/>
      <c r="M949" s="292">
        <v>12</v>
      </c>
      <c r="N949" s="292">
        <v>2</v>
      </c>
      <c r="O949" s="234">
        <v>0</v>
      </c>
      <c r="P949" s="233">
        <v>0</v>
      </c>
      <c r="Q949" s="344"/>
      <c r="R949" s="344"/>
      <c r="S949" s="232">
        <v>2684</v>
      </c>
      <c r="T949" s="232">
        <v>2684</v>
      </c>
      <c r="U949" s="354"/>
      <c r="V949" s="354"/>
      <c r="W949" s="354"/>
      <c r="X949" s="354"/>
      <c r="Y949" s="354"/>
      <c r="Z949" s="170"/>
    </row>
    <row r="950" spans="1:26" ht="21.75" customHeight="1">
      <c r="A950" s="170"/>
      <c r="B950" s="346" t="s">
        <v>230</v>
      </c>
      <c r="C950" s="346"/>
      <c r="D950" s="346"/>
      <c r="E950" s="346"/>
      <c r="F950" s="346"/>
      <c r="G950" s="346"/>
      <c r="H950" s="346"/>
      <c r="I950" s="346"/>
      <c r="J950" s="346"/>
      <c r="K950" s="346"/>
      <c r="L950" s="346"/>
      <c r="M950" s="291">
        <v>12</v>
      </c>
      <c r="N950" s="291">
        <v>2</v>
      </c>
      <c r="O950" s="231" t="s">
        <v>492</v>
      </c>
      <c r="P950" s="230">
        <v>0</v>
      </c>
      <c r="Q950" s="347"/>
      <c r="R950" s="347"/>
      <c r="S950" s="229">
        <v>2684</v>
      </c>
      <c r="T950" s="229">
        <v>2684</v>
      </c>
      <c r="U950" s="353"/>
      <c r="V950" s="353"/>
      <c r="W950" s="353"/>
      <c r="X950" s="353"/>
      <c r="Y950" s="353"/>
      <c r="Z950" s="170"/>
    </row>
    <row r="951" spans="1:26" ht="21.75" customHeight="1">
      <c r="A951" s="170"/>
      <c r="B951" s="346" t="s">
        <v>230</v>
      </c>
      <c r="C951" s="346"/>
      <c r="D951" s="346"/>
      <c r="E951" s="346"/>
      <c r="F951" s="346"/>
      <c r="G951" s="346"/>
      <c r="H951" s="346"/>
      <c r="I951" s="346"/>
      <c r="J951" s="346"/>
      <c r="K951" s="346"/>
      <c r="L951" s="346"/>
      <c r="M951" s="291">
        <v>12</v>
      </c>
      <c r="N951" s="291">
        <v>2</v>
      </c>
      <c r="O951" s="231" t="s">
        <v>763</v>
      </c>
      <c r="P951" s="230">
        <v>0</v>
      </c>
      <c r="Q951" s="347"/>
      <c r="R951" s="347"/>
      <c r="S951" s="229">
        <v>2684</v>
      </c>
      <c r="T951" s="229">
        <v>2684</v>
      </c>
      <c r="U951" s="353"/>
      <c r="V951" s="353"/>
      <c r="W951" s="353"/>
      <c r="X951" s="353"/>
      <c r="Y951" s="353"/>
      <c r="Z951" s="170"/>
    </row>
    <row r="952" spans="1:26" ht="21.75" customHeight="1">
      <c r="A952" s="170"/>
      <c r="B952" s="346" t="s">
        <v>189</v>
      </c>
      <c r="C952" s="346"/>
      <c r="D952" s="346"/>
      <c r="E952" s="346"/>
      <c r="F952" s="346"/>
      <c r="G952" s="346"/>
      <c r="H952" s="346"/>
      <c r="I952" s="346"/>
      <c r="J952" s="346"/>
      <c r="K952" s="346"/>
      <c r="L952" s="346"/>
      <c r="M952" s="291">
        <v>12</v>
      </c>
      <c r="N952" s="291">
        <v>2</v>
      </c>
      <c r="O952" s="231" t="s">
        <v>763</v>
      </c>
      <c r="P952" s="230" t="s">
        <v>188</v>
      </c>
      <c r="Q952" s="347"/>
      <c r="R952" s="347"/>
      <c r="S952" s="229">
        <v>2684</v>
      </c>
      <c r="T952" s="229">
        <v>2684</v>
      </c>
      <c r="U952" s="353"/>
      <c r="V952" s="353"/>
      <c r="W952" s="353"/>
      <c r="X952" s="353"/>
      <c r="Y952" s="353"/>
      <c r="Z952" s="170"/>
    </row>
    <row r="953" spans="1:26" ht="12.75" customHeight="1">
      <c r="A953" s="170"/>
      <c r="B953" s="346" t="s">
        <v>275</v>
      </c>
      <c r="C953" s="346"/>
      <c r="D953" s="346"/>
      <c r="E953" s="346"/>
      <c r="F953" s="346"/>
      <c r="G953" s="346"/>
      <c r="H953" s="346"/>
      <c r="I953" s="346"/>
      <c r="J953" s="346"/>
      <c r="K953" s="346"/>
      <c r="L953" s="346"/>
      <c r="M953" s="291">
        <v>12</v>
      </c>
      <c r="N953" s="291">
        <v>2</v>
      </c>
      <c r="O953" s="231" t="s">
        <v>763</v>
      </c>
      <c r="P953" s="230" t="s">
        <v>274</v>
      </c>
      <c r="Q953" s="347"/>
      <c r="R953" s="347"/>
      <c r="S953" s="229">
        <v>2684</v>
      </c>
      <c r="T953" s="229">
        <v>2684</v>
      </c>
      <c r="U953" s="353"/>
      <c r="V953" s="353"/>
      <c r="W953" s="353"/>
      <c r="X953" s="353"/>
      <c r="Y953" s="353"/>
      <c r="Z953" s="170"/>
    </row>
    <row r="954" spans="1:26" ht="42.75" customHeight="1">
      <c r="A954" s="170"/>
      <c r="B954" s="346" t="s">
        <v>273</v>
      </c>
      <c r="C954" s="346"/>
      <c r="D954" s="346"/>
      <c r="E954" s="346"/>
      <c r="F954" s="346"/>
      <c r="G954" s="346"/>
      <c r="H954" s="346"/>
      <c r="I954" s="346"/>
      <c r="J954" s="346"/>
      <c r="K954" s="346"/>
      <c r="L954" s="346"/>
      <c r="M954" s="291">
        <v>12</v>
      </c>
      <c r="N954" s="291">
        <v>2</v>
      </c>
      <c r="O954" s="231" t="s">
        <v>763</v>
      </c>
      <c r="P954" s="230" t="s">
        <v>271</v>
      </c>
      <c r="Q954" s="347"/>
      <c r="R954" s="347"/>
      <c r="S954" s="229">
        <v>2684</v>
      </c>
      <c r="T954" s="229">
        <v>2684</v>
      </c>
      <c r="U954" s="353"/>
      <c r="V954" s="353"/>
      <c r="W954" s="353"/>
      <c r="X954" s="353"/>
      <c r="Y954" s="353"/>
      <c r="Z954" s="170"/>
    </row>
    <row r="955" spans="1:26" ht="34.5" customHeight="1">
      <c r="A955" s="170"/>
      <c r="B955" s="348" t="s">
        <v>346</v>
      </c>
      <c r="C955" s="348"/>
      <c r="D955" s="348"/>
      <c r="E955" s="348"/>
      <c r="F955" s="348"/>
      <c r="G955" s="348"/>
      <c r="H955" s="348"/>
      <c r="I955" s="348"/>
      <c r="J955" s="348"/>
      <c r="K955" s="348"/>
      <c r="L955" s="348"/>
      <c r="M955" s="293">
        <v>14</v>
      </c>
      <c r="N955" s="293">
        <v>0</v>
      </c>
      <c r="O955" s="237">
        <v>0</v>
      </c>
      <c r="P955" s="236">
        <v>0</v>
      </c>
      <c r="Q955" s="349"/>
      <c r="R955" s="349"/>
      <c r="S955" s="235">
        <v>35230</v>
      </c>
      <c r="T955" s="235">
        <v>35094</v>
      </c>
      <c r="U955" s="355"/>
      <c r="V955" s="355"/>
      <c r="W955" s="355"/>
      <c r="X955" s="355"/>
      <c r="Y955" s="355"/>
      <c r="Z955" s="170"/>
    </row>
    <row r="956" spans="1:26" ht="30" customHeight="1">
      <c r="A956" s="170"/>
      <c r="B956" s="342" t="s">
        <v>345</v>
      </c>
      <c r="C956" s="342"/>
      <c r="D956" s="342"/>
      <c r="E956" s="342"/>
      <c r="F956" s="342"/>
      <c r="G956" s="342"/>
      <c r="H956" s="342"/>
      <c r="I956" s="342"/>
      <c r="J956" s="342"/>
      <c r="K956" s="342"/>
      <c r="L956" s="342"/>
      <c r="M956" s="292">
        <v>14</v>
      </c>
      <c r="N956" s="292">
        <v>1</v>
      </c>
      <c r="O956" s="234">
        <v>0</v>
      </c>
      <c r="P956" s="233">
        <v>0</v>
      </c>
      <c r="Q956" s="344"/>
      <c r="R956" s="344"/>
      <c r="S956" s="232">
        <v>22250</v>
      </c>
      <c r="T956" s="232">
        <v>22176</v>
      </c>
      <c r="U956" s="354"/>
      <c r="V956" s="354"/>
      <c r="W956" s="354"/>
      <c r="X956" s="354"/>
      <c r="Y956" s="354"/>
      <c r="Z956" s="170"/>
    </row>
    <row r="957" spans="1:26" ht="21.75" customHeight="1">
      <c r="A957" s="170"/>
      <c r="B957" s="346" t="s">
        <v>486</v>
      </c>
      <c r="C957" s="346"/>
      <c r="D957" s="346"/>
      <c r="E957" s="346"/>
      <c r="F957" s="346"/>
      <c r="G957" s="346"/>
      <c r="H957" s="346"/>
      <c r="I957" s="346"/>
      <c r="J957" s="346"/>
      <c r="K957" s="346"/>
      <c r="L957" s="346"/>
      <c r="M957" s="291">
        <v>14</v>
      </c>
      <c r="N957" s="291">
        <v>1</v>
      </c>
      <c r="O957" s="231" t="s">
        <v>485</v>
      </c>
      <c r="P957" s="230">
        <v>0</v>
      </c>
      <c r="Q957" s="347"/>
      <c r="R957" s="347"/>
      <c r="S957" s="229">
        <v>9032</v>
      </c>
      <c r="T957" s="229">
        <v>9031</v>
      </c>
      <c r="U957" s="353"/>
      <c r="V957" s="353"/>
      <c r="W957" s="353"/>
      <c r="X957" s="353"/>
      <c r="Y957" s="353"/>
      <c r="Z957" s="170"/>
    </row>
    <row r="958" spans="1:26" ht="21.75" customHeight="1">
      <c r="A958" s="170"/>
      <c r="B958" s="346" t="s">
        <v>828</v>
      </c>
      <c r="C958" s="346"/>
      <c r="D958" s="346"/>
      <c r="E958" s="346"/>
      <c r="F958" s="346"/>
      <c r="G958" s="346"/>
      <c r="H958" s="346"/>
      <c r="I958" s="346"/>
      <c r="J958" s="346"/>
      <c r="K958" s="346"/>
      <c r="L958" s="346"/>
      <c r="M958" s="291">
        <v>14</v>
      </c>
      <c r="N958" s="291">
        <v>1</v>
      </c>
      <c r="O958" s="231" t="s">
        <v>827</v>
      </c>
      <c r="P958" s="230">
        <v>0</v>
      </c>
      <c r="Q958" s="347"/>
      <c r="R958" s="347"/>
      <c r="S958" s="229">
        <v>50</v>
      </c>
      <c r="T958" s="229">
        <v>50</v>
      </c>
      <c r="U958" s="353"/>
      <c r="V958" s="353"/>
      <c r="W958" s="353"/>
      <c r="X958" s="353"/>
      <c r="Y958" s="353"/>
      <c r="Z958" s="170"/>
    </row>
    <row r="959" spans="1:26" ht="12.75" customHeight="1">
      <c r="A959" s="170"/>
      <c r="B959" s="346" t="s">
        <v>332</v>
      </c>
      <c r="C959" s="346"/>
      <c r="D959" s="346"/>
      <c r="E959" s="346"/>
      <c r="F959" s="346"/>
      <c r="G959" s="346"/>
      <c r="H959" s="346"/>
      <c r="I959" s="346"/>
      <c r="J959" s="346"/>
      <c r="K959" s="346"/>
      <c r="L959" s="346"/>
      <c r="M959" s="291">
        <v>14</v>
      </c>
      <c r="N959" s="291">
        <v>1</v>
      </c>
      <c r="O959" s="231" t="s">
        <v>827</v>
      </c>
      <c r="P959" s="230" t="s">
        <v>331</v>
      </c>
      <c r="Q959" s="347"/>
      <c r="R959" s="347"/>
      <c r="S959" s="229">
        <v>50</v>
      </c>
      <c r="T959" s="229">
        <v>50</v>
      </c>
      <c r="U959" s="353"/>
      <c r="V959" s="353"/>
      <c r="W959" s="353"/>
      <c r="X959" s="353"/>
      <c r="Y959" s="353"/>
      <c r="Z959" s="170"/>
    </row>
    <row r="960" spans="1:26" ht="12.75" customHeight="1">
      <c r="A960" s="170"/>
      <c r="B960" s="346" t="s">
        <v>343</v>
      </c>
      <c r="C960" s="346"/>
      <c r="D960" s="346"/>
      <c r="E960" s="346"/>
      <c r="F960" s="346"/>
      <c r="G960" s="346"/>
      <c r="H960" s="346"/>
      <c r="I960" s="346"/>
      <c r="J960" s="346"/>
      <c r="K960" s="346"/>
      <c r="L960" s="346"/>
      <c r="M960" s="291">
        <v>14</v>
      </c>
      <c r="N960" s="291">
        <v>1</v>
      </c>
      <c r="O960" s="231" t="s">
        <v>827</v>
      </c>
      <c r="P960" s="230" t="s">
        <v>342</v>
      </c>
      <c r="Q960" s="347"/>
      <c r="R960" s="347"/>
      <c r="S960" s="229">
        <v>50</v>
      </c>
      <c r="T960" s="229">
        <v>50</v>
      </c>
      <c r="U960" s="353"/>
      <c r="V960" s="353"/>
      <c r="W960" s="353"/>
      <c r="X960" s="353"/>
      <c r="Y960" s="353"/>
      <c r="Z960" s="170"/>
    </row>
    <row r="961" spans="1:26" ht="12.75" customHeight="1">
      <c r="A961" s="170"/>
      <c r="B961" s="346" t="s">
        <v>341</v>
      </c>
      <c r="C961" s="346"/>
      <c r="D961" s="346"/>
      <c r="E961" s="346"/>
      <c r="F961" s="346"/>
      <c r="G961" s="346"/>
      <c r="H961" s="346"/>
      <c r="I961" s="346"/>
      <c r="J961" s="346"/>
      <c r="K961" s="346"/>
      <c r="L961" s="346"/>
      <c r="M961" s="291">
        <v>14</v>
      </c>
      <c r="N961" s="291">
        <v>1</v>
      </c>
      <c r="O961" s="231" t="s">
        <v>827</v>
      </c>
      <c r="P961" s="230" t="s">
        <v>339</v>
      </c>
      <c r="Q961" s="347"/>
      <c r="R961" s="347"/>
      <c r="S961" s="229">
        <v>50</v>
      </c>
      <c r="T961" s="229">
        <v>50</v>
      </c>
      <c r="U961" s="353"/>
      <c r="V961" s="353"/>
      <c r="W961" s="353"/>
      <c r="X961" s="353"/>
      <c r="Y961" s="353"/>
      <c r="Z961" s="170"/>
    </row>
    <row r="962" spans="1:26" ht="21.75" customHeight="1">
      <c r="A962" s="170"/>
      <c r="B962" s="346" t="s">
        <v>344</v>
      </c>
      <c r="C962" s="346"/>
      <c r="D962" s="346"/>
      <c r="E962" s="346"/>
      <c r="F962" s="346"/>
      <c r="G962" s="346"/>
      <c r="H962" s="346"/>
      <c r="I962" s="346"/>
      <c r="J962" s="346"/>
      <c r="K962" s="346"/>
      <c r="L962" s="346"/>
      <c r="M962" s="291">
        <v>14</v>
      </c>
      <c r="N962" s="291">
        <v>1</v>
      </c>
      <c r="O962" s="231" t="s">
        <v>340</v>
      </c>
      <c r="P962" s="230">
        <v>0</v>
      </c>
      <c r="Q962" s="347"/>
      <c r="R962" s="347"/>
      <c r="S962" s="229">
        <v>8982</v>
      </c>
      <c r="T962" s="229">
        <v>8981</v>
      </c>
      <c r="U962" s="353"/>
      <c r="V962" s="353"/>
      <c r="W962" s="353"/>
      <c r="X962" s="353"/>
      <c r="Y962" s="353"/>
      <c r="Z962" s="170"/>
    </row>
    <row r="963" spans="1:26" ht="12.75" customHeight="1">
      <c r="A963" s="170"/>
      <c r="B963" s="346" t="s">
        <v>332</v>
      </c>
      <c r="C963" s="346"/>
      <c r="D963" s="346"/>
      <c r="E963" s="346"/>
      <c r="F963" s="346"/>
      <c r="G963" s="346"/>
      <c r="H963" s="346"/>
      <c r="I963" s="346"/>
      <c r="J963" s="346"/>
      <c r="K963" s="346"/>
      <c r="L963" s="346"/>
      <c r="M963" s="291">
        <v>14</v>
      </c>
      <c r="N963" s="291">
        <v>1</v>
      </c>
      <c r="O963" s="231" t="s">
        <v>340</v>
      </c>
      <c r="P963" s="230" t="s">
        <v>331</v>
      </c>
      <c r="Q963" s="347"/>
      <c r="R963" s="347"/>
      <c r="S963" s="229">
        <v>8982</v>
      </c>
      <c r="T963" s="229">
        <v>8981</v>
      </c>
      <c r="U963" s="353"/>
      <c r="V963" s="353"/>
      <c r="W963" s="353"/>
      <c r="X963" s="353"/>
      <c r="Y963" s="353"/>
      <c r="Z963" s="170"/>
    </row>
    <row r="964" spans="1:26" ht="12.75" customHeight="1">
      <c r="A964" s="170"/>
      <c r="B964" s="346" t="s">
        <v>343</v>
      </c>
      <c r="C964" s="346"/>
      <c r="D964" s="346"/>
      <c r="E964" s="346"/>
      <c r="F964" s="346"/>
      <c r="G964" s="346"/>
      <c r="H964" s="346"/>
      <c r="I964" s="346"/>
      <c r="J964" s="346"/>
      <c r="K964" s="346"/>
      <c r="L964" s="346"/>
      <c r="M964" s="291">
        <v>14</v>
      </c>
      <c r="N964" s="291">
        <v>1</v>
      </c>
      <c r="O964" s="231" t="s">
        <v>340</v>
      </c>
      <c r="P964" s="230" t="s">
        <v>342</v>
      </c>
      <c r="Q964" s="347"/>
      <c r="R964" s="347"/>
      <c r="S964" s="229">
        <v>8982</v>
      </c>
      <c r="T964" s="229">
        <v>8981</v>
      </c>
      <c r="U964" s="353"/>
      <c r="V964" s="353"/>
      <c r="W964" s="353"/>
      <c r="X964" s="353"/>
      <c r="Y964" s="353"/>
      <c r="Z964" s="170"/>
    </row>
    <row r="965" spans="1:26" ht="12.75" customHeight="1">
      <c r="A965" s="170"/>
      <c r="B965" s="346" t="s">
        <v>341</v>
      </c>
      <c r="C965" s="346"/>
      <c r="D965" s="346"/>
      <c r="E965" s="346"/>
      <c r="F965" s="346"/>
      <c r="G965" s="346"/>
      <c r="H965" s="346"/>
      <c r="I965" s="346"/>
      <c r="J965" s="346"/>
      <c r="K965" s="346"/>
      <c r="L965" s="346"/>
      <c r="M965" s="291">
        <v>14</v>
      </c>
      <c r="N965" s="291">
        <v>1</v>
      </c>
      <c r="O965" s="231" t="s">
        <v>340</v>
      </c>
      <c r="P965" s="230" t="s">
        <v>339</v>
      </c>
      <c r="Q965" s="347"/>
      <c r="R965" s="347"/>
      <c r="S965" s="229">
        <v>8982</v>
      </c>
      <c r="T965" s="229">
        <v>8981</v>
      </c>
      <c r="U965" s="353"/>
      <c r="V965" s="353"/>
      <c r="W965" s="353"/>
      <c r="X965" s="353"/>
      <c r="Y965" s="353"/>
      <c r="Z965" s="170"/>
    </row>
    <row r="966" spans="1:26" ht="21.75" customHeight="1">
      <c r="A966" s="170"/>
      <c r="B966" s="346" t="s">
        <v>486</v>
      </c>
      <c r="C966" s="346"/>
      <c r="D966" s="346"/>
      <c r="E966" s="346"/>
      <c r="F966" s="346"/>
      <c r="G966" s="346"/>
      <c r="H966" s="346"/>
      <c r="I966" s="346"/>
      <c r="J966" s="346"/>
      <c r="K966" s="346"/>
      <c r="L966" s="346"/>
      <c r="M966" s="291">
        <v>14</v>
      </c>
      <c r="N966" s="291">
        <v>1</v>
      </c>
      <c r="O966" s="231" t="s">
        <v>485</v>
      </c>
      <c r="P966" s="230">
        <v>0</v>
      </c>
      <c r="Q966" s="347"/>
      <c r="R966" s="347"/>
      <c r="S966" s="229">
        <v>13218</v>
      </c>
      <c r="T966" s="229">
        <v>13145</v>
      </c>
      <c r="U966" s="353"/>
      <c r="V966" s="353"/>
      <c r="W966" s="353"/>
      <c r="X966" s="353"/>
      <c r="Y966" s="353"/>
      <c r="Z966" s="170"/>
    </row>
    <row r="967" spans="1:26" ht="32.25" customHeight="1">
      <c r="A967" s="170"/>
      <c r="B967" s="346" t="s">
        <v>491</v>
      </c>
      <c r="C967" s="346"/>
      <c r="D967" s="346"/>
      <c r="E967" s="346"/>
      <c r="F967" s="346"/>
      <c r="G967" s="346"/>
      <c r="H967" s="346"/>
      <c r="I967" s="346"/>
      <c r="J967" s="346"/>
      <c r="K967" s="346"/>
      <c r="L967" s="346"/>
      <c r="M967" s="291">
        <v>14</v>
      </c>
      <c r="N967" s="291">
        <v>1</v>
      </c>
      <c r="O967" s="231" t="s">
        <v>490</v>
      </c>
      <c r="P967" s="230">
        <v>0</v>
      </c>
      <c r="Q967" s="347"/>
      <c r="R967" s="347"/>
      <c r="S967" s="229">
        <v>13218</v>
      </c>
      <c r="T967" s="229">
        <v>13145</v>
      </c>
      <c r="U967" s="353"/>
      <c r="V967" s="353"/>
      <c r="W967" s="353"/>
      <c r="X967" s="353"/>
      <c r="Y967" s="353"/>
      <c r="Z967" s="170"/>
    </row>
    <row r="968" spans="1:26" ht="12.75" customHeight="1">
      <c r="A968" s="170"/>
      <c r="B968" s="346" t="s">
        <v>332</v>
      </c>
      <c r="C968" s="346"/>
      <c r="D968" s="346"/>
      <c r="E968" s="346"/>
      <c r="F968" s="346"/>
      <c r="G968" s="346"/>
      <c r="H968" s="346"/>
      <c r="I968" s="346"/>
      <c r="J968" s="346"/>
      <c r="K968" s="346"/>
      <c r="L968" s="346"/>
      <c r="M968" s="291">
        <v>14</v>
      </c>
      <c r="N968" s="291">
        <v>1</v>
      </c>
      <c r="O968" s="231" t="s">
        <v>490</v>
      </c>
      <c r="P968" s="230" t="s">
        <v>331</v>
      </c>
      <c r="Q968" s="347"/>
      <c r="R968" s="347"/>
      <c r="S968" s="229">
        <v>13218</v>
      </c>
      <c r="T968" s="229">
        <v>13145</v>
      </c>
      <c r="U968" s="353"/>
      <c r="V968" s="353"/>
      <c r="W968" s="353"/>
      <c r="X968" s="353"/>
      <c r="Y968" s="353"/>
      <c r="Z968" s="170"/>
    </row>
    <row r="969" spans="1:26" ht="12.75" customHeight="1">
      <c r="A969" s="170"/>
      <c r="B969" s="346" t="s">
        <v>343</v>
      </c>
      <c r="C969" s="346"/>
      <c r="D969" s="346"/>
      <c r="E969" s="346"/>
      <c r="F969" s="346"/>
      <c r="G969" s="346"/>
      <c r="H969" s="346"/>
      <c r="I969" s="346"/>
      <c r="J969" s="346"/>
      <c r="K969" s="346"/>
      <c r="L969" s="346"/>
      <c r="M969" s="291">
        <v>14</v>
      </c>
      <c r="N969" s="291">
        <v>1</v>
      </c>
      <c r="O969" s="231" t="s">
        <v>490</v>
      </c>
      <c r="P969" s="230" t="s">
        <v>342</v>
      </c>
      <c r="Q969" s="347"/>
      <c r="R969" s="347"/>
      <c r="S969" s="229">
        <v>13218</v>
      </c>
      <c r="T969" s="229">
        <v>13145</v>
      </c>
      <c r="U969" s="353"/>
      <c r="V969" s="353"/>
      <c r="W969" s="353"/>
      <c r="X969" s="353"/>
      <c r="Y969" s="353"/>
      <c r="Z969" s="170"/>
    </row>
    <row r="970" spans="1:26" ht="12.75" customHeight="1">
      <c r="A970" s="170"/>
      <c r="B970" s="346" t="s">
        <v>341</v>
      </c>
      <c r="C970" s="346"/>
      <c r="D970" s="346"/>
      <c r="E970" s="346"/>
      <c r="F970" s="346"/>
      <c r="G970" s="346"/>
      <c r="H970" s="346"/>
      <c r="I970" s="346"/>
      <c r="J970" s="346"/>
      <c r="K970" s="346"/>
      <c r="L970" s="346"/>
      <c r="M970" s="291">
        <v>14</v>
      </c>
      <c r="N970" s="291">
        <v>1</v>
      </c>
      <c r="O970" s="231" t="s">
        <v>490</v>
      </c>
      <c r="P970" s="230" t="s">
        <v>339</v>
      </c>
      <c r="Q970" s="347"/>
      <c r="R970" s="347"/>
      <c r="S970" s="229">
        <v>13218</v>
      </c>
      <c r="T970" s="229">
        <v>13145</v>
      </c>
      <c r="U970" s="353"/>
      <c r="V970" s="353"/>
      <c r="W970" s="353"/>
      <c r="X970" s="353"/>
      <c r="Y970" s="353"/>
      <c r="Z970" s="170"/>
    </row>
    <row r="971" spans="1:26" ht="20.25" customHeight="1">
      <c r="A971" s="170"/>
      <c r="B971" s="342" t="s">
        <v>338</v>
      </c>
      <c r="C971" s="342"/>
      <c r="D971" s="342"/>
      <c r="E971" s="342"/>
      <c r="F971" s="342"/>
      <c r="G971" s="342"/>
      <c r="H971" s="342"/>
      <c r="I971" s="342"/>
      <c r="J971" s="342"/>
      <c r="K971" s="342"/>
      <c r="L971" s="342"/>
      <c r="M971" s="292">
        <v>14</v>
      </c>
      <c r="N971" s="292">
        <v>3</v>
      </c>
      <c r="O971" s="234">
        <v>0</v>
      </c>
      <c r="P971" s="233">
        <v>0</v>
      </c>
      <c r="Q971" s="344"/>
      <c r="R971" s="344"/>
      <c r="S971" s="232">
        <v>12980</v>
      </c>
      <c r="T971" s="232">
        <v>12918</v>
      </c>
      <c r="U971" s="354"/>
      <c r="V971" s="354"/>
      <c r="W971" s="354"/>
      <c r="X971" s="354"/>
      <c r="Y971" s="354"/>
      <c r="Z971" s="170"/>
    </row>
    <row r="972" spans="1:26" ht="21.75" customHeight="1">
      <c r="A972" s="170"/>
      <c r="B972" s="346" t="s">
        <v>486</v>
      </c>
      <c r="C972" s="346"/>
      <c r="D972" s="346"/>
      <c r="E972" s="346"/>
      <c r="F972" s="346"/>
      <c r="G972" s="346"/>
      <c r="H972" s="346"/>
      <c r="I972" s="346"/>
      <c r="J972" s="346"/>
      <c r="K972" s="346"/>
      <c r="L972" s="346"/>
      <c r="M972" s="291">
        <v>14</v>
      </c>
      <c r="N972" s="291">
        <v>3</v>
      </c>
      <c r="O972" s="231" t="s">
        <v>485</v>
      </c>
      <c r="P972" s="230">
        <v>0</v>
      </c>
      <c r="Q972" s="347"/>
      <c r="R972" s="347"/>
      <c r="S972" s="229">
        <v>522</v>
      </c>
      <c r="T972" s="229">
        <v>521</v>
      </c>
      <c r="U972" s="353"/>
      <c r="V972" s="353"/>
      <c r="W972" s="353"/>
      <c r="X972" s="353"/>
      <c r="Y972" s="353"/>
      <c r="Z972" s="170"/>
    </row>
    <row r="973" spans="1:26" ht="21.75" customHeight="1">
      <c r="A973" s="170"/>
      <c r="B973" s="346" t="s">
        <v>489</v>
      </c>
      <c r="C973" s="346"/>
      <c r="D973" s="346"/>
      <c r="E973" s="346"/>
      <c r="F973" s="346"/>
      <c r="G973" s="346"/>
      <c r="H973" s="346"/>
      <c r="I973" s="346"/>
      <c r="J973" s="346"/>
      <c r="K973" s="346"/>
      <c r="L973" s="346"/>
      <c r="M973" s="291">
        <v>14</v>
      </c>
      <c r="N973" s="291">
        <v>3</v>
      </c>
      <c r="O973" s="231" t="s">
        <v>488</v>
      </c>
      <c r="P973" s="230">
        <v>0</v>
      </c>
      <c r="Q973" s="347"/>
      <c r="R973" s="347"/>
      <c r="S973" s="229">
        <v>522</v>
      </c>
      <c r="T973" s="229">
        <v>521</v>
      </c>
      <c r="U973" s="353"/>
      <c r="V973" s="353"/>
      <c r="W973" s="353"/>
      <c r="X973" s="353"/>
      <c r="Y973" s="353"/>
      <c r="Z973" s="170"/>
    </row>
    <row r="974" spans="1:26" ht="12.75" customHeight="1">
      <c r="A974" s="170"/>
      <c r="B974" s="346" t="s">
        <v>332</v>
      </c>
      <c r="C974" s="346"/>
      <c r="D974" s="346"/>
      <c r="E974" s="346"/>
      <c r="F974" s="346"/>
      <c r="G974" s="346"/>
      <c r="H974" s="346"/>
      <c r="I974" s="346"/>
      <c r="J974" s="346"/>
      <c r="K974" s="346"/>
      <c r="L974" s="346"/>
      <c r="M974" s="291">
        <v>14</v>
      </c>
      <c r="N974" s="291">
        <v>3</v>
      </c>
      <c r="O974" s="231" t="s">
        <v>488</v>
      </c>
      <c r="P974" s="230" t="s">
        <v>331</v>
      </c>
      <c r="Q974" s="347"/>
      <c r="R974" s="347"/>
      <c r="S974" s="229">
        <v>522</v>
      </c>
      <c r="T974" s="229">
        <v>521</v>
      </c>
      <c r="U974" s="353"/>
      <c r="V974" s="353"/>
      <c r="W974" s="353"/>
      <c r="X974" s="353"/>
      <c r="Y974" s="353"/>
      <c r="Z974" s="170"/>
    </row>
    <row r="975" spans="1:26" ht="12.75" customHeight="1">
      <c r="A975" s="170"/>
      <c r="B975" s="346" t="s">
        <v>336</v>
      </c>
      <c r="C975" s="346"/>
      <c r="D975" s="346"/>
      <c r="E975" s="346"/>
      <c r="F975" s="346"/>
      <c r="G975" s="346"/>
      <c r="H975" s="346"/>
      <c r="I975" s="346"/>
      <c r="J975" s="346"/>
      <c r="K975" s="346"/>
      <c r="L975" s="346"/>
      <c r="M975" s="291">
        <v>14</v>
      </c>
      <c r="N975" s="291">
        <v>3</v>
      </c>
      <c r="O975" s="231" t="s">
        <v>488</v>
      </c>
      <c r="P975" s="230" t="s">
        <v>334</v>
      </c>
      <c r="Q975" s="347"/>
      <c r="R975" s="347"/>
      <c r="S975" s="229">
        <v>522</v>
      </c>
      <c r="T975" s="229">
        <v>521</v>
      </c>
      <c r="U975" s="353"/>
      <c r="V975" s="353"/>
      <c r="W975" s="353"/>
      <c r="X975" s="353"/>
      <c r="Y975" s="353"/>
      <c r="Z975" s="170"/>
    </row>
    <row r="976" spans="1:26" ht="21.75" customHeight="1">
      <c r="A976" s="170"/>
      <c r="B976" s="346" t="s">
        <v>486</v>
      </c>
      <c r="C976" s="346"/>
      <c r="D976" s="346"/>
      <c r="E976" s="346"/>
      <c r="F976" s="346"/>
      <c r="G976" s="346"/>
      <c r="H976" s="346"/>
      <c r="I976" s="346"/>
      <c r="J976" s="346"/>
      <c r="K976" s="346"/>
      <c r="L976" s="346"/>
      <c r="M976" s="291">
        <v>14</v>
      </c>
      <c r="N976" s="291">
        <v>3</v>
      </c>
      <c r="O976" s="231" t="s">
        <v>485</v>
      </c>
      <c r="P976" s="230">
        <v>0</v>
      </c>
      <c r="Q976" s="347"/>
      <c r="R976" s="347"/>
      <c r="S976" s="229">
        <v>12458</v>
      </c>
      <c r="T976" s="229">
        <v>12397</v>
      </c>
      <c r="U976" s="353"/>
      <c r="V976" s="353"/>
      <c r="W976" s="353"/>
      <c r="X976" s="353"/>
      <c r="Y976" s="353"/>
      <c r="Z976" s="170"/>
    </row>
    <row r="977" spans="1:26" ht="53.25" customHeight="1">
      <c r="A977" s="170"/>
      <c r="B977" s="346" t="s">
        <v>177</v>
      </c>
      <c r="C977" s="346"/>
      <c r="D977" s="346"/>
      <c r="E977" s="346"/>
      <c r="F977" s="346"/>
      <c r="G977" s="346"/>
      <c r="H977" s="346"/>
      <c r="I977" s="346"/>
      <c r="J977" s="346"/>
      <c r="K977" s="346"/>
      <c r="L977" s="346"/>
      <c r="M977" s="291">
        <v>14</v>
      </c>
      <c r="N977" s="291">
        <v>3</v>
      </c>
      <c r="O977" s="231" t="s">
        <v>487</v>
      </c>
      <c r="P977" s="230">
        <v>0</v>
      </c>
      <c r="Q977" s="347"/>
      <c r="R977" s="347"/>
      <c r="S977" s="229">
        <v>11039</v>
      </c>
      <c r="T977" s="229">
        <v>10977</v>
      </c>
      <c r="U977" s="353"/>
      <c r="V977" s="353"/>
      <c r="W977" s="353"/>
      <c r="X977" s="353"/>
      <c r="Y977" s="353"/>
      <c r="Z977" s="170"/>
    </row>
    <row r="978" spans="1:26" ht="12.75" customHeight="1">
      <c r="A978" s="170"/>
      <c r="B978" s="346" t="s">
        <v>332</v>
      </c>
      <c r="C978" s="346"/>
      <c r="D978" s="346"/>
      <c r="E978" s="346"/>
      <c r="F978" s="346"/>
      <c r="G978" s="346"/>
      <c r="H978" s="346"/>
      <c r="I978" s="346"/>
      <c r="J978" s="346"/>
      <c r="K978" s="346"/>
      <c r="L978" s="346"/>
      <c r="M978" s="291">
        <v>14</v>
      </c>
      <c r="N978" s="291">
        <v>3</v>
      </c>
      <c r="O978" s="231" t="s">
        <v>487</v>
      </c>
      <c r="P978" s="230" t="s">
        <v>331</v>
      </c>
      <c r="Q978" s="347"/>
      <c r="R978" s="347"/>
      <c r="S978" s="229">
        <v>11039</v>
      </c>
      <c r="T978" s="229">
        <v>10977</v>
      </c>
      <c r="U978" s="353"/>
      <c r="V978" s="353"/>
      <c r="W978" s="353"/>
      <c r="X978" s="353"/>
      <c r="Y978" s="353"/>
      <c r="Z978" s="170"/>
    </row>
    <row r="979" spans="1:26" ht="12.75" customHeight="1">
      <c r="A979" s="170"/>
      <c r="B979" s="346" t="s">
        <v>336</v>
      </c>
      <c r="C979" s="346"/>
      <c r="D979" s="346"/>
      <c r="E979" s="346"/>
      <c r="F979" s="346"/>
      <c r="G979" s="346"/>
      <c r="H979" s="346"/>
      <c r="I979" s="346"/>
      <c r="J979" s="346"/>
      <c r="K979" s="346"/>
      <c r="L979" s="346"/>
      <c r="M979" s="291">
        <v>14</v>
      </c>
      <c r="N979" s="291">
        <v>3</v>
      </c>
      <c r="O979" s="231" t="s">
        <v>487</v>
      </c>
      <c r="P979" s="230" t="s">
        <v>334</v>
      </c>
      <c r="Q979" s="347"/>
      <c r="R979" s="347"/>
      <c r="S979" s="229">
        <v>11039</v>
      </c>
      <c r="T979" s="229">
        <v>10977</v>
      </c>
      <c r="U979" s="353"/>
      <c r="V979" s="353"/>
      <c r="W979" s="353"/>
      <c r="X979" s="353"/>
      <c r="Y979" s="353"/>
      <c r="Z979" s="170"/>
    </row>
    <row r="980" spans="1:26" ht="32.25" customHeight="1">
      <c r="A980" s="170"/>
      <c r="B980" s="346" t="s">
        <v>337</v>
      </c>
      <c r="C980" s="346"/>
      <c r="D980" s="346"/>
      <c r="E980" s="346"/>
      <c r="F980" s="346"/>
      <c r="G980" s="346"/>
      <c r="H980" s="346"/>
      <c r="I980" s="346"/>
      <c r="J980" s="346"/>
      <c r="K980" s="346"/>
      <c r="L980" s="346"/>
      <c r="M980" s="291">
        <v>14</v>
      </c>
      <c r="N980" s="291">
        <v>3</v>
      </c>
      <c r="O980" s="231" t="s">
        <v>335</v>
      </c>
      <c r="P980" s="230">
        <v>0</v>
      </c>
      <c r="Q980" s="347"/>
      <c r="R980" s="347"/>
      <c r="S980" s="229">
        <v>1410</v>
      </c>
      <c r="T980" s="229">
        <v>1410</v>
      </c>
      <c r="U980" s="353"/>
      <c r="V980" s="353"/>
      <c r="W980" s="353"/>
      <c r="X980" s="353"/>
      <c r="Y980" s="353"/>
      <c r="Z980" s="170"/>
    </row>
    <row r="981" spans="1:26" ht="12.75" customHeight="1">
      <c r="A981" s="170"/>
      <c r="B981" s="346" t="s">
        <v>332</v>
      </c>
      <c r="C981" s="346"/>
      <c r="D981" s="346"/>
      <c r="E981" s="346"/>
      <c r="F981" s="346"/>
      <c r="G981" s="346"/>
      <c r="H981" s="346"/>
      <c r="I981" s="346"/>
      <c r="J981" s="346"/>
      <c r="K981" s="346"/>
      <c r="L981" s="346"/>
      <c r="M981" s="291">
        <v>14</v>
      </c>
      <c r="N981" s="291">
        <v>3</v>
      </c>
      <c r="O981" s="231" t="s">
        <v>335</v>
      </c>
      <c r="P981" s="230" t="s">
        <v>331</v>
      </c>
      <c r="Q981" s="347"/>
      <c r="R981" s="347"/>
      <c r="S981" s="229">
        <v>1410</v>
      </c>
      <c r="T981" s="229">
        <v>1410</v>
      </c>
      <c r="U981" s="353"/>
      <c r="V981" s="353"/>
      <c r="W981" s="353"/>
      <c r="X981" s="353"/>
      <c r="Y981" s="353"/>
      <c r="Z981" s="170"/>
    </row>
    <row r="982" spans="1:26" ht="12.75" customHeight="1">
      <c r="A982" s="170"/>
      <c r="B982" s="346" t="s">
        <v>336</v>
      </c>
      <c r="C982" s="346"/>
      <c r="D982" s="346"/>
      <c r="E982" s="346"/>
      <c r="F982" s="346"/>
      <c r="G982" s="346"/>
      <c r="H982" s="346"/>
      <c r="I982" s="346"/>
      <c r="J982" s="346"/>
      <c r="K982" s="346"/>
      <c r="L982" s="346"/>
      <c r="M982" s="291">
        <v>14</v>
      </c>
      <c r="N982" s="291">
        <v>3</v>
      </c>
      <c r="O982" s="231" t="s">
        <v>335</v>
      </c>
      <c r="P982" s="230" t="s">
        <v>334</v>
      </c>
      <c r="Q982" s="347"/>
      <c r="R982" s="347"/>
      <c r="S982" s="229">
        <v>1410</v>
      </c>
      <c r="T982" s="229">
        <v>1410</v>
      </c>
      <c r="U982" s="353"/>
      <c r="V982" s="353"/>
      <c r="W982" s="353"/>
      <c r="X982" s="353"/>
      <c r="Y982" s="353"/>
      <c r="Z982" s="170"/>
    </row>
    <row r="983" spans="1:26" ht="42.75" customHeight="1">
      <c r="A983" s="170"/>
      <c r="B983" s="346" t="s">
        <v>333</v>
      </c>
      <c r="C983" s="346"/>
      <c r="D983" s="346"/>
      <c r="E983" s="346"/>
      <c r="F983" s="346"/>
      <c r="G983" s="346"/>
      <c r="H983" s="346"/>
      <c r="I983" s="346"/>
      <c r="J983" s="346"/>
      <c r="K983" s="346"/>
      <c r="L983" s="346"/>
      <c r="M983" s="291">
        <v>14</v>
      </c>
      <c r="N983" s="291">
        <v>3</v>
      </c>
      <c r="O983" s="231" t="s">
        <v>329</v>
      </c>
      <c r="P983" s="230">
        <v>0</v>
      </c>
      <c r="Q983" s="347"/>
      <c r="R983" s="347"/>
      <c r="S983" s="229">
        <v>9</v>
      </c>
      <c r="T983" s="229">
        <v>10</v>
      </c>
      <c r="U983" s="353"/>
      <c r="V983" s="353"/>
      <c r="W983" s="353"/>
      <c r="X983" s="353"/>
      <c r="Y983" s="353"/>
      <c r="Z983" s="170"/>
    </row>
    <row r="984" spans="1:26" ht="12.75" customHeight="1">
      <c r="A984" s="170"/>
      <c r="B984" s="346" t="s">
        <v>332</v>
      </c>
      <c r="C984" s="346"/>
      <c r="D984" s="346"/>
      <c r="E984" s="346"/>
      <c r="F984" s="346"/>
      <c r="G984" s="346"/>
      <c r="H984" s="346"/>
      <c r="I984" s="346"/>
      <c r="J984" s="346"/>
      <c r="K984" s="346"/>
      <c r="L984" s="346"/>
      <c r="M984" s="291">
        <v>14</v>
      </c>
      <c r="N984" s="291">
        <v>3</v>
      </c>
      <c r="O984" s="231" t="s">
        <v>329</v>
      </c>
      <c r="P984" s="230" t="s">
        <v>331</v>
      </c>
      <c r="Q984" s="347"/>
      <c r="R984" s="347"/>
      <c r="S984" s="229">
        <v>9</v>
      </c>
      <c r="T984" s="229">
        <v>10</v>
      </c>
      <c r="U984" s="353"/>
      <c r="V984" s="353"/>
      <c r="W984" s="353"/>
      <c r="X984" s="353"/>
      <c r="Y984" s="353"/>
      <c r="Z984" s="170"/>
    </row>
    <row r="985" spans="1:26" ht="12.75" customHeight="1">
      <c r="A985" s="170"/>
      <c r="B985" s="346" t="s">
        <v>330</v>
      </c>
      <c r="C985" s="346"/>
      <c r="D985" s="346"/>
      <c r="E985" s="346"/>
      <c r="F985" s="346"/>
      <c r="G985" s="346"/>
      <c r="H985" s="346"/>
      <c r="I985" s="346"/>
      <c r="J985" s="346"/>
      <c r="K985" s="346"/>
      <c r="L985" s="346"/>
      <c r="M985" s="291">
        <v>14</v>
      </c>
      <c r="N985" s="291">
        <v>3</v>
      </c>
      <c r="O985" s="231" t="s">
        <v>329</v>
      </c>
      <c r="P985" s="230" t="s">
        <v>328</v>
      </c>
      <c r="Q985" s="347"/>
      <c r="R985" s="347"/>
      <c r="S985" s="229">
        <v>9</v>
      </c>
      <c r="T985" s="229">
        <v>10</v>
      </c>
      <c r="U985" s="353"/>
      <c r="V985" s="353"/>
      <c r="W985" s="353"/>
      <c r="X985" s="353"/>
      <c r="Y985" s="353"/>
      <c r="Z985" s="170"/>
    </row>
    <row r="986" spans="1:26" ht="25.5" customHeight="1">
      <c r="A986" s="170"/>
      <c r="B986" s="227"/>
      <c r="C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spans="1:26" ht="11.25" customHeight="1">
      <c r="A987" s="170"/>
      <c r="B987" s="227"/>
      <c r="C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spans="1:26" ht="12.75" customHeight="1">
      <c r="A988" s="201" t="s">
        <v>484</v>
      </c>
      <c r="B988" s="201"/>
      <c r="C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</sheetData>
  <mergeCells count="2922">
    <mergeCell ref="U816:Y816"/>
    <mergeCell ref="Q826:R826"/>
    <mergeCell ref="U826:Y826"/>
    <mergeCell ref="B830:L830"/>
    <mergeCell ref="Q830:R830"/>
    <mergeCell ref="U879:Y879"/>
    <mergeCell ref="B885:L885"/>
    <mergeCell ref="Q891:R891"/>
    <mergeCell ref="U891:Y891"/>
    <mergeCell ref="B894:L894"/>
    <mergeCell ref="Q894:R894"/>
    <mergeCell ref="U894:Y894"/>
    <mergeCell ref="B891:L891"/>
    <mergeCell ref="Q885:R885"/>
    <mergeCell ref="U885:Y885"/>
    <mergeCell ref="Q939:R939"/>
    <mergeCell ref="U939:Y939"/>
    <mergeCell ref="U875:Y875"/>
    <mergeCell ref="B881:L881"/>
    <mergeCell ref="Q881:R881"/>
    <mergeCell ref="U881:Y881"/>
    <mergeCell ref="B887:L887"/>
    <mergeCell ref="Q887:R887"/>
    <mergeCell ref="U887:Y887"/>
    <mergeCell ref="Q879:R879"/>
    <mergeCell ref="Q916:R916"/>
    <mergeCell ref="U916:Y916"/>
    <mergeCell ref="B921:L921"/>
    <mergeCell ref="Q921:R921"/>
    <mergeCell ref="U921:Y921"/>
    <mergeCell ref="B929:L929"/>
    <mergeCell ref="Q929:R929"/>
    <mergeCell ref="B850:L850"/>
    <mergeCell ref="Q850:R850"/>
    <mergeCell ref="U850:Y850"/>
    <mergeCell ref="U843:Y843"/>
    <mergeCell ref="Q847:R847"/>
    <mergeCell ref="U830:Y830"/>
    <mergeCell ref="B834:L834"/>
    <mergeCell ref="Q834:R834"/>
    <mergeCell ref="U834:Y834"/>
    <mergeCell ref="B829:L829"/>
    <mergeCell ref="Q829:R829"/>
    <mergeCell ref="U829:Y829"/>
    <mergeCell ref="B895:L895"/>
    <mergeCell ref="Q895:R895"/>
    <mergeCell ref="U895:Y895"/>
    <mergeCell ref="B892:L892"/>
    <mergeCell ref="Q892:R892"/>
    <mergeCell ref="B700:L700"/>
    <mergeCell ref="Q700:R700"/>
    <mergeCell ref="U700:Y700"/>
    <mergeCell ref="B707:L707"/>
    <mergeCell ref="Q771:R771"/>
    <mergeCell ref="U771:Y771"/>
    <mergeCell ref="B775:L775"/>
    <mergeCell ref="Q775:R775"/>
    <mergeCell ref="U775:Y775"/>
    <mergeCell ref="B773:L773"/>
    <mergeCell ref="Q773:R773"/>
    <mergeCell ref="B808:L808"/>
    <mergeCell ref="Q808:R808"/>
    <mergeCell ref="U808:Y808"/>
    <mergeCell ref="U760:Y760"/>
    <mergeCell ref="B761:L761"/>
    <mergeCell ref="Q761:R761"/>
    <mergeCell ref="U761:Y761"/>
    <mergeCell ref="Q770:R770"/>
    <mergeCell ref="U770:Y770"/>
    <mergeCell ref="B771:L771"/>
    <mergeCell ref="B798:L798"/>
    <mergeCell ref="Q798:R798"/>
    <mergeCell ref="U798:Y798"/>
    <mergeCell ref="B801:L801"/>
    <mergeCell ref="Q801:R801"/>
    <mergeCell ref="U801:Y801"/>
    <mergeCell ref="U800:Y800"/>
    <mergeCell ref="Q799:R799"/>
    <mergeCell ref="U799:Y799"/>
    <mergeCell ref="B800:L800"/>
    <mergeCell ref="B791:L791"/>
    <mergeCell ref="Q710:R710"/>
    <mergeCell ref="U710:Y710"/>
    <mergeCell ref="B716:L716"/>
    <mergeCell ref="Q631:R631"/>
    <mergeCell ref="U631:Y631"/>
    <mergeCell ref="U629:Y629"/>
    <mergeCell ref="Q637:R637"/>
    <mergeCell ref="U637:Y637"/>
    <mergeCell ref="B640:L640"/>
    <mergeCell ref="Q640:R640"/>
    <mergeCell ref="B711:L711"/>
    <mergeCell ref="Q711:R711"/>
    <mergeCell ref="U711:Y711"/>
    <mergeCell ref="B717:L717"/>
    <mergeCell ref="Q717:R717"/>
    <mergeCell ref="U717:Y717"/>
    <mergeCell ref="Q716:R716"/>
    <mergeCell ref="U716:Y716"/>
    <mergeCell ref="B715:L715"/>
    <mergeCell ref="Q715:R715"/>
    <mergeCell ref="Q707:R707"/>
    <mergeCell ref="U707:Y707"/>
    <mergeCell ref="Q698:R698"/>
    <mergeCell ref="U698:Y698"/>
    <mergeCell ref="B705:L705"/>
    <mergeCell ref="U708:Y708"/>
    <mergeCell ref="B706:L706"/>
    <mergeCell ref="Q706:R706"/>
    <mergeCell ref="U706:Y706"/>
    <mergeCell ref="Q705:R705"/>
    <mergeCell ref="Q677:R677"/>
    <mergeCell ref="U694:Y694"/>
    <mergeCell ref="U584:Y584"/>
    <mergeCell ref="U583:Y583"/>
    <mergeCell ref="B573:L573"/>
    <mergeCell ref="Q656:R656"/>
    <mergeCell ref="U656:Y656"/>
    <mergeCell ref="B662:L662"/>
    <mergeCell ref="Q662:R662"/>
    <mergeCell ref="U662:Y662"/>
    <mergeCell ref="B660:L660"/>
    <mergeCell ref="Q660:R660"/>
    <mergeCell ref="Q659:R659"/>
    <mergeCell ref="U659:Y659"/>
    <mergeCell ref="U658:Y658"/>
    <mergeCell ref="U640:Y640"/>
    <mergeCell ref="B644:L644"/>
    <mergeCell ref="Q644:R644"/>
    <mergeCell ref="U644:Y644"/>
    <mergeCell ref="Q638:R638"/>
    <mergeCell ref="U638:Y638"/>
    <mergeCell ref="Q641:R641"/>
    <mergeCell ref="U641:Y641"/>
    <mergeCell ref="B473:L473"/>
    <mergeCell ref="B490:L490"/>
    <mergeCell ref="Q490:R490"/>
    <mergeCell ref="U490:Y490"/>
    <mergeCell ref="B496:L496"/>
    <mergeCell ref="Q496:R496"/>
    <mergeCell ref="U496:Y496"/>
    <mergeCell ref="U563:Y563"/>
    <mergeCell ref="B564:L564"/>
    <mergeCell ref="Q564:R564"/>
    <mergeCell ref="U564:Y564"/>
    <mergeCell ref="B567:L567"/>
    <mergeCell ref="Q567:R567"/>
    <mergeCell ref="U567:Y567"/>
    <mergeCell ref="U565:Y565"/>
    <mergeCell ref="B558:L558"/>
    <mergeCell ref="Q558:R558"/>
    <mergeCell ref="U558:Y558"/>
    <mergeCell ref="B560:L560"/>
    <mergeCell ref="Q560:R560"/>
    <mergeCell ref="U560:Y560"/>
    <mergeCell ref="Q559:R559"/>
    <mergeCell ref="U559:Y559"/>
    <mergeCell ref="Q455:R455"/>
    <mergeCell ref="U455:Y455"/>
    <mergeCell ref="B461:L461"/>
    <mergeCell ref="Q461:R461"/>
    <mergeCell ref="U461:Y461"/>
    <mergeCell ref="U460:Y460"/>
    <mergeCell ref="U457:Y457"/>
    <mergeCell ref="Q433:R433"/>
    <mergeCell ref="U433:Y433"/>
    <mergeCell ref="B445:L445"/>
    <mergeCell ref="Q445:R445"/>
    <mergeCell ref="U445:Y445"/>
    <mergeCell ref="B449:L449"/>
    <mergeCell ref="Q449:R449"/>
    <mergeCell ref="U449:Y449"/>
    <mergeCell ref="B436:L436"/>
    <mergeCell ref="Q436:R436"/>
    <mergeCell ref="B437:L437"/>
    <mergeCell ref="Q437:R437"/>
    <mergeCell ref="U437:Y437"/>
    <mergeCell ref="B433:L433"/>
    <mergeCell ref="B408:L408"/>
    <mergeCell ref="Q408:R408"/>
    <mergeCell ref="U408:Y408"/>
    <mergeCell ref="U338:Y338"/>
    <mergeCell ref="B335:L335"/>
    <mergeCell ref="Q335:R335"/>
    <mergeCell ref="U335:Y335"/>
    <mergeCell ref="B354:L354"/>
    <mergeCell ref="Q354:R354"/>
    <mergeCell ref="U354:Y354"/>
    <mergeCell ref="B398:L398"/>
    <mergeCell ref="Q398:R398"/>
    <mergeCell ref="U398:Y398"/>
    <mergeCell ref="B402:L402"/>
    <mergeCell ref="Q402:R402"/>
    <mergeCell ref="U402:Y402"/>
    <mergeCell ref="Q401:R401"/>
    <mergeCell ref="U401:Y401"/>
    <mergeCell ref="B399:L399"/>
    <mergeCell ref="Q399:R399"/>
    <mergeCell ref="B380:L380"/>
    <mergeCell ref="Q380:R380"/>
    <mergeCell ref="U380:Y380"/>
    <mergeCell ref="B382:L382"/>
    <mergeCell ref="Q382:R382"/>
    <mergeCell ref="U382:Y382"/>
    <mergeCell ref="B355:L355"/>
    <mergeCell ref="Q355:R355"/>
    <mergeCell ref="U355:Y355"/>
    <mergeCell ref="B306:L306"/>
    <mergeCell ref="Q306:R306"/>
    <mergeCell ref="U306:Y306"/>
    <mergeCell ref="B307:L307"/>
    <mergeCell ref="Q307:R307"/>
    <mergeCell ref="U307:Y307"/>
    <mergeCell ref="B317:L317"/>
    <mergeCell ref="B334:L334"/>
    <mergeCell ref="Q350:R350"/>
    <mergeCell ref="U350:Y350"/>
    <mergeCell ref="B353:L353"/>
    <mergeCell ref="Q353:R353"/>
    <mergeCell ref="U353:Y353"/>
    <mergeCell ref="Q351:R351"/>
    <mergeCell ref="U351:Y351"/>
    <mergeCell ref="B348:L348"/>
    <mergeCell ref="Q348:R348"/>
    <mergeCell ref="B332:L332"/>
    <mergeCell ref="Q332:R332"/>
    <mergeCell ref="U332:Y332"/>
    <mergeCell ref="Q272:R272"/>
    <mergeCell ref="U272:Y272"/>
    <mergeCell ref="B276:L276"/>
    <mergeCell ref="U286:Y286"/>
    <mergeCell ref="B289:L289"/>
    <mergeCell ref="Q289:R289"/>
    <mergeCell ref="U289:Y289"/>
    <mergeCell ref="Q317:R317"/>
    <mergeCell ref="U317:Y317"/>
    <mergeCell ref="B323:L323"/>
    <mergeCell ref="Q323:R323"/>
    <mergeCell ref="U323:Y323"/>
    <mergeCell ref="B319:L319"/>
    <mergeCell ref="Q319:R319"/>
    <mergeCell ref="U319:Y319"/>
    <mergeCell ref="B318:L318"/>
    <mergeCell ref="U217:Y217"/>
    <mergeCell ref="B223:L223"/>
    <mergeCell ref="Q223:R223"/>
    <mergeCell ref="U223:Y223"/>
    <mergeCell ref="B215:L215"/>
    <mergeCell ref="Q215:R215"/>
    <mergeCell ref="Q294:R294"/>
    <mergeCell ref="U294:Y294"/>
    <mergeCell ref="B295:L295"/>
    <mergeCell ref="Q295:R295"/>
    <mergeCell ref="U295:Y295"/>
    <mergeCell ref="B209:L209"/>
    <mergeCell ref="Q209:R209"/>
    <mergeCell ref="U209:Y209"/>
    <mergeCell ref="B229:L229"/>
    <mergeCell ref="Q229:R229"/>
    <mergeCell ref="B290:L290"/>
    <mergeCell ref="Q290:R290"/>
    <mergeCell ref="U290:Y290"/>
    <mergeCell ref="B288:L288"/>
    <mergeCell ref="Q288:R288"/>
    <mergeCell ref="U288:Y288"/>
    <mergeCell ref="Q152:R152"/>
    <mergeCell ref="U152:Y152"/>
    <mergeCell ref="B155:L155"/>
    <mergeCell ref="Q155:R155"/>
    <mergeCell ref="U155:Y155"/>
    <mergeCell ref="B161:L161"/>
    <mergeCell ref="Q161:R161"/>
    <mergeCell ref="U161:Y161"/>
    <mergeCell ref="B160:L160"/>
    <mergeCell ref="Q160:R160"/>
    <mergeCell ref="B142:L142"/>
    <mergeCell ref="Q142:R142"/>
    <mergeCell ref="U142:Y142"/>
    <mergeCell ref="B148:L148"/>
    <mergeCell ref="Q148:R148"/>
    <mergeCell ref="U148:Y148"/>
    <mergeCell ref="B146:L146"/>
    <mergeCell ref="Q146:R146"/>
    <mergeCell ref="U147:Y147"/>
    <mergeCell ref="Q145:R145"/>
    <mergeCell ref="Q141:R141"/>
    <mergeCell ref="U141:Y141"/>
    <mergeCell ref="B92:L92"/>
    <mergeCell ref="Q92:R92"/>
    <mergeCell ref="U92:Y92"/>
    <mergeCell ref="B93:L93"/>
    <mergeCell ref="Q93:R93"/>
    <mergeCell ref="B129:L129"/>
    <mergeCell ref="Q129:R129"/>
    <mergeCell ref="U129:Y129"/>
    <mergeCell ref="B130:L130"/>
    <mergeCell ref="Q130:R130"/>
    <mergeCell ref="U130:Y130"/>
    <mergeCell ref="Q124:R124"/>
    <mergeCell ref="U124:Y124"/>
    <mergeCell ref="U123:Y123"/>
    <mergeCell ref="B128:L128"/>
    <mergeCell ref="Q128:R128"/>
    <mergeCell ref="U128:Y128"/>
    <mergeCell ref="B103:L103"/>
    <mergeCell ref="Q103:R103"/>
    <mergeCell ref="U103:Y103"/>
    <mergeCell ref="U98:Y98"/>
    <mergeCell ref="B104:L104"/>
    <mergeCell ref="Q104:R104"/>
    <mergeCell ref="U104:Y104"/>
    <mergeCell ref="U99:Y99"/>
    <mergeCell ref="U93:Y93"/>
    <mergeCell ref="Q89:R89"/>
    <mergeCell ref="U89:Y89"/>
    <mergeCell ref="B97:L97"/>
    <mergeCell ref="Q97:R97"/>
    <mergeCell ref="U97:Y97"/>
    <mergeCell ref="B90:L90"/>
    <mergeCell ref="Q90:R90"/>
    <mergeCell ref="U90:Y90"/>
    <mergeCell ref="B94:L94"/>
    <mergeCell ref="U44:Y44"/>
    <mergeCell ref="U43:Y43"/>
    <mergeCell ref="U35:Y35"/>
    <mergeCell ref="B38:L38"/>
    <mergeCell ref="Q38:R38"/>
    <mergeCell ref="U38:Y38"/>
    <mergeCell ref="B39:L39"/>
    <mergeCell ref="Q39:R39"/>
    <mergeCell ref="U39:Y39"/>
    <mergeCell ref="B985:L985"/>
    <mergeCell ref="Q985:R985"/>
    <mergeCell ref="U985:Y985"/>
    <mergeCell ref="B20:L20"/>
    <mergeCell ref="Q20:R20"/>
    <mergeCell ref="U20:Y20"/>
    <mergeCell ref="B21:L21"/>
    <mergeCell ref="Q21:R21"/>
    <mergeCell ref="U21:Y21"/>
    <mergeCell ref="B27:L27"/>
    <mergeCell ref="Q74:R74"/>
    <mergeCell ref="U74:Y74"/>
    <mergeCell ref="B80:L80"/>
    <mergeCell ref="Q80:R80"/>
    <mergeCell ref="U80:Y80"/>
    <mergeCell ref="B81:L81"/>
    <mergeCell ref="Q81:R81"/>
    <mergeCell ref="U81:Y81"/>
    <mergeCell ref="U75:Y75"/>
    <mergeCell ref="U78:Y78"/>
    <mergeCell ref="Q60:R60"/>
    <mergeCell ref="U60:Y60"/>
    <mergeCell ref="B66:L66"/>
    <mergeCell ref="B982:L982"/>
    <mergeCell ref="Q982:R982"/>
    <mergeCell ref="U982:Y982"/>
    <mergeCell ref="B980:L980"/>
    <mergeCell ref="Q980:R980"/>
    <mergeCell ref="U980:Y980"/>
    <mergeCell ref="B975:L975"/>
    <mergeCell ref="Q975:R975"/>
    <mergeCell ref="U975:Y975"/>
    <mergeCell ref="U953:Y953"/>
    <mergeCell ref="B960:L960"/>
    <mergeCell ref="Q960:R960"/>
    <mergeCell ref="U960:Y960"/>
    <mergeCell ref="B964:L964"/>
    <mergeCell ref="Q964:R964"/>
    <mergeCell ref="U964:Y964"/>
    <mergeCell ref="B46:L46"/>
    <mergeCell ref="Q46:R46"/>
    <mergeCell ref="U46:Y46"/>
    <mergeCell ref="B52:L52"/>
    <mergeCell ref="Q52:R52"/>
    <mergeCell ref="U52:Y52"/>
    <mergeCell ref="B51:L51"/>
    <mergeCell ref="Q51:R51"/>
    <mergeCell ref="U51:Y51"/>
    <mergeCell ref="Q66:R66"/>
    <mergeCell ref="U66:Y66"/>
    <mergeCell ref="B67:L67"/>
    <mergeCell ref="Q67:R67"/>
    <mergeCell ref="U67:Y67"/>
    <mergeCell ref="U65:Y65"/>
    <mergeCell ref="Q64:R64"/>
    <mergeCell ref="Q915:R915"/>
    <mergeCell ref="U915:Y915"/>
    <mergeCell ref="B911:L911"/>
    <mergeCell ref="Q911:R911"/>
    <mergeCell ref="U911:Y911"/>
    <mergeCell ref="B965:L965"/>
    <mergeCell ref="Q965:R965"/>
    <mergeCell ref="U965:Y965"/>
    <mergeCell ref="B970:L970"/>
    <mergeCell ref="Q970:R970"/>
    <mergeCell ref="U970:Y970"/>
    <mergeCell ref="B969:L969"/>
    <mergeCell ref="Q969:R969"/>
    <mergeCell ref="U969:Y969"/>
    <mergeCell ref="U967:Y967"/>
    <mergeCell ref="B979:L979"/>
    <mergeCell ref="Q979:R979"/>
    <mergeCell ref="U979:Y979"/>
    <mergeCell ref="U929:Y929"/>
    <mergeCell ref="Q925:R925"/>
    <mergeCell ref="U925:Y925"/>
    <mergeCell ref="B819:L819"/>
    <mergeCell ref="B899:L899"/>
    <mergeCell ref="Q899:R899"/>
    <mergeCell ref="U899:Y899"/>
    <mergeCell ref="B905:L905"/>
    <mergeCell ref="Q905:R905"/>
    <mergeCell ref="U905:Y905"/>
    <mergeCell ref="B900:L900"/>
    <mergeCell ref="Q900:R900"/>
    <mergeCell ref="U900:Y900"/>
    <mergeCell ref="B903:L903"/>
    <mergeCell ref="Q942:R942"/>
    <mergeCell ref="U942:Y942"/>
    <mergeCell ref="Q889:R889"/>
    <mergeCell ref="U889:Y889"/>
    <mergeCell ref="B893:L893"/>
    <mergeCell ref="Q893:R893"/>
    <mergeCell ref="U893:Y893"/>
    <mergeCell ref="B890:L890"/>
    <mergeCell ref="Q890:R890"/>
    <mergeCell ref="U890:Y890"/>
    <mergeCell ref="Q920:R920"/>
    <mergeCell ref="U920:Y920"/>
    <mergeCell ref="B928:L928"/>
    <mergeCell ref="Q928:R928"/>
    <mergeCell ref="U928:Y928"/>
    <mergeCell ref="B932:L932"/>
    <mergeCell ref="Q932:R932"/>
    <mergeCell ref="U932:Y932"/>
    <mergeCell ref="B910:L910"/>
    <mergeCell ref="Q910:R910"/>
    <mergeCell ref="U910:Y910"/>
    <mergeCell ref="B822:L822"/>
    <mergeCell ref="Q822:R822"/>
    <mergeCell ref="U822:Y822"/>
    <mergeCell ref="B811:L811"/>
    <mergeCell ref="Q811:R811"/>
    <mergeCell ref="B868:L868"/>
    <mergeCell ref="Q868:R868"/>
    <mergeCell ref="U868:Y868"/>
    <mergeCell ref="B862:L862"/>
    <mergeCell ref="U794:Y794"/>
    <mergeCell ref="B804:L804"/>
    <mergeCell ref="Q804:R804"/>
    <mergeCell ref="U804:Y804"/>
    <mergeCell ref="B807:L807"/>
    <mergeCell ref="Q807:R807"/>
    <mergeCell ref="Q819:R819"/>
    <mergeCell ref="U819:Y819"/>
    <mergeCell ref="Q818:R818"/>
    <mergeCell ref="Q857:R857"/>
    <mergeCell ref="U857:Y857"/>
    <mergeCell ref="B863:L863"/>
    <mergeCell ref="Q863:R863"/>
    <mergeCell ref="U863:Y863"/>
    <mergeCell ref="Q861:R861"/>
    <mergeCell ref="U861:Y861"/>
    <mergeCell ref="B867:L867"/>
    <mergeCell ref="Q867:R867"/>
    <mergeCell ref="U867:Y867"/>
    <mergeCell ref="U818:Y818"/>
    <mergeCell ref="B821:L821"/>
    <mergeCell ref="Q821:R821"/>
    <mergeCell ref="U821:Y821"/>
    <mergeCell ref="B815:L815"/>
    <mergeCell ref="Q815:R815"/>
    <mergeCell ref="U815:Y815"/>
    <mergeCell ref="Q813:R813"/>
    <mergeCell ref="U813:Y813"/>
    <mergeCell ref="Q810:R810"/>
    <mergeCell ref="U811:Y811"/>
    <mergeCell ref="B814:L814"/>
    <mergeCell ref="Q814:R814"/>
    <mergeCell ref="U814:Y814"/>
    <mergeCell ref="B812:L812"/>
    <mergeCell ref="Q812:R812"/>
    <mergeCell ref="U812:Y812"/>
    <mergeCell ref="U807:Y807"/>
    <mergeCell ref="B805:L805"/>
    <mergeCell ref="Q805:R805"/>
    <mergeCell ref="U805:Y805"/>
    <mergeCell ref="U721:Y721"/>
    <mergeCell ref="B718:L718"/>
    <mergeCell ref="Q718:R718"/>
    <mergeCell ref="B754:L754"/>
    <mergeCell ref="Q754:R754"/>
    <mergeCell ref="U754:Y754"/>
    <mergeCell ref="B735:L735"/>
    <mergeCell ref="Q735:R735"/>
    <mergeCell ref="U781:Y781"/>
    <mergeCell ref="B784:L784"/>
    <mergeCell ref="Q784:R784"/>
    <mergeCell ref="U784:Y784"/>
    <mergeCell ref="B790:L790"/>
    <mergeCell ref="Q790:R790"/>
    <mergeCell ref="U790:Y790"/>
    <mergeCell ref="B782:L782"/>
    <mergeCell ref="Q782:R782"/>
    <mergeCell ref="B783:L783"/>
    <mergeCell ref="B769:L769"/>
    <mergeCell ref="Q769:R769"/>
    <mergeCell ref="U769:Y769"/>
    <mergeCell ref="B765:L765"/>
    <mergeCell ref="Q765:R765"/>
    <mergeCell ref="U765:Y765"/>
    <mergeCell ref="B768:L768"/>
    <mergeCell ref="Q781:R781"/>
    <mergeCell ref="U782:Y782"/>
    <mergeCell ref="B785:L785"/>
    <mergeCell ref="Q785:R785"/>
    <mergeCell ref="U785:Y785"/>
    <mergeCell ref="B788:L788"/>
    <mergeCell ref="Q788:R788"/>
    <mergeCell ref="Q693:R693"/>
    <mergeCell ref="U693:Y693"/>
    <mergeCell ref="B699:L699"/>
    <mergeCell ref="Q699:R699"/>
    <mergeCell ref="U699:Y699"/>
    <mergeCell ref="B694:L694"/>
    <mergeCell ref="Q694:R694"/>
    <mergeCell ref="B666:L666"/>
    <mergeCell ref="Q666:R666"/>
    <mergeCell ref="B741:L741"/>
    <mergeCell ref="U677:Y677"/>
    <mergeCell ref="B681:L681"/>
    <mergeCell ref="Q681:R681"/>
    <mergeCell ref="U681:Y681"/>
    <mergeCell ref="U643:Y643"/>
    <mergeCell ref="B651:L651"/>
    <mergeCell ref="Q651:R651"/>
    <mergeCell ref="U651:Y651"/>
    <mergeCell ref="B655:L655"/>
    <mergeCell ref="U723:Y723"/>
    <mergeCell ref="B731:L731"/>
    <mergeCell ref="Q731:R731"/>
    <mergeCell ref="U731:Y731"/>
    <mergeCell ref="B736:L736"/>
    <mergeCell ref="Q736:R736"/>
    <mergeCell ref="U736:Y736"/>
    <mergeCell ref="Q732:R732"/>
    <mergeCell ref="U732:Y732"/>
    <mergeCell ref="U735:Y735"/>
    <mergeCell ref="B740:L740"/>
    <mergeCell ref="Q740:R740"/>
    <mergeCell ref="U740:Y740"/>
    <mergeCell ref="B635:L635"/>
    <mergeCell ref="Q635:R635"/>
    <mergeCell ref="U635:Y635"/>
    <mergeCell ref="B639:L639"/>
    <mergeCell ref="Q639:R639"/>
    <mergeCell ref="U639:Y639"/>
    <mergeCell ref="B638:L638"/>
    <mergeCell ref="B641:L641"/>
    <mergeCell ref="U615:Y615"/>
    <mergeCell ref="B622:L622"/>
    <mergeCell ref="Q622:R622"/>
    <mergeCell ref="U622:Y622"/>
    <mergeCell ref="B629:L629"/>
    <mergeCell ref="Q629:R629"/>
    <mergeCell ref="B616:L616"/>
    <mergeCell ref="Q616:R616"/>
    <mergeCell ref="U616:Y616"/>
    <mergeCell ref="B617:L617"/>
    <mergeCell ref="B636:L636"/>
    <mergeCell ref="Q636:R636"/>
    <mergeCell ref="U636:Y636"/>
    <mergeCell ref="B637:L637"/>
    <mergeCell ref="B631:L631"/>
    <mergeCell ref="B572:L572"/>
    <mergeCell ref="Q572:R572"/>
    <mergeCell ref="U572:Y572"/>
    <mergeCell ref="B578:L578"/>
    <mergeCell ref="Q578:R578"/>
    <mergeCell ref="U578:Y578"/>
    <mergeCell ref="Q583:R583"/>
    <mergeCell ref="B623:L623"/>
    <mergeCell ref="Q623:R623"/>
    <mergeCell ref="Q617:R617"/>
    <mergeCell ref="U617:Y617"/>
    <mergeCell ref="Q624:R624"/>
    <mergeCell ref="U624:Y624"/>
    <mergeCell ref="B630:L630"/>
    <mergeCell ref="Q630:R630"/>
    <mergeCell ref="U630:Y630"/>
    <mergeCell ref="U623:Y623"/>
    <mergeCell ref="Q620:R620"/>
    <mergeCell ref="U628:Y628"/>
    <mergeCell ref="Q591:R591"/>
    <mergeCell ref="U591:Y591"/>
    <mergeCell ref="B595:L595"/>
    <mergeCell ref="Q595:R595"/>
    <mergeCell ref="U595:Y595"/>
    <mergeCell ref="B596:L596"/>
    <mergeCell ref="Q596:R596"/>
    <mergeCell ref="U596:Y596"/>
    <mergeCell ref="B580:L580"/>
    <mergeCell ref="Q580:R580"/>
    <mergeCell ref="U580:Y580"/>
    <mergeCell ref="B584:L584"/>
    <mergeCell ref="Q539:R539"/>
    <mergeCell ref="Q610:R610"/>
    <mergeCell ref="U519:Y519"/>
    <mergeCell ref="B499:L499"/>
    <mergeCell ref="Q499:R499"/>
    <mergeCell ref="U499:Y499"/>
    <mergeCell ref="B503:L503"/>
    <mergeCell ref="Q503:R503"/>
    <mergeCell ref="U503:Y503"/>
    <mergeCell ref="B538:L538"/>
    <mergeCell ref="Q538:R538"/>
    <mergeCell ref="B603:L603"/>
    <mergeCell ref="Q603:R603"/>
    <mergeCell ref="U603:Y603"/>
    <mergeCell ref="B609:L609"/>
    <mergeCell ref="Q609:R609"/>
    <mergeCell ref="U609:Y609"/>
    <mergeCell ref="B606:L606"/>
    <mergeCell ref="Q606:R606"/>
    <mergeCell ref="U606:Y606"/>
    <mergeCell ref="B608:L608"/>
    <mergeCell ref="Q573:R573"/>
    <mergeCell ref="U573:Y573"/>
    <mergeCell ref="B579:L579"/>
    <mergeCell ref="Q579:R579"/>
    <mergeCell ref="U579:Y579"/>
    <mergeCell ref="Q602:R602"/>
    <mergeCell ref="U602:Y602"/>
    <mergeCell ref="B583:L583"/>
    <mergeCell ref="Q590:R590"/>
    <mergeCell ref="U590:Y590"/>
    <mergeCell ref="B589:L589"/>
    <mergeCell ref="Q466:R466"/>
    <mergeCell ref="U466:Y466"/>
    <mergeCell ref="B472:L472"/>
    <mergeCell ref="Q472:R472"/>
    <mergeCell ref="U472:Y472"/>
    <mergeCell ref="B440:L440"/>
    <mergeCell ref="Q440:R440"/>
    <mergeCell ref="U440:Y440"/>
    <mergeCell ref="B444:L444"/>
    <mergeCell ref="Q444:R444"/>
    <mergeCell ref="U533:Y533"/>
    <mergeCell ref="Q532:R532"/>
    <mergeCell ref="U532:Y532"/>
    <mergeCell ref="U539:Y539"/>
    <mergeCell ref="B541:L541"/>
    <mergeCell ref="Q541:R541"/>
    <mergeCell ref="U541:Y541"/>
    <mergeCell ref="Q537:R537"/>
    <mergeCell ref="U537:Y537"/>
    <mergeCell ref="B537:L537"/>
    <mergeCell ref="Q524:R524"/>
    <mergeCell ref="U524:Y524"/>
    <mergeCell ref="B531:L531"/>
    <mergeCell ref="Q531:R531"/>
    <mergeCell ref="U531:Y531"/>
    <mergeCell ref="B533:L533"/>
    <mergeCell ref="Q533:R533"/>
    <mergeCell ref="U538:Y538"/>
    <mergeCell ref="B540:L540"/>
    <mergeCell ref="Q540:R540"/>
    <mergeCell ref="U540:Y540"/>
    <mergeCell ref="B539:L539"/>
    <mergeCell ref="U409:Y409"/>
    <mergeCell ref="B413:L413"/>
    <mergeCell ref="Q413:R413"/>
    <mergeCell ref="U413:Y413"/>
    <mergeCell ref="B403:L403"/>
    <mergeCell ref="Q403:R403"/>
    <mergeCell ref="U403:Y403"/>
    <mergeCell ref="B407:L407"/>
    <mergeCell ref="Q407:R407"/>
    <mergeCell ref="U407:Y407"/>
    <mergeCell ref="B404:L404"/>
    <mergeCell ref="B486:L486"/>
    <mergeCell ref="Q486:R486"/>
    <mergeCell ref="U486:Y486"/>
    <mergeCell ref="Q393:R393"/>
    <mergeCell ref="U393:Y393"/>
    <mergeCell ref="B397:L397"/>
    <mergeCell ref="Q397:R397"/>
    <mergeCell ref="U397:Y397"/>
    <mergeCell ref="B394:L394"/>
    <mergeCell ref="Q394:R394"/>
    <mergeCell ref="B467:L467"/>
    <mergeCell ref="Q467:R467"/>
    <mergeCell ref="U467:Y467"/>
    <mergeCell ref="B466:L466"/>
    <mergeCell ref="Q473:R473"/>
    <mergeCell ref="U473:Y473"/>
    <mergeCell ref="B470:L470"/>
    <mergeCell ref="Q470:R470"/>
    <mergeCell ref="U470:Y470"/>
    <mergeCell ref="U468:Y468"/>
    <mergeCell ref="U478:Y478"/>
    <mergeCell ref="Q325:R325"/>
    <mergeCell ref="U325:Y325"/>
    <mergeCell ref="B331:L331"/>
    <mergeCell ref="Q331:R331"/>
    <mergeCell ref="U331:Y331"/>
    <mergeCell ref="Q329:R329"/>
    <mergeCell ref="U329:Y329"/>
    <mergeCell ref="B327:L327"/>
    <mergeCell ref="Q327:R327"/>
    <mergeCell ref="B310:L310"/>
    <mergeCell ref="Q310:R310"/>
    <mergeCell ref="U310:Y310"/>
    <mergeCell ref="B316:L316"/>
    <mergeCell ref="Q316:R316"/>
    <mergeCell ref="U316:Y316"/>
    <mergeCell ref="B311:L311"/>
    <mergeCell ref="Q311:R311"/>
    <mergeCell ref="U311:Y311"/>
    <mergeCell ref="B313:L313"/>
    <mergeCell ref="Q298:R298"/>
    <mergeCell ref="B287:L287"/>
    <mergeCell ref="B281:L281"/>
    <mergeCell ref="U298:Y298"/>
    <mergeCell ref="B305:L305"/>
    <mergeCell ref="Q305:R305"/>
    <mergeCell ref="U305:Y305"/>
    <mergeCell ref="B300:L300"/>
    <mergeCell ref="Q300:R300"/>
    <mergeCell ref="U300:Y300"/>
    <mergeCell ref="B302:L302"/>
    <mergeCell ref="Q302:R302"/>
    <mergeCell ref="U302:Y302"/>
    <mergeCell ref="Q273:R273"/>
    <mergeCell ref="U273:Y273"/>
    <mergeCell ref="B279:L279"/>
    <mergeCell ref="Q279:R279"/>
    <mergeCell ref="U279:Y279"/>
    <mergeCell ref="B285:L285"/>
    <mergeCell ref="Q285:R285"/>
    <mergeCell ref="B274:L274"/>
    <mergeCell ref="Q274:R274"/>
    <mergeCell ref="U274:Y274"/>
    <mergeCell ref="B984:L984"/>
    <mergeCell ref="Q984:R984"/>
    <mergeCell ref="U984:Y984"/>
    <mergeCell ref="Q959:R959"/>
    <mergeCell ref="U959:Y959"/>
    <mergeCell ref="B963:L963"/>
    <mergeCell ref="Q963:R963"/>
    <mergeCell ref="B959:L959"/>
    <mergeCell ref="B208:L208"/>
    <mergeCell ref="Q208:R208"/>
    <mergeCell ref="U208:Y208"/>
    <mergeCell ref="B195:L195"/>
    <mergeCell ref="Q195:R195"/>
    <mergeCell ref="Q179:R179"/>
    <mergeCell ref="U179:Y179"/>
    <mergeCell ref="B182:L182"/>
    <mergeCell ref="Q182:R182"/>
    <mergeCell ref="U182:Y182"/>
    <mergeCell ref="B179:L179"/>
    <mergeCell ref="Q194:R194"/>
    <mergeCell ref="U194:Y194"/>
    <mergeCell ref="B202:L202"/>
    <mergeCell ref="Q202:R202"/>
    <mergeCell ref="U202:Y202"/>
    <mergeCell ref="B188:L188"/>
    <mergeCell ref="Q188:R188"/>
    <mergeCell ref="U188:Y188"/>
    <mergeCell ref="Q180:R180"/>
    <mergeCell ref="B181:L181"/>
    <mergeCell ref="Q181:R181"/>
    <mergeCell ref="U181:Y181"/>
    <mergeCell ref="Q255:R255"/>
    <mergeCell ref="B114:L114"/>
    <mergeCell ref="Q114:R114"/>
    <mergeCell ref="B91:L91"/>
    <mergeCell ref="Q91:R91"/>
    <mergeCell ref="B978:L978"/>
    <mergeCell ref="Q978:R978"/>
    <mergeCell ref="U978:Y978"/>
    <mergeCell ref="Q952:R952"/>
    <mergeCell ref="U952:Y952"/>
    <mergeCell ref="B72:L72"/>
    <mergeCell ref="Q72:R72"/>
    <mergeCell ref="U72:Y72"/>
    <mergeCell ref="B79:L79"/>
    <mergeCell ref="Q79:R79"/>
    <mergeCell ref="U79:Y79"/>
    <mergeCell ref="B73:L73"/>
    <mergeCell ref="Q73:R73"/>
    <mergeCell ref="U73:Y73"/>
    <mergeCell ref="Q75:R75"/>
    <mergeCell ref="U180:Y180"/>
    <mergeCell ref="U195:Y195"/>
    <mergeCell ref="B164:L164"/>
    <mergeCell ref="B177:L177"/>
    <mergeCell ref="Q177:R177"/>
    <mergeCell ref="U177:Y177"/>
    <mergeCell ref="B178:L178"/>
    <mergeCell ref="Q178:R178"/>
    <mergeCell ref="U178:Y178"/>
    <mergeCell ref="U255:Y255"/>
    <mergeCell ref="B261:L261"/>
    <mergeCell ref="Q261:R261"/>
    <mergeCell ref="U261:Y261"/>
    <mergeCell ref="U91:Y91"/>
    <mergeCell ref="B96:L96"/>
    <mergeCell ref="Q96:R96"/>
    <mergeCell ref="U96:Y96"/>
    <mergeCell ref="U71:Y71"/>
    <mergeCell ref="B78:L78"/>
    <mergeCell ref="Q78:R78"/>
    <mergeCell ref="B19:L19"/>
    <mergeCell ref="Q19:R19"/>
    <mergeCell ref="U19:Y19"/>
    <mergeCell ref="B26:L26"/>
    <mergeCell ref="Q26:R26"/>
    <mergeCell ref="U26:Y26"/>
    <mergeCell ref="B23:L23"/>
    <mergeCell ref="Q23:R23"/>
    <mergeCell ref="U23:Y23"/>
    <mergeCell ref="U24:Y24"/>
    <mergeCell ref="B45:L45"/>
    <mergeCell ref="Q45:R45"/>
    <mergeCell ref="U45:Y45"/>
    <mergeCell ref="Q34:R34"/>
    <mergeCell ref="U34:Y34"/>
    <mergeCell ref="B37:L37"/>
    <mergeCell ref="Q37:R37"/>
    <mergeCell ref="U37:Y37"/>
    <mergeCell ref="B41:L41"/>
    <mergeCell ref="Q41:R41"/>
    <mergeCell ref="B42:L42"/>
    <mergeCell ref="Q42:R42"/>
    <mergeCell ref="U42:Y42"/>
    <mergeCell ref="B44:L44"/>
    <mergeCell ref="Q44:R44"/>
    <mergeCell ref="B34:L34"/>
    <mergeCell ref="B974:L974"/>
    <mergeCell ref="Q974:R974"/>
    <mergeCell ref="U974:Y974"/>
    <mergeCell ref="Q120:R120"/>
    <mergeCell ref="B127:L127"/>
    <mergeCell ref="Q127:R127"/>
    <mergeCell ref="U127:Y127"/>
    <mergeCell ref="B133:L133"/>
    <mergeCell ref="B933:L933"/>
    <mergeCell ref="Q933:R933"/>
    <mergeCell ref="U933:Y933"/>
    <mergeCell ref="B935:L935"/>
    <mergeCell ref="U963:Y963"/>
    <mergeCell ref="B953:L953"/>
    <mergeCell ref="Q953:R953"/>
    <mergeCell ref="B941:L941"/>
    <mergeCell ref="Q941:R941"/>
    <mergeCell ref="U941:Y941"/>
    <mergeCell ref="Q119:R119"/>
    <mergeCell ref="B125:L125"/>
    <mergeCell ref="Q125:R125"/>
    <mergeCell ref="U125:Y125"/>
    <mergeCell ref="Q107:R107"/>
    <mergeCell ref="U107:Y107"/>
    <mergeCell ref="B113:L113"/>
    <mergeCell ref="Q113:R113"/>
    <mergeCell ref="U113:Y113"/>
    <mergeCell ref="B120:L120"/>
    <mergeCell ref="U41:Y41"/>
    <mergeCell ref="B35:L35"/>
    <mergeCell ref="Q35:R35"/>
    <mergeCell ref="B154:L154"/>
    <mergeCell ref="U839:Y839"/>
    <mergeCell ref="B840:L840"/>
    <mergeCell ref="B828:L828"/>
    <mergeCell ref="Q828:R828"/>
    <mergeCell ref="U828:Y828"/>
    <mergeCell ref="B832:L832"/>
    <mergeCell ref="Q832:R832"/>
    <mergeCell ref="U832:Y832"/>
    <mergeCell ref="U796:Y796"/>
    <mergeCell ref="Q133:R133"/>
    <mergeCell ref="U133:Y133"/>
    <mergeCell ref="B132:L132"/>
    <mergeCell ref="Q132:R132"/>
    <mergeCell ref="U132:Y132"/>
    <mergeCell ref="B150:L150"/>
    <mergeCell ref="Q150:R150"/>
    <mergeCell ref="U150:Y150"/>
    <mergeCell ref="B147:L147"/>
    <mergeCell ref="Q147:R147"/>
    <mergeCell ref="B262:L262"/>
    <mergeCell ref="B256:L256"/>
    <mergeCell ref="Q256:R256"/>
    <mergeCell ref="U256:Y256"/>
    <mergeCell ref="U259:Y259"/>
    <mergeCell ref="Q262:R262"/>
    <mergeCell ref="Q228:R228"/>
    <mergeCell ref="U228:Y228"/>
    <mergeCell ref="B236:L236"/>
    <mergeCell ref="Q236:R236"/>
    <mergeCell ref="U236:Y236"/>
    <mergeCell ref="B242:L242"/>
    <mergeCell ref="B817:L817"/>
    <mergeCell ref="Q817:R817"/>
    <mergeCell ref="U817:Y817"/>
    <mergeCell ref="B820:L820"/>
    <mergeCell ref="Q820:R820"/>
    <mergeCell ref="U820:Y820"/>
    <mergeCell ref="B818:L818"/>
    <mergeCell ref="B799:L799"/>
    <mergeCell ref="B803:L803"/>
    <mergeCell ref="Q803:R803"/>
    <mergeCell ref="U803:Y803"/>
    <mergeCell ref="B806:L806"/>
    <mergeCell ref="Q806:R806"/>
    <mergeCell ref="U806:Y806"/>
    <mergeCell ref="B855:L855"/>
    <mergeCell ref="Q855:R855"/>
    <mergeCell ref="U855:Y855"/>
    <mergeCell ref="B849:L849"/>
    <mergeCell ref="Q849:R849"/>
    <mergeCell ref="U849:Y849"/>
    <mergeCell ref="B838:L838"/>
    <mergeCell ref="Q838:R838"/>
    <mergeCell ref="U838:Y838"/>
    <mergeCell ref="B843:L843"/>
    <mergeCell ref="Q843:R843"/>
    <mergeCell ref="U848:Y848"/>
    <mergeCell ref="Q848:R848"/>
    <mergeCell ref="B816:L816"/>
    <mergeCell ref="Q816:R816"/>
    <mergeCell ref="B809:L809"/>
    <mergeCell ref="Q809:R809"/>
    <mergeCell ref="U809:Y809"/>
    <mergeCell ref="B720:L720"/>
    <mergeCell ref="Q720:R720"/>
    <mergeCell ref="U720:Y720"/>
    <mergeCell ref="U718:Y718"/>
    <mergeCell ref="U729:Y729"/>
    <mergeCell ref="B734:L734"/>
    <mergeCell ref="Q734:R734"/>
    <mergeCell ref="U734:Y734"/>
    <mergeCell ref="B729:L729"/>
    <mergeCell ref="Q729:R729"/>
    <mergeCell ref="B793:L793"/>
    <mergeCell ref="Q793:R793"/>
    <mergeCell ref="U793:Y793"/>
    <mergeCell ref="B797:L797"/>
    <mergeCell ref="Q797:R797"/>
    <mergeCell ref="U797:Y797"/>
    <mergeCell ref="B794:L794"/>
    <mergeCell ref="Q794:R794"/>
    <mergeCell ref="Q789:R789"/>
    <mergeCell ref="U789:Y789"/>
    <mergeCell ref="B792:L792"/>
    <mergeCell ref="Q792:R792"/>
    <mergeCell ref="U792:Y792"/>
    <mergeCell ref="Q796:R796"/>
    <mergeCell ref="U753:Y753"/>
    <mergeCell ref="B722:L722"/>
    <mergeCell ref="Q722:R722"/>
    <mergeCell ref="U722:Y722"/>
    <mergeCell ref="B723:L723"/>
    <mergeCell ref="Q723:R723"/>
    <mergeCell ref="B721:L721"/>
    <mergeCell ref="Q721:R721"/>
    <mergeCell ref="U758:Y758"/>
    <mergeCell ref="Q741:R741"/>
    <mergeCell ref="U741:Y741"/>
    <mergeCell ref="B749:L749"/>
    <mergeCell ref="Q749:R749"/>
    <mergeCell ref="U749:Y749"/>
    <mergeCell ref="B748:L748"/>
    <mergeCell ref="Q748:R748"/>
    <mergeCell ref="B739:L739"/>
    <mergeCell ref="Q739:R739"/>
    <mergeCell ref="U739:Y739"/>
    <mergeCell ref="B730:L730"/>
    <mergeCell ref="Q730:R730"/>
    <mergeCell ref="U730:Y730"/>
    <mergeCell ref="B733:L733"/>
    <mergeCell ref="Q733:R733"/>
    <mergeCell ref="U733:Y733"/>
    <mergeCell ref="B643:L643"/>
    <mergeCell ref="Q643:R643"/>
    <mergeCell ref="U648:Y648"/>
    <mergeCell ref="B649:L649"/>
    <mergeCell ref="U660:Y660"/>
    <mergeCell ref="B664:L664"/>
    <mergeCell ref="Q664:R664"/>
    <mergeCell ref="U705:Y705"/>
    <mergeCell ref="B709:L709"/>
    <mergeCell ref="Q709:R709"/>
    <mergeCell ref="U709:Y709"/>
    <mergeCell ref="B708:L708"/>
    <mergeCell ref="Q708:R708"/>
    <mergeCell ref="Q686:R686"/>
    <mergeCell ref="U686:Y686"/>
    <mergeCell ref="B692:L692"/>
    <mergeCell ref="Q692:R692"/>
    <mergeCell ref="U692:Y692"/>
    <mergeCell ref="B687:L687"/>
    <mergeCell ref="Q687:R687"/>
    <mergeCell ref="U687:Y687"/>
    <mergeCell ref="Q690:R690"/>
    <mergeCell ref="U690:Y690"/>
    <mergeCell ref="Q652:R652"/>
    <mergeCell ref="U652:Y652"/>
    <mergeCell ref="B682:L682"/>
    <mergeCell ref="Q682:R682"/>
    <mergeCell ref="U682:Y682"/>
    <mergeCell ref="B677:L677"/>
    <mergeCell ref="U655:Y655"/>
    <mergeCell ref="B652:L652"/>
    <mergeCell ref="U666:Y666"/>
    <mergeCell ref="B615:L615"/>
    <mergeCell ref="Q615:R615"/>
    <mergeCell ref="B600:L600"/>
    <mergeCell ref="Q600:R600"/>
    <mergeCell ref="U600:Y600"/>
    <mergeCell ref="B607:L607"/>
    <mergeCell ref="Q607:R607"/>
    <mergeCell ref="U607:Y607"/>
    <mergeCell ref="B601:L601"/>
    <mergeCell ref="Q601:R601"/>
    <mergeCell ref="Q671:R671"/>
    <mergeCell ref="U671:Y671"/>
    <mergeCell ref="B672:L672"/>
    <mergeCell ref="U577:Y577"/>
    <mergeCell ref="B582:L582"/>
    <mergeCell ref="Q582:R582"/>
    <mergeCell ref="U582:Y582"/>
    <mergeCell ref="B588:L588"/>
    <mergeCell ref="Q588:R588"/>
    <mergeCell ref="U588:Y588"/>
    <mergeCell ref="U664:Y664"/>
    <mergeCell ref="B661:L661"/>
    <mergeCell ref="Q661:R661"/>
    <mergeCell ref="U661:Y661"/>
    <mergeCell ref="B670:L670"/>
    <mergeCell ref="Q670:R670"/>
    <mergeCell ref="U670:Y670"/>
    <mergeCell ref="U669:Y669"/>
    <mergeCell ref="B665:L665"/>
    <mergeCell ref="Q665:R665"/>
    <mergeCell ref="Q650:R650"/>
    <mergeCell ref="U650:Y650"/>
    <mergeCell ref="U571:Y571"/>
    <mergeCell ref="B568:L568"/>
    <mergeCell ref="Q568:R568"/>
    <mergeCell ref="U568:Y568"/>
    <mergeCell ref="B569:L569"/>
    <mergeCell ref="B556:L556"/>
    <mergeCell ref="Q556:R556"/>
    <mergeCell ref="U610:Y610"/>
    <mergeCell ref="Q614:R614"/>
    <mergeCell ref="U614:Y614"/>
    <mergeCell ref="U561:Y561"/>
    <mergeCell ref="B557:L557"/>
    <mergeCell ref="Q557:R557"/>
    <mergeCell ref="U557:Y557"/>
    <mergeCell ref="B559:L559"/>
    <mergeCell ref="B576:L576"/>
    <mergeCell ref="Q576:R576"/>
    <mergeCell ref="B562:L562"/>
    <mergeCell ref="Q562:R562"/>
    <mergeCell ref="U562:Y562"/>
    <mergeCell ref="Q589:R589"/>
    <mergeCell ref="U589:Y589"/>
    <mergeCell ref="B594:L594"/>
    <mergeCell ref="Q594:R594"/>
    <mergeCell ref="U594:Y594"/>
    <mergeCell ref="B590:L590"/>
    <mergeCell ref="B591:L591"/>
    <mergeCell ref="Q569:R569"/>
    <mergeCell ref="U569:Y569"/>
    <mergeCell ref="B571:L571"/>
    <mergeCell ref="Q571:R571"/>
    <mergeCell ref="Q584:R584"/>
    <mergeCell ref="B546:L546"/>
    <mergeCell ref="Q546:R546"/>
    <mergeCell ref="U546:Y546"/>
    <mergeCell ref="B543:L543"/>
    <mergeCell ref="Q543:R543"/>
    <mergeCell ref="U477:Y477"/>
    <mergeCell ref="B484:L484"/>
    <mergeCell ref="Q484:R484"/>
    <mergeCell ref="U484:Y484"/>
    <mergeCell ref="U512:Y512"/>
    <mergeCell ref="U556:Y556"/>
    <mergeCell ref="B561:L561"/>
    <mergeCell ref="Q561:R561"/>
    <mergeCell ref="B566:L566"/>
    <mergeCell ref="Q566:R566"/>
    <mergeCell ref="U566:Y566"/>
    <mergeCell ref="B563:L563"/>
    <mergeCell ref="Q563:R563"/>
    <mergeCell ref="B565:L565"/>
    <mergeCell ref="Q565:R565"/>
    <mergeCell ref="B544:L544"/>
    <mergeCell ref="Q544:R544"/>
    <mergeCell ref="U544:Y544"/>
    <mergeCell ref="B485:L485"/>
    <mergeCell ref="Q485:R485"/>
    <mergeCell ref="U485:Y485"/>
    <mergeCell ref="B489:L489"/>
    <mergeCell ref="Q489:R489"/>
    <mergeCell ref="U489:Y489"/>
    <mergeCell ref="B479:L479"/>
    <mergeCell ref="Q479:R479"/>
    <mergeCell ref="U479:Y479"/>
    <mergeCell ref="Q528:R528"/>
    <mergeCell ref="U529:Y529"/>
    <mergeCell ref="B523:L523"/>
    <mergeCell ref="Q523:R523"/>
    <mergeCell ref="U523:Y523"/>
    <mergeCell ref="B524:L524"/>
    <mergeCell ref="B506:L506"/>
    <mergeCell ref="Q506:R506"/>
    <mergeCell ref="U506:Y506"/>
    <mergeCell ref="B512:L512"/>
    <mergeCell ref="Q512:R512"/>
    <mergeCell ref="B507:L507"/>
    <mergeCell ref="Q507:R507"/>
    <mergeCell ref="U507:Y507"/>
    <mergeCell ref="B508:L508"/>
    <mergeCell ref="U494:Y494"/>
    <mergeCell ref="B498:L498"/>
    <mergeCell ref="Q498:R498"/>
    <mergeCell ref="U498:Y498"/>
    <mergeCell ref="B502:L502"/>
    <mergeCell ref="U497:Y497"/>
    <mergeCell ref="B520:L520"/>
    <mergeCell ref="Q520:R520"/>
    <mergeCell ref="U520:Y520"/>
    <mergeCell ref="B513:L513"/>
    <mergeCell ref="Q513:R513"/>
    <mergeCell ref="B494:L494"/>
    <mergeCell ref="Q494:R494"/>
    <mergeCell ref="Q508:R508"/>
    <mergeCell ref="U508:Y508"/>
    <mergeCell ref="B514:L514"/>
    <mergeCell ref="Q514:R514"/>
    <mergeCell ref="U443:Y443"/>
    <mergeCell ref="B447:L447"/>
    <mergeCell ref="Q447:R447"/>
    <mergeCell ref="U447:Y447"/>
    <mergeCell ref="B453:L453"/>
    <mergeCell ref="U444:Y444"/>
    <mergeCell ref="Q446:R446"/>
    <mergeCell ref="U446:Y446"/>
    <mergeCell ref="B452:L452"/>
    <mergeCell ref="Q452:R452"/>
    <mergeCell ref="Q453:R453"/>
    <mergeCell ref="U453:Y453"/>
    <mergeCell ref="B448:L448"/>
    <mergeCell ref="Q448:R448"/>
    <mergeCell ref="U448:Y448"/>
    <mergeCell ref="U429:Y429"/>
    <mergeCell ref="B435:L435"/>
    <mergeCell ref="Q435:R435"/>
    <mergeCell ref="U435:Y435"/>
    <mergeCell ref="B439:L439"/>
    <mergeCell ref="U436:Y436"/>
    <mergeCell ref="B434:L434"/>
    <mergeCell ref="Q434:R434"/>
    <mergeCell ref="U431:Y431"/>
    <mergeCell ref="B371:L371"/>
    <mergeCell ref="Q371:R371"/>
    <mergeCell ref="U371:Y371"/>
    <mergeCell ref="B378:L378"/>
    <mergeCell ref="Q378:R378"/>
    <mergeCell ref="U378:Y378"/>
    <mergeCell ref="B377:L377"/>
    <mergeCell ref="Q377:R377"/>
    <mergeCell ref="U377:Y377"/>
    <mergeCell ref="B374:L374"/>
    <mergeCell ref="B441:L441"/>
    <mergeCell ref="Q441:R441"/>
    <mergeCell ref="U441:Y441"/>
    <mergeCell ref="B426:L426"/>
    <mergeCell ref="Q426:R426"/>
    <mergeCell ref="U426:Y426"/>
    <mergeCell ref="B430:L430"/>
    <mergeCell ref="Q430:R430"/>
    <mergeCell ref="B428:L428"/>
    <mergeCell ref="Q428:R428"/>
    <mergeCell ref="B418:L418"/>
    <mergeCell ref="Q418:R418"/>
    <mergeCell ref="U418:Y418"/>
    <mergeCell ref="B425:L425"/>
    <mergeCell ref="Q425:R425"/>
    <mergeCell ref="U424:Y424"/>
    <mergeCell ref="U428:Y428"/>
    <mergeCell ref="B410:L410"/>
    <mergeCell ref="Q410:R410"/>
    <mergeCell ref="U410:Y410"/>
    <mergeCell ref="B409:L409"/>
    <mergeCell ref="Q409:R409"/>
    <mergeCell ref="Q372:R372"/>
    <mergeCell ref="U372:Y372"/>
    <mergeCell ref="B384:L384"/>
    <mergeCell ref="Q381:R381"/>
    <mergeCell ref="U381:Y381"/>
    <mergeCell ref="B385:L385"/>
    <mergeCell ref="Q385:R385"/>
    <mergeCell ref="U385:Y385"/>
    <mergeCell ref="Q384:R384"/>
    <mergeCell ref="U384:Y384"/>
    <mergeCell ref="B392:L392"/>
    <mergeCell ref="Q392:R392"/>
    <mergeCell ref="U392:Y392"/>
    <mergeCell ref="U386:Y386"/>
    <mergeCell ref="B388:L388"/>
    <mergeCell ref="Q388:R388"/>
    <mergeCell ref="U388:Y388"/>
    <mergeCell ref="B390:L390"/>
    <mergeCell ref="B193:L193"/>
    <mergeCell ref="Q193:R193"/>
    <mergeCell ref="U193:Y193"/>
    <mergeCell ref="B187:L187"/>
    <mergeCell ref="Q187:R187"/>
    <mergeCell ref="Q237:R237"/>
    <mergeCell ref="B267:L267"/>
    <mergeCell ref="Q267:R267"/>
    <mergeCell ref="U267:Y267"/>
    <mergeCell ref="U268:Y268"/>
    <mergeCell ref="B176:L176"/>
    <mergeCell ref="Q176:R176"/>
    <mergeCell ref="U176:Y176"/>
    <mergeCell ref="B190:L190"/>
    <mergeCell ref="Q190:R190"/>
    <mergeCell ref="B243:L243"/>
    <mergeCell ref="Q243:R243"/>
    <mergeCell ref="Q260:R260"/>
    <mergeCell ref="U260:Y260"/>
    <mergeCell ref="B266:L266"/>
    <mergeCell ref="Q266:R266"/>
    <mergeCell ref="U266:Y266"/>
    <mergeCell ref="B257:L257"/>
    <mergeCell ref="Q257:R257"/>
    <mergeCell ref="U257:Y257"/>
    <mergeCell ref="B235:L235"/>
    <mergeCell ref="Q235:R235"/>
    <mergeCell ref="U262:Y262"/>
    <mergeCell ref="B268:L268"/>
    <mergeCell ref="B241:L241"/>
    <mergeCell ref="Q241:R241"/>
    <mergeCell ref="U241:Y241"/>
    <mergeCell ref="B106:L106"/>
    <mergeCell ref="Q106:R106"/>
    <mergeCell ref="U106:Y106"/>
    <mergeCell ref="B102:L102"/>
    <mergeCell ref="Q102:R102"/>
    <mergeCell ref="U102:Y102"/>
    <mergeCell ref="U105:Y105"/>
    <mergeCell ref="B167:L167"/>
    <mergeCell ref="Q167:R167"/>
    <mergeCell ref="U167:Y167"/>
    <mergeCell ref="B162:L162"/>
    <mergeCell ref="Q162:R162"/>
    <mergeCell ref="U162:Y162"/>
    <mergeCell ref="Q166:R166"/>
    <mergeCell ref="U166:Y166"/>
    <mergeCell ref="Q164:R164"/>
    <mergeCell ref="U164:Y164"/>
    <mergeCell ref="Q154:R154"/>
    <mergeCell ref="U154:Y154"/>
    <mergeCell ref="B151:L151"/>
    <mergeCell ref="Q151:R151"/>
    <mergeCell ref="U151:Y151"/>
    <mergeCell ref="B152:L152"/>
    <mergeCell ref="U160:Y160"/>
    <mergeCell ref="B159:L159"/>
    <mergeCell ref="Q159:R159"/>
    <mergeCell ref="U159:Y159"/>
    <mergeCell ref="B157:L157"/>
    <mergeCell ref="Q157:R157"/>
    <mergeCell ref="U157:Y157"/>
    <mergeCell ref="B158:L158"/>
    <mergeCell ref="Q158:R158"/>
    <mergeCell ref="B118:L118"/>
    <mergeCell ref="B139:L139"/>
    <mergeCell ref="Q139:R139"/>
    <mergeCell ref="U139:Y139"/>
    <mergeCell ref="B135:L135"/>
    <mergeCell ref="Q135:R135"/>
    <mergeCell ref="U135:Y135"/>
    <mergeCell ref="B138:L138"/>
    <mergeCell ref="Q138:R138"/>
    <mergeCell ref="U138:Y138"/>
    <mergeCell ref="Q136:R136"/>
    <mergeCell ref="U119:Y119"/>
    <mergeCell ref="B122:L122"/>
    <mergeCell ref="Q122:R122"/>
    <mergeCell ref="U122:Y122"/>
    <mergeCell ref="B126:L126"/>
    <mergeCell ref="Q126:R126"/>
    <mergeCell ref="U126:Y126"/>
    <mergeCell ref="B123:L123"/>
    <mergeCell ref="Q123:R123"/>
    <mergeCell ref="B124:L124"/>
    <mergeCell ref="U120:Y120"/>
    <mergeCell ref="B134:L134"/>
    <mergeCell ref="Q134:R134"/>
    <mergeCell ref="U134:Y134"/>
    <mergeCell ref="Q18:R18"/>
    <mergeCell ref="U18:Y18"/>
    <mergeCell ref="B25:L25"/>
    <mergeCell ref="Q25:R25"/>
    <mergeCell ref="U25:Y25"/>
    <mergeCell ref="B33:L33"/>
    <mergeCell ref="Q33:R33"/>
    <mergeCell ref="U33:Y33"/>
    <mergeCell ref="Q27:R27"/>
    <mergeCell ref="U27:Y27"/>
    <mergeCell ref="B977:L977"/>
    <mergeCell ref="Q977:R977"/>
    <mergeCell ref="U977:Y977"/>
    <mergeCell ref="B983:L983"/>
    <mergeCell ref="Q983:R983"/>
    <mergeCell ref="U983:Y983"/>
    <mergeCell ref="B981:L981"/>
    <mergeCell ref="Q981:R981"/>
    <mergeCell ref="U981:Y981"/>
    <mergeCell ref="B87:L87"/>
    <mergeCell ref="Q87:R87"/>
    <mergeCell ref="U87:Y87"/>
    <mergeCell ref="B88:L88"/>
    <mergeCell ref="Q88:R88"/>
    <mergeCell ref="U88:Y88"/>
    <mergeCell ref="B65:L65"/>
    <mergeCell ref="Q65:R65"/>
    <mergeCell ref="B69:L69"/>
    <mergeCell ref="B86:L86"/>
    <mergeCell ref="Q86:R86"/>
    <mergeCell ref="U86:Y86"/>
    <mergeCell ref="B85:L85"/>
    <mergeCell ref="U64:Y64"/>
    <mergeCell ref="B71:L71"/>
    <mergeCell ref="Q71:R71"/>
    <mergeCell ref="Q951:R951"/>
    <mergeCell ref="U951:Y951"/>
    <mergeCell ref="B946:L946"/>
    <mergeCell ref="Q946:R946"/>
    <mergeCell ref="Q914:R914"/>
    <mergeCell ref="U914:Y914"/>
    <mergeCell ref="B916:L916"/>
    <mergeCell ref="Q40:R40"/>
    <mergeCell ref="U40:Y40"/>
    <mergeCell ref="B50:L50"/>
    <mergeCell ref="Q50:R50"/>
    <mergeCell ref="U50:Y50"/>
    <mergeCell ref="B57:L57"/>
    <mergeCell ref="Q57:R57"/>
    <mergeCell ref="U57:Y57"/>
    <mergeCell ref="B43:L43"/>
    <mergeCell ref="Q43:R43"/>
    <mergeCell ref="Q85:R85"/>
    <mergeCell ref="U85:Y85"/>
    <mergeCell ref="B77:L77"/>
    <mergeCell ref="B108:L108"/>
    <mergeCell ref="Q108:R108"/>
    <mergeCell ref="U108:Y108"/>
    <mergeCell ref="B121:L121"/>
    <mergeCell ref="Q121:R121"/>
    <mergeCell ref="U121:Y121"/>
    <mergeCell ref="B111:L111"/>
    <mergeCell ref="Q111:R111"/>
    <mergeCell ref="U111:Y111"/>
    <mergeCell ref="B913:L913"/>
    <mergeCell ref="Q913:R913"/>
    <mergeCell ref="U913:Y913"/>
    <mergeCell ref="B918:L918"/>
    <mergeCell ref="Q918:R918"/>
    <mergeCell ref="U918:Y918"/>
    <mergeCell ref="B914:L914"/>
    <mergeCell ref="B968:L968"/>
    <mergeCell ref="Q968:R968"/>
    <mergeCell ref="U968:Y968"/>
    <mergeCell ref="B958:L958"/>
    <mergeCell ref="Q958:R958"/>
    <mergeCell ref="U958:Y958"/>
    <mergeCell ref="B962:L962"/>
    <mergeCell ref="Q962:R962"/>
    <mergeCell ref="U962:Y962"/>
    <mergeCell ref="B961:L961"/>
    <mergeCell ref="B942:L942"/>
    <mergeCell ref="B943:L943"/>
    <mergeCell ref="Q943:R943"/>
    <mergeCell ref="U943:Y943"/>
    <mergeCell ref="B947:L947"/>
    <mergeCell ref="Q947:R947"/>
    <mergeCell ref="U947:Y947"/>
    <mergeCell ref="B945:L945"/>
    <mergeCell ref="Q945:R945"/>
    <mergeCell ref="U945:Y945"/>
    <mergeCell ref="U946:Y946"/>
    <mergeCell ref="B954:L954"/>
    <mergeCell ref="Q954:R954"/>
    <mergeCell ref="U954:Y954"/>
    <mergeCell ref="B915:L915"/>
    <mergeCell ref="B931:L931"/>
    <mergeCell ref="Q931:R931"/>
    <mergeCell ref="U931:Y931"/>
    <mergeCell ref="B937:L937"/>
    <mergeCell ref="Q937:R937"/>
    <mergeCell ref="U937:Y937"/>
    <mergeCell ref="Q935:R935"/>
    <mergeCell ref="U935:Y935"/>
    <mergeCell ref="B936:L936"/>
    <mergeCell ref="Q936:R936"/>
    <mergeCell ref="U936:Y936"/>
    <mergeCell ref="B938:L938"/>
    <mergeCell ref="Q938:R938"/>
    <mergeCell ref="U938:Y938"/>
    <mergeCell ref="B939:L939"/>
    <mergeCell ref="B926:L926"/>
    <mergeCell ref="Q926:R926"/>
    <mergeCell ref="U926:Y926"/>
    <mergeCell ref="B930:L930"/>
    <mergeCell ref="Q930:R930"/>
    <mergeCell ref="U930:Y930"/>
    <mergeCell ref="B927:L927"/>
    <mergeCell ref="Q927:R927"/>
    <mergeCell ref="U927:Y927"/>
    <mergeCell ref="B823:L823"/>
    <mergeCell ref="Q823:R823"/>
    <mergeCell ref="U823:Y823"/>
    <mergeCell ref="B827:L827"/>
    <mergeCell ref="Q827:R827"/>
    <mergeCell ref="U827:Y827"/>
    <mergeCell ref="B824:L824"/>
    <mergeCell ref="B888:L888"/>
    <mergeCell ref="Q888:R888"/>
    <mergeCell ref="U888:Y888"/>
    <mergeCell ref="U892:Y892"/>
    <mergeCell ref="B898:L898"/>
    <mergeCell ref="Q898:R898"/>
    <mergeCell ref="U898:Y898"/>
    <mergeCell ref="B896:L896"/>
    <mergeCell ref="Q896:R896"/>
    <mergeCell ref="U896:Y896"/>
    <mergeCell ref="B872:L872"/>
    <mergeCell ref="Q872:R872"/>
    <mergeCell ref="U872:Y872"/>
    <mergeCell ref="B878:L878"/>
    <mergeCell ref="Q878:R878"/>
    <mergeCell ref="U878:Y878"/>
    <mergeCell ref="B873:L873"/>
    <mergeCell ref="Q873:R873"/>
    <mergeCell ref="U873:Y873"/>
    <mergeCell ref="B874:L874"/>
    <mergeCell ref="B861:L861"/>
    <mergeCell ref="U825:Y825"/>
    <mergeCell ref="Q874:R874"/>
    <mergeCell ref="U874:Y874"/>
    <mergeCell ref="B880:L880"/>
    <mergeCell ref="B837:L837"/>
    <mergeCell ref="Q837:R837"/>
    <mergeCell ref="U837:Y837"/>
    <mergeCell ref="B833:L833"/>
    <mergeCell ref="Q833:R833"/>
    <mergeCell ref="U833:Y833"/>
    <mergeCell ref="B836:L836"/>
    <mergeCell ref="Q836:R836"/>
    <mergeCell ref="U836:Y836"/>
    <mergeCell ref="Q824:R824"/>
    <mergeCell ref="U824:Y824"/>
    <mergeCell ref="B826:L826"/>
    <mergeCell ref="B831:L831"/>
    <mergeCell ref="Q831:R831"/>
    <mergeCell ref="U831:Y831"/>
    <mergeCell ref="Q897:R897"/>
    <mergeCell ref="U897:Y897"/>
    <mergeCell ref="B889:L889"/>
    <mergeCell ref="Q880:R880"/>
    <mergeCell ref="U880:Y880"/>
    <mergeCell ref="B886:L886"/>
    <mergeCell ref="Q886:R886"/>
    <mergeCell ref="U886:Y886"/>
    <mergeCell ref="B875:L875"/>
    <mergeCell ref="Q875:R875"/>
    <mergeCell ref="B825:L825"/>
    <mergeCell ref="Q825:R825"/>
    <mergeCell ref="Q840:R840"/>
    <mergeCell ref="U840:Y840"/>
    <mergeCell ref="B845:L845"/>
    <mergeCell ref="Q845:R845"/>
    <mergeCell ref="U845:Y845"/>
    <mergeCell ref="B779:L779"/>
    <mergeCell ref="Q779:R779"/>
    <mergeCell ref="U779:Y779"/>
    <mergeCell ref="U810:Y810"/>
    <mergeCell ref="B813:L813"/>
    <mergeCell ref="B795:L795"/>
    <mergeCell ref="Q795:R795"/>
    <mergeCell ref="U795:Y795"/>
    <mergeCell ref="B802:L802"/>
    <mergeCell ref="Q802:R802"/>
    <mergeCell ref="U802:Y802"/>
    <mergeCell ref="B796:L796"/>
    <mergeCell ref="Q800:R800"/>
    <mergeCell ref="Q783:R783"/>
    <mergeCell ref="U783:Y783"/>
    <mergeCell ref="B781:L781"/>
    <mergeCell ref="B767:L767"/>
    <mergeCell ref="Q767:R767"/>
    <mergeCell ref="U767:Y767"/>
    <mergeCell ref="B772:L772"/>
    <mergeCell ref="Q772:R772"/>
    <mergeCell ref="U772:Y772"/>
    <mergeCell ref="U773:Y773"/>
    <mergeCell ref="B810:L810"/>
    <mergeCell ref="Q791:R791"/>
    <mergeCell ref="U791:Y791"/>
    <mergeCell ref="U788:Y788"/>
    <mergeCell ref="B789:L789"/>
    <mergeCell ref="B690:L690"/>
    <mergeCell ref="Q675:R675"/>
    <mergeCell ref="U675:Y675"/>
    <mergeCell ref="B679:L679"/>
    <mergeCell ref="Q679:R679"/>
    <mergeCell ref="U679:Y679"/>
    <mergeCell ref="B685:L685"/>
    <mergeCell ref="Q685:R685"/>
    <mergeCell ref="U685:Y685"/>
    <mergeCell ref="B683:L683"/>
    <mergeCell ref="Q683:R683"/>
    <mergeCell ref="B654:L654"/>
    <mergeCell ref="Q654:R654"/>
    <mergeCell ref="U654:Y654"/>
    <mergeCell ref="B680:L680"/>
    <mergeCell ref="Q680:R680"/>
    <mergeCell ref="B663:L663"/>
    <mergeCell ref="Q663:R663"/>
    <mergeCell ref="U663:Y663"/>
    <mergeCell ref="B669:L669"/>
    <mergeCell ref="Q669:R669"/>
    <mergeCell ref="Q672:R672"/>
    <mergeCell ref="U672:Y672"/>
    <mergeCell ref="B678:L678"/>
    <mergeCell ref="Q678:R678"/>
    <mergeCell ref="U678:Y678"/>
    <mergeCell ref="B676:L676"/>
    <mergeCell ref="Q676:R676"/>
    <mergeCell ref="U676:Y676"/>
    <mergeCell ref="B671:L671"/>
    <mergeCell ref="Q655:R655"/>
    <mergeCell ref="Q608:R608"/>
    <mergeCell ref="U608:Y608"/>
    <mergeCell ref="B417:L417"/>
    <mergeCell ref="Q417:R417"/>
    <mergeCell ref="U417:Y417"/>
    <mergeCell ref="B412:L412"/>
    <mergeCell ref="Q412:R412"/>
    <mergeCell ref="U412:Y412"/>
    <mergeCell ref="B414:L414"/>
    <mergeCell ref="Q424:R424"/>
    <mergeCell ref="B610:L610"/>
    <mergeCell ref="B592:L592"/>
    <mergeCell ref="Q592:R592"/>
    <mergeCell ref="U592:Y592"/>
    <mergeCell ref="B599:L599"/>
    <mergeCell ref="Q599:R599"/>
    <mergeCell ref="U599:Y599"/>
    <mergeCell ref="B593:L593"/>
    <mergeCell ref="Q593:R593"/>
    <mergeCell ref="U593:Y593"/>
    <mergeCell ref="U576:Y576"/>
    <mergeCell ref="B581:L581"/>
    <mergeCell ref="Q581:R581"/>
    <mergeCell ref="U581:Y581"/>
    <mergeCell ref="B577:L577"/>
    <mergeCell ref="Q577:R577"/>
    <mergeCell ref="U528:Y528"/>
    <mergeCell ref="B536:L536"/>
    <mergeCell ref="Q536:R536"/>
    <mergeCell ref="U536:Y536"/>
    <mergeCell ref="Q570:R570"/>
    <mergeCell ref="U570:Y570"/>
    <mergeCell ref="Q414:R414"/>
    <mergeCell ref="U414:Y414"/>
    <mergeCell ref="B420:L420"/>
    <mergeCell ref="Q420:R420"/>
    <mergeCell ref="U420:Y420"/>
    <mergeCell ref="B427:L427"/>
    <mergeCell ref="Q427:R427"/>
    <mergeCell ref="U427:Y427"/>
    <mergeCell ref="U425:Y425"/>
    <mergeCell ref="B419:L419"/>
    <mergeCell ref="U434:Y434"/>
    <mergeCell ref="B429:L429"/>
    <mergeCell ref="Q429:R429"/>
    <mergeCell ref="Q419:R419"/>
    <mergeCell ref="U419:Y419"/>
    <mergeCell ref="U430:Y430"/>
    <mergeCell ref="B431:L431"/>
    <mergeCell ref="Q431:R431"/>
    <mergeCell ref="B432:L432"/>
    <mergeCell ref="Q432:R432"/>
    <mergeCell ref="Q405:R405"/>
    <mergeCell ref="U405:Y405"/>
    <mergeCell ref="B396:L396"/>
    <mergeCell ref="Q396:R396"/>
    <mergeCell ref="B401:L401"/>
    <mergeCell ref="Q404:R404"/>
    <mergeCell ref="U404:Y404"/>
    <mergeCell ref="U383:Y383"/>
    <mergeCell ref="B379:L379"/>
    <mergeCell ref="Q379:R379"/>
    <mergeCell ref="U379:Y379"/>
    <mergeCell ref="B381:L381"/>
    <mergeCell ref="Q395:R395"/>
    <mergeCell ref="U395:Y395"/>
    <mergeCell ref="U394:Y394"/>
    <mergeCell ref="U387:Y387"/>
    <mergeCell ref="B386:L386"/>
    <mergeCell ref="B387:L387"/>
    <mergeCell ref="Q387:R387"/>
    <mergeCell ref="Q386:R386"/>
    <mergeCell ref="B370:L370"/>
    <mergeCell ref="Q370:R370"/>
    <mergeCell ref="U370:Y370"/>
    <mergeCell ref="B367:L367"/>
    <mergeCell ref="Q367:R367"/>
    <mergeCell ref="U367:Y367"/>
    <mergeCell ref="B365:L365"/>
    <mergeCell ref="Q365:R365"/>
    <mergeCell ref="U365:Y365"/>
    <mergeCell ref="B393:L393"/>
    <mergeCell ref="B357:L357"/>
    <mergeCell ref="Q357:R357"/>
    <mergeCell ref="U357:Y357"/>
    <mergeCell ref="B347:L347"/>
    <mergeCell ref="Q347:R347"/>
    <mergeCell ref="U347:Y347"/>
    <mergeCell ref="B351:L351"/>
    <mergeCell ref="B363:L363"/>
    <mergeCell ref="Q363:R363"/>
    <mergeCell ref="U348:Y348"/>
    <mergeCell ref="B352:L352"/>
    <mergeCell ref="Q352:R352"/>
    <mergeCell ref="U352:Y352"/>
    <mergeCell ref="B349:L349"/>
    <mergeCell ref="Q349:R349"/>
    <mergeCell ref="U349:Y349"/>
    <mergeCell ref="B350:L350"/>
    <mergeCell ref="Q364:R364"/>
    <mergeCell ref="U364:Y364"/>
    <mergeCell ref="B359:L359"/>
    <mergeCell ref="Q359:R359"/>
    <mergeCell ref="B372:L372"/>
    <mergeCell ref="B358:L358"/>
    <mergeCell ref="Q358:R358"/>
    <mergeCell ref="U358:Y358"/>
    <mergeCell ref="B364:L364"/>
    <mergeCell ref="B253:L253"/>
    <mergeCell ref="Q253:R253"/>
    <mergeCell ref="U253:Y253"/>
    <mergeCell ref="B259:L259"/>
    <mergeCell ref="Q259:R259"/>
    <mergeCell ref="B340:L340"/>
    <mergeCell ref="B368:L368"/>
    <mergeCell ref="Q368:R368"/>
    <mergeCell ref="U368:Y368"/>
    <mergeCell ref="B366:L366"/>
    <mergeCell ref="Q366:R366"/>
    <mergeCell ref="U366:Y366"/>
    <mergeCell ref="U363:Y363"/>
    <mergeCell ref="U330:Y330"/>
    <mergeCell ref="B336:L336"/>
    <mergeCell ref="Q336:R336"/>
    <mergeCell ref="U336:Y336"/>
    <mergeCell ref="B341:L341"/>
    <mergeCell ref="Q341:R341"/>
    <mergeCell ref="B338:L338"/>
    <mergeCell ref="Q338:R338"/>
    <mergeCell ref="Q340:R340"/>
    <mergeCell ref="U340:Y340"/>
    <mergeCell ref="Q315:R315"/>
    <mergeCell ref="U315:Y315"/>
    <mergeCell ref="B321:L321"/>
    <mergeCell ref="Q321:R321"/>
    <mergeCell ref="U321:Y321"/>
    <mergeCell ref="Q36:R36"/>
    <mergeCell ref="U36:Y36"/>
    <mergeCell ref="B40:L40"/>
    <mergeCell ref="B47:L47"/>
    <mergeCell ref="B17:L17"/>
    <mergeCell ref="Q17:R17"/>
    <mergeCell ref="U17:Y17"/>
    <mergeCell ref="B24:L24"/>
    <mergeCell ref="Q24:R24"/>
    <mergeCell ref="B883:L883"/>
    <mergeCell ref="Q883:R883"/>
    <mergeCell ref="U883:Y883"/>
    <mergeCell ref="B32:L32"/>
    <mergeCell ref="Q32:R32"/>
    <mergeCell ref="B272:L272"/>
    <mergeCell ref="B293:L293"/>
    <mergeCell ref="Q293:R293"/>
    <mergeCell ref="U293:Y293"/>
    <mergeCell ref="B294:L294"/>
    <mergeCell ref="Q278:R278"/>
    <mergeCell ref="U278:Y278"/>
    <mergeCell ref="B284:L284"/>
    <mergeCell ref="Q284:R284"/>
    <mergeCell ref="U284:Y284"/>
    <mergeCell ref="B346:L346"/>
    <mergeCell ref="Q346:R346"/>
    <mergeCell ref="U346:Y346"/>
    <mergeCell ref="Q287:R287"/>
    <mergeCell ref="U287:Y287"/>
    <mergeCell ref="B286:L286"/>
    <mergeCell ref="Q286:R286"/>
    <mergeCell ref="U313:Y313"/>
    <mergeCell ref="B865:L865"/>
    <mergeCell ref="Q865:R865"/>
    <mergeCell ref="U865:Y865"/>
    <mergeCell ref="B866:L866"/>
    <mergeCell ref="B864:L864"/>
    <mergeCell ref="B853:L853"/>
    <mergeCell ref="Q853:R853"/>
    <mergeCell ref="U853:Y853"/>
    <mergeCell ref="B842:L842"/>
    <mergeCell ref="Q842:R842"/>
    <mergeCell ref="U842:Y842"/>
    <mergeCell ref="B847:L847"/>
    <mergeCell ref="B852:L852"/>
    <mergeCell ref="U847:Y847"/>
    <mergeCell ref="B848:L848"/>
    <mergeCell ref="Q94:R94"/>
    <mergeCell ref="U94:Y94"/>
    <mergeCell ref="B100:L100"/>
    <mergeCell ref="Q100:R100"/>
    <mergeCell ref="U100:Y100"/>
    <mergeCell ref="B95:L95"/>
    <mergeCell ref="Q95:R95"/>
    <mergeCell ref="B98:L98"/>
    <mergeCell ref="Q98:R98"/>
    <mergeCell ref="Q99:R99"/>
    <mergeCell ref="U304:Y304"/>
    <mergeCell ref="B309:L309"/>
    <mergeCell ref="B330:L330"/>
    <mergeCell ref="Q330:R330"/>
    <mergeCell ref="Q296:R296"/>
    <mergeCell ref="U296:Y296"/>
    <mergeCell ref="B303:L303"/>
    <mergeCell ref="B839:L839"/>
    <mergeCell ref="Q839:R839"/>
    <mergeCell ref="B713:L713"/>
    <mergeCell ref="Q713:R713"/>
    <mergeCell ref="U713:Y713"/>
    <mergeCell ref="B727:L727"/>
    <mergeCell ref="Q727:R727"/>
    <mergeCell ref="U727:Y727"/>
    <mergeCell ref="B714:L714"/>
    <mergeCell ref="Q714:R714"/>
    <mergeCell ref="B854:L854"/>
    <mergeCell ref="Q854:R854"/>
    <mergeCell ref="U854:Y854"/>
    <mergeCell ref="B860:L860"/>
    <mergeCell ref="Q860:R860"/>
    <mergeCell ref="U860:Y860"/>
    <mergeCell ref="B859:L859"/>
    <mergeCell ref="Q859:R859"/>
    <mergeCell ref="U859:Y859"/>
    <mergeCell ref="Q719:R719"/>
    <mergeCell ref="U719:Y719"/>
    <mergeCell ref="B728:L728"/>
    <mergeCell ref="Q728:R728"/>
    <mergeCell ref="U728:Y728"/>
    <mergeCell ref="U714:Y714"/>
    <mergeCell ref="B719:L719"/>
    <mergeCell ref="B780:L780"/>
    <mergeCell ref="Q780:R780"/>
    <mergeCell ref="U780:Y780"/>
    <mergeCell ref="B774:L774"/>
    <mergeCell ref="Q774:R774"/>
    <mergeCell ref="U774:Y774"/>
    <mergeCell ref="U691:Y691"/>
    <mergeCell ref="Q768:R768"/>
    <mergeCell ref="U768:Y768"/>
    <mergeCell ref="B770:L770"/>
    <mergeCell ref="U738:Y738"/>
    <mergeCell ref="B746:L746"/>
    <mergeCell ref="Q746:R746"/>
    <mergeCell ref="U746:Y746"/>
    <mergeCell ref="B738:L738"/>
    <mergeCell ref="Q738:R738"/>
    <mergeCell ref="B751:L751"/>
    <mergeCell ref="B745:L745"/>
    <mergeCell ref="Q745:R745"/>
    <mergeCell ref="U745:Y745"/>
    <mergeCell ref="B778:L778"/>
    <mergeCell ref="Q778:R778"/>
    <mergeCell ref="U778:Y778"/>
    <mergeCell ref="B757:L757"/>
    <mergeCell ref="Q757:R757"/>
    <mergeCell ref="U757:Y757"/>
    <mergeCell ref="B762:L762"/>
    <mergeCell ref="U715:Y715"/>
    <mergeCell ref="U748:Y748"/>
    <mergeCell ref="B747:L747"/>
    <mergeCell ref="B755:L755"/>
    <mergeCell ref="Q755:R755"/>
    <mergeCell ref="U755:Y755"/>
    <mergeCell ref="B756:L756"/>
    <mergeCell ref="Q756:R756"/>
    <mergeCell ref="U756:Y756"/>
    <mergeCell ref="Q747:R747"/>
    <mergeCell ref="U747:Y747"/>
    <mergeCell ref="Q649:R649"/>
    <mergeCell ref="U649:Y649"/>
    <mergeCell ref="B619:L619"/>
    <mergeCell ref="Q619:R619"/>
    <mergeCell ref="U619:Y619"/>
    <mergeCell ref="B626:L626"/>
    <mergeCell ref="Q626:R626"/>
    <mergeCell ref="U626:Y626"/>
    <mergeCell ref="B620:L620"/>
    <mergeCell ref="B598:L598"/>
    <mergeCell ref="Q598:R598"/>
    <mergeCell ref="U598:Y598"/>
    <mergeCell ref="B605:L605"/>
    <mergeCell ref="Q605:R605"/>
    <mergeCell ref="U605:Y605"/>
    <mergeCell ref="B703:L703"/>
    <mergeCell ref="Q703:R703"/>
    <mergeCell ref="U703:Y703"/>
    <mergeCell ref="B697:L697"/>
    <mergeCell ref="Q697:R697"/>
    <mergeCell ref="U697:Y697"/>
    <mergeCell ref="B698:L698"/>
    <mergeCell ref="U701:Y701"/>
    <mergeCell ref="B688:L688"/>
    <mergeCell ref="Q688:R688"/>
    <mergeCell ref="U688:Y688"/>
    <mergeCell ref="B689:L689"/>
    <mergeCell ref="B696:L696"/>
    <mergeCell ref="Q696:R696"/>
    <mergeCell ref="U696:Y696"/>
    <mergeCell ref="B691:L691"/>
    <mergeCell ref="Q691:R691"/>
    <mergeCell ref="Q475:R475"/>
    <mergeCell ref="U475:Y475"/>
    <mergeCell ref="Q511:R511"/>
    <mergeCell ref="U511:Y511"/>
    <mergeCell ref="B482:L482"/>
    <mergeCell ref="Q482:R482"/>
    <mergeCell ref="U575:Y575"/>
    <mergeCell ref="B555:L555"/>
    <mergeCell ref="Q555:R555"/>
    <mergeCell ref="U586:Y586"/>
    <mergeCell ref="B518:L518"/>
    <mergeCell ref="Q518:R518"/>
    <mergeCell ref="U518:Y518"/>
    <mergeCell ref="B530:L530"/>
    <mergeCell ref="Q530:R530"/>
    <mergeCell ref="U530:Y530"/>
    <mergeCell ref="U510:Y510"/>
    <mergeCell ref="B516:L516"/>
    <mergeCell ref="Q516:R516"/>
    <mergeCell ref="U516:Y516"/>
    <mergeCell ref="B527:L527"/>
    <mergeCell ref="Q527:R527"/>
    <mergeCell ref="U527:Y527"/>
    <mergeCell ref="B511:L511"/>
    <mergeCell ref="B517:L517"/>
    <mergeCell ref="Q517:R517"/>
    <mergeCell ref="B570:L570"/>
    <mergeCell ref="B575:L575"/>
    <mergeCell ref="Q575:R575"/>
    <mergeCell ref="B554:L554"/>
    <mergeCell ref="Q554:R554"/>
    <mergeCell ref="U554:Y554"/>
    <mergeCell ref="Q442:R442"/>
    <mergeCell ref="U442:Y442"/>
    <mergeCell ref="B446:L446"/>
    <mergeCell ref="B501:L501"/>
    <mergeCell ref="Q501:R501"/>
    <mergeCell ref="U501:Y501"/>
    <mergeCell ref="B505:L505"/>
    <mergeCell ref="Q505:R505"/>
    <mergeCell ref="B451:L451"/>
    <mergeCell ref="Q451:R451"/>
    <mergeCell ref="U451:Y451"/>
    <mergeCell ref="B457:L457"/>
    <mergeCell ref="Q457:R457"/>
    <mergeCell ref="U555:Y555"/>
    <mergeCell ref="Q504:R504"/>
    <mergeCell ref="U504:Y504"/>
    <mergeCell ref="Q487:R487"/>
    <mergeCell ref="U487:Y487"/>
    <mergeCell ref="B493:L493"/>
    <mergeCell ref="Q493:R493"/>
    <mergeCell ref="U493:Y493"/>
    <mergeCell ref="B497:L497"/>
    <mergeCell ref="Q497:R497"/>
    <mergeCell ref="U482:Y482"/>
    <mergeCell ref="B492:L492"/>
    <mergeCell ref="Q492:R492"/>
    <mergeCell ref="U492:Y492"/>
    <mergeCell ref="B483:L483"/>
    <mergeCell ref="Q483:R483"/>
    <mergeCell ref="U517:Y517"/>
    <mergeCell ref="B521:L521"/>
    <mergeCell ref="Q521:R521"/>
    <mergeCell ref="B343:L343"/>
    <mergeCell ref="B339:L339"/>
    <mergeCell ref="B308:L308"/>
    <mergeCell ref="Q308:R308"/>
    <mergeCell ref="U308:Y308"/>
    <mergeCell ref="B304:L304"/>
    <mergeCell ref="Q304:R304"/>
    <mergeCell ref="Q324:R324"/>
    <mergeCell ref="U324:Y324"/>
    <mergeCell ref="B322:L322"/>
    <mergeCell ref="Q312:R312"/>
    <mergeCell ref="U312:Y312"/>
    <mergeCell ref="Q334:R334"/>
    <mergeCell ref="U334:Y334"/>
    <mergeCell ref="B345:L345"/>
    <mergeCell ref="Q345:R345"/>
    <mergeCell ref="U345:Y345"/>
    <mergeCell ref="B342:L342"/>
    <mergeCell ref="Q342:R342"/>
    <mergeCell ref="U342:Y342"/>
    <mergeCell ref="Q313:R313"/>
    <mergeCell ref="Q309:R309"/>
    <mergeCell ref="U309:Y309"/>
    <mergeCell ref="B312:L312"/>
    <mergeCell ref="B324:L324"/>
    <mergeCell ref="Q318:R318"/>
    <mergeCell ref="U318:Y318"/>
    <mergeCell ref="U341:Y341"/>
    <mergeCell ref="B337:L337"/>
    <mergeCell ref="Q337:R337"/>
    <mergeCell ref="U337:Y337"/>
    <mergeCell ref="B325:L325"/>
    <mergeCell ref="B131:L131"/>
    <mergeCell ref="Q131:R131"/>
    <mergeCell ref="U131:Y131"/>
    <mergeCell ref="U189:Y189"/>
    <mergeCell ref="U235:Y235"/>
    <mergeCell ref="U237:Y237"/>
    <mergeCell ref="B206:L206"/>
    <mergeCell ref="B74:L74"/>
    <mergeCell ref="B75:L75"/>
    <mergeCell ref="B84:L84"/>
    <mergeCell ref="Q84:R84"/>
    <mergeCell ref="U84:Y84"/>
    <mergeCell ref="B99:L99"/>
    <mergeCell ref="Q239:R239"/>
    <mergeCell ref="U239:Y239"/>
    <mergeCell ref="B246:L246"/>
    <mergeCell ref="Q246:R246"/>
    <mergeCell ref="U246:Y246"/>
    <mergeCell ref="B185:L185"/>
    <mergeCell ref="Q185:R185"/>
    <mergeCell ref="U185:Y185"/>
    <mergeCell ref="B192:L192"/>
    <mergeCell ref="Q192:R192"/>
    <mergeCell ref="B233:L233"/>
    <mergeCell ref="Q233:R233"/>
    <mergeCell ref="U233:Y233"/>
    <mergeCell ref="B220:L220"/>
    <mergeCell ref="Q220:R220"/>
    <mergeCell ref="U220:Y220"/>
    <mergeCell ref="B226:L226"/>
    <mergeCell ref="Q226:R226"/>
    <mergeCell ref="B224:L224"/>
    <mergeCell ref="B28:L28"/>
    <mergeCell ref="Q28:R28"/>
    <mergeCell ref="U28:Y28"/>
    <mergeCell ref="U30:Y30"/>
    <mergeCell ref="Q29:R29"/>
    <mergeCell ref="U29:Y29"/>
    <mergeCell ref="U95:Y95"/>
    <mergeCell ref="B101:L101"/>
    <mergeCell ref="Q101:R101"/>
    <mergeCell ref="U101:Y101"/>
    <mergeCell ref="B31:L31"/>
    <mergeCell ref="Q31:R31"/>
    <mergeCell ref="U31:Y31"/>
    <mergeCell ref="Q55:R55"/>
    <mergeCell ref="U55:Y55"/>
    <mergeCell ref="B62:L62"/>
    <mergeCell ref="B119:L119"/>
    <mergeCell ref="Q118:R118"/>
    <mergeCell ref="U118:Y118"/>
    <mergeCell ref="B112:L112"/>
    <mergeCell ref="Q112:R112"/>
    <mergeCell ref="U112:Y112"/>
    <mergeCell ref="U114:Y114"/>
    <mergeCell ref="B89:L89"/>
    <mergeCell ref="B117:L117"/>
    <mergeCell ref="Q117:R117"/>
    <mergeCell ref="U117:Y117"/>
    <mergeCell ref="U32:Y32"/>
    <mergeCell ref="B49:L49"/>
    <mergeCell ref="Q49:R49"/>
    <mergeCell ref="U49:Y49"/>
    <mergeCell ref="B36:L36"/>
    <mergeCell ref="B917:L917"/>
    <mergeCell ref="Q917:R917"/>
    <mergeCell ref="U917:Y917"/>
    <mergeCell ref="B924:L924"/>
    <mergeCell ref="Q924:R924"/>
    <mergeCell ref="U924:Y924"/>
    <mergeCell ref="B919:L919"/>
    <mergeCell ref="Q919:R919"/>
    <mergeCell ref="U919:Y919"/>
    <mergeCell ref="B920:L920"/>
    <mergeCell ref="B53:L53"/>
    <mergeCell ref="Q53:R53"/>
    <mergeCell ref="U53:Y53"/>
    <mergeCell ref="B59:L59"/>
    <mergeCell ref="Q59:R59"/>
    <mergeCell ref="U59:Y59"/>
    <mergeCell ref="B58:L58"/>
    <mergeCell ref="Q58:R58"/>
    <mergeCell ref="U58:Y58"/>
    <mergeCell ref="B55:L55"/>
    <mergeCell ref="Q62:R62"/>
    <mergeCell ref="U62:Y62"/>
    <mergeCell ref="B56:L56"/>
    <mergeCell ref="Q56:R56"/>
    <mergeCell ref="U56:Y56"/>
    <mergeCell ref="B60:L60"/>
    <mergeCell ref="B61:L61"/>
    <mergeCell ref="Q61:R61"/>
    <mergeCell ref="U61:Y61"/>
    <mergeCell ref="B137:L137"/>
    <mergeCell ref="Q137:R137"/>
    <mergeCell ref="U137:Y137"/>
    <mergeCell ref="B940:L940"/>
    <mergeCell ref="Q940:R940"/>
    <mergeCell ref="U940:Y940"/>
    <mergeCell ref="Q961:R961"/>
    <mergeCell ref="U961:Y961"/>
    <mergeCell ref="B944:L944"/>
    <mergeCell ref="Q944:R944"/>
    <mergeCell ref="U944:Y944"/>
    <mergeCell ref="B951:L951"/>
    <mergeCell ref="U957:Y957"/>
    <mergeCell ref="Q966:R966"/>
    <mergeCell ref="U966:Y966"/>
    <mergeCell ref="B972:L972"/>
    <mergeCell ref="Q972:R972"/>
    <mergeCell ref="U972:Y972"/>
    <mergeCell ref="B976:L976"/>
    <mergeCell ref="Q976:R976"/>
    <mergeCell ref="U976:Y976"/>
    <mergeCell ref="B967:L967"/>
    <mergeCell ref="Q967:R967"/>
    <mergeCell ref="B973:L973"/>
    <mergeCell ref="Q973:R973"/>
    <mergeCell ref="U973:Y973"/>
    <mergeCell ref="B882:L882"/>
    <mergeCell ref="Q882:R882"/>
    <mergeCell ref="U882:Y882"/>
    <mergeCell ref="B877:L877"/>
    <mergeCell ref="Q877:R877"/>
    <mergeCell ref="U877:Y877"/>
    <mergeCell ref="B879:L879"/>
    <mergeCell ref="B870:L870"/>
    <mergeCell ref="Q870:R870"/>
    <mergeCell ref="U870:Y870"/>
    <mergeCell ref="Q866:R866"/>
    <mergeCell ref="U866:Y866"/>
    <mergeCell ref="B876:L876"/>
    <mergeCell ref="Q876:R876"/>
    <mergeCell ref="U876:Y876"/>
    <mergeCell ref="B869:L869"/>
    <mergeCell ref="Q869:R869"/>
    <mergeCell ref="B871:L871"/>
    <mergeCell ref="Q871:R871"/>
    <mergeCell ref="U871:Y871"/>
    <mergeCell ref="B902:L902"/>
    <mergeCell ref="Q902:R902"/>
    <mergeCell ref="U902:Y902"/>
    <mergeCell ref="B884:L884"/>
    <mergeCell ref="Q884:R884"/>
    <mergeCell ref="U884:Y884"/>
    <mergeCell ref="B897:L897"/>
    <mergeCell ref="B901:L901"/>
    <mergeCell ref="Q901:R901"/>
    <mergeCell ref="U901:Y901"/>
    <mergeCell ref="B912:L912"/>
    <mergeCell ref="Q912:R912"/>
    <mergeCell ref="U912:Y912"/>
    <mergeCell ref="U904:Y904"/>
    <mergeCell ref="B909:L909"/>
    <mergeCell ref="Q909:R909"/>
    <mergeCell ref="U909:Y909"/>
    <mergeCell ref="Q903:R903"/>
    <mergeCell ref="U903:Y903"/>
    <mergeCell ref="B908:L908"/>
    <mergeCell ref="Q908:R908"/>
    <mergeCell ref="U908:Y908"/>
    <mergeCell ref="B904:L904"/>
    <mergeCell ref="Q904:R904"/>
    <mergeCell ref="B906:L906"/>
    <mergeCell ref="Q906:R906"/>
    <mergeCell ref="U906:Y906"/>
    <mergeCell ref="B907:L907"/>
    <mergeCell ref="Q907:R907"/>
    <mergeCell ref="U907:Y907"/>
    <mergeCell ref="B766:L766"/>
    <mergeCell ref="Q766:R766"/>
    <mergeCell ref="U766:Y766"/>
    <mergeCell ref="Q762:R762"/>
    <mergeCell ref="U762:Y762"/>
    <mergeCell ref="B753:L753"/>
    <mergeCell ref="Q753:R753"/>
    <mergeCell ref="B752:L752"/>
    <mergeCell ref="Q864:R864"/>
    <mergeCell ref="U864:Y864"/>
    <mergeCell ref="U862:Y862"/>
    <mergeCell ref="Q862:R862"/>
    <mergeCell ref="B737:L737"/>
    <mergeCell ref="Q737:R737"/>
    <mergeCell ref="U737:Y737"/>
    <mergeCell ref="B744:L744"/>
    <mergeCell ref="Q744:R744"/>
    <mergeCell ref="U744:Y744"/>
    <mergeCell ref="Q852:R852"/>
    <mergeCell ref="U852:Y852"/>
    <mergeCell ref="B858:L858"/>
    <mergeCell ref="Q858:R858"/>
    <mergeCell ref="U858:Y858"/>
    <mergeCell ref="B856:L856"/>
    <mergeCell ref="Q856:R856"/>
    <mergeCell ref="U856:Y856"/>
    <mergeCell ref="B857:L857"/>
    <mergeCell ref="U841:Y841"/>
    <mergeCell ref="B846:L846"/>
    <mergeCell ref="Q846:R846"/>
    <mergeCell ref="U846:Y846"/>
    <mergeCell ref="B844:L844"/>
    <mergeCell ref="B693:L693"/>
    <mergeCell ref="B702:L702"/>
    <mergeCell ref="Q702:R702"/>
    <mergeCell ref="U702:Y702"/>
    <mergeCell ref="B712:L712"/>
    <mergeCell ref="Q712:R712"/>
    <mergeCell ref="U712:Y712"/>
    <mergeCell ref="B704:L704"/>
    <mergeCell ref="Q704:R704"/>
    <mergeCell ref="U704:Y704"/>
    <mergeCell ref="B764:L764"/>
    <mergeCell ref="Q764:R764"/>
    <mergeCell ref="U764:Y764"/>
    <mergeCell ref="B760:L760"/>
    <mergeCell ref="Q760:R760"/>
    <mergeCell ref="B695:L695"/>
    <mergeCell ref="Q695:R695"/>
    <mergeCell ref="U695:Y695"/>
    <mergeCell ref="B710:L710"/>
    <mergeCell ref="B743:L743"/>
    <mergeCell ref="Q752:R752"/>
    <mergeCell ref="U752:Y752"/>
    <mergeCell ref="B763:L763"/>
    <mergeCell ref="Q763:R763"/>
    <mergeCell ref="U763:Y763"/>
    <mergeCell ref="B759:L759"/>
    <mergeCell ref="Q759:R759"/>
    <mergeCell ref="U759:Y759"/>
    <mergeCell ref="Q751:R751"/>
    <mergeCell ref="U751:Y751"/>
    <mergeCell ref="B758:L758"/>
    <mergeCell ref="Q758:R758"/>
    <mergeCell ref="U665:Y665"/>
    <mergeCell ref="B653:L653"/>
    <mergeCell ref="Q653:R653"/>
    <mergeCell ref="U653:Y653"/>
    <mergeCell ref="B659:L659"/>
    <mergeCell ref="B668:L668"/>
    <mergeCell ref="Q668:R668"/>
    <mergeCell ref="U668:Y668"/>
    <mergeCell ref="B684:L684"/>
    <mergeCell ref="Q684:R684"/>
    <mergeCell ref="U684:Y684"/>
    <mergeCell ref="U683:Y683"/>
    <mergeCell ref="B674:L674"/>
    <mergeCell ref="Q674:R674"/>
    <mergeCell ref="U674:Y674"/>
    <mergeCell ref="B675:L675"/>
    <mergeCell ref="Q689:R689"/>
    <mergeCell ref="U689:Y689"/>
    <mergeCell ref="B667:L667"/>
    <mergeCell ref="Q667:R667"/>
    <mergeCell ref="U667:Y667"/>
    <mergeCell ref="B673:L673"/>
    <mergeCell ref="Q673:R673"/>
    <mergeCell ref="U673:Y673"/>
    <mergeCell ref="B658:L658"/>
    <mergeCell ref="Q658:R658"/>
    <mergeCell ref="U680:Y680"/>
    <mergeCell ref="B686:L686"/>
    <mergeCell ref="B657:L657"/>
    <mergeCell ref="Q657:R657"/>
    <mergeCell ref="U657:Y657"/>
    <mergeCell ref="U620:Y620"/>
    <mergeCell ref="B624:L624"/>
    <mergeCell ref="B621:L621"/>
    <mergeCell ref="Q621:R621"/>
    <mergeCell ref="U621:Y621"/>
    <mergeCell ref="B612:L612"/>
    <mergeCell ref="Q612:R612"/>
    <mergeCell ref="U612:Y612"/>
    <mergeCell ref="B614:L614"/>
    <mergeCell ref="B632:L632"/>
    <mergeCell ref="Q632:R632"/>
    <mergeCell ref="U632:Y632"/>
    <mergeCell ref="B627:L627"/>
    <mergeCell ref="Q627:R627"/>
    <mergeCell ref="U627:Y627"/>
    <mergeCell ref="B656:L656"/>
    <mergeCell ref="B648:L648"/>
    <mergeCell ref="Q648:R648"/>
    <mergeCell ref="B634:L634"/>
    <mergeCell ref="Q634:R634"/>
    <mergeCell ref="U634:Y634"/>
    <mergeCell ref="B613:L613"/>
    <mergeCell ref="Q613:R613"/>
    <mergeCell ref="U613:Y613"/>
    <mergeCell ref="B633:L633"/>
    <mergeCell ref="Q633:R633"/>
    <mergeCell ref="U633:Y633"/>
    <mergeCell ref="Q618:R618"/>
    <mergeCell ref="U618:Y618"/>
    <mergeCell ref="B553:L553"/>
    <mergeCell ref="Q553:R553"/>
    <mergeCell ref="U553:Y553"/>
    <mergeCell ref="B550:L550"/>
    <mergeCell ref="Q550:R550"/>
    <mergeCell ref="U550:Y550"/>
    <mergeCell ref="B551:L551"/>
    <mergeCell ref="B650:L650"/>
    <mergeCell ref="B534:L534"/>
    <mergeCell ref="Q534:R534"/>
    <mergeCell ref="U534:Y534"/>
    <mergeCell ref="B542:L542"/>
    <mergeCell ref="Q542:R542"/>
    <mergeCell ref="U542:Y542"/>
    <mergeCell ref="B535:L535"/>
    <mergeCell ref="Q535:R535"/>
    <mergeCell ref="U535:Y535"/>
    <mergeCell ref="B625:L625"/>
    <mergeCell ref="Q625:R625"/>
    <mergeCell ref="U625:Y625"/>
    <mergeCell ref="B642:L642"/>
    <mergeCell ref="Q642:R642"/>
    <mergeCell ref="U642:Y642"/>
    <mergeCell ref="Q647:R647"/>
    <mergeCell ref="U647:Y647"/>
    <mergeCell ref="U601:Y601"/>
    <mergeCell ref="B602:L602"/>
    <mergeCell ref="Q587:R587"/>
    <mergeCell ref="U587:Y587"/>
    <mergeCell ref="B628:L628"/>
    <mergeCell ref="Q628:R628"/>
    <mergeCell ref="B587:L587"/>
    <mergeCell ref="U543:Y543"/>
    <mergeCell ref="Q551:R551"/>
    <mergeCell ref="U551:Y551"/>
    <mergeCell ref="B481:L481"/>
    <mergeCell ref="Q481:R481"/>
    <mergeCell ref="U481:Y481"/>
    <mergeCell ref="B515:L515"/>
    <mergeCell ref="Q515:R515"/>
    <mergeCell ref="U515:Y515"/>
    <mergeCell ref="B526:L526"/>
    <mergeCell ref="B548:L548"/>
    <mergeCell ref="Q548:R548"/>
    <mergeCell ref="U548:Y548"/>
    <mergeCell ref="U545:Y545"/>
    <mergeCell ref="B549:L549"/>
    <mergeCell ref="Q549:R549"/>
    <mergeCell ref="U549:Y549"/>
    <mergeCell ref="B545:L545"/>
    <mergeCell ref="Q545:R545"/>
    <mergeCell ref="B547:L547"/>
    <mergeCell ref="Q547:R547"/>
    <mergeCell ref="U547:Y547"/>
    <mergeCell ref="B532:L532"/>
    <mergeCell ref="B522:L522"/>
    <mergeCell ref="Q522:R522"/>
    <mergeCell ref="U522:Y522"/>
    <mergeCell ref="B529:L529"/>
    <mergeCell ref="Q529:R529"/>
    <mergeCell ref="U513:Y513"/>
    <mergeCell ref="B519:L519"/>
    <mergeCell ref="Q519:R519"/>
    <mergeCell ref="B528:L528"/>
    <mergeCell ref="Q526:R526"/>
    <mergeCell ref="U526:Y526"/>
    <mergeCell ref="B510:L510"/>
    <mergeCell ref="Q510:R510"/>
    <mergeCell ref="B487:L487"/>
    <mergeCell ref="U505:Y505"/>
    <mergeCell ref="B504:L504"/>
    <mergeCell ref="U521:Y521"/>
    <mergeCell ref="B488:L488"/>
    <mergeCell ref="Q488:R488"/>
    <mergeCell ref="B476:L476"/>
    <mergeCell ref="Q476:R476"/>
    <mergeCell ref="U476:Y476"/>
    <mergeCell ref="B477:L477"/>
    <mergeCell ref="Q509:R509"/>
    <mergeCell ref="U509:Y509"/>
    <mergeCell ref="U488:Y488"/>
    <mergeCell ref="B478:L478"/>
    <mergeCell ref="Q478:R478"/>
    <mergeCell ref="Q502:R502"/>
    <mergeCell ref="U514:Y514"/>
    <mergeCell ref="B500:L500"/>
    <mergeCell ref="Q500:R500"/>
    <mergeCell ref="U500:Y500"/>
    <mergeCell ref="U483:Y483"/>
    <mergeCell ref="B474:L474"/>
    <mergeCell ref="Q474:R474"/>
    <mergeCell ref="U474:Y474"/>
    <mergeCell ref="B469:L469"/>
    <mergeCell ref="Q469:R469"/>
    <mergeCell ref="U469:Y469"/>
    <mergeCell ref="B471:L471"/>
    <mergeCell ref="B454:L454"/>
    <mergeCell ref="Q454:R454"/>
    <mergeCell ref="U454:Y454"/>
    <mergeCell ref="B455:L455"/>
    <mergeCell ref="B462:L462"/>
    <mergeCell ref="Q462:R462"/>
    <mergeCell ref="U462:Y462"/>
    <mergeCell ref="U502:Y502"/>
    <mergeCell ref="B495:L495"/>
    <mergeCell ref="Q495:R495"/>
    <mergeCell ref="U495:Y495"/>
    <mergeCell ref="Q477:R477"/>
    <mergeCell ref="B456:L456"/>
    <mergeCell ref="Q456:R456"/>
    <mergeCell ref="U456:Y456"/>
    <mergeCell ref="B468:L468"/>
    <mergeCell ref="Q468:R468"/>
    <mergeCell ref="B463:L463"/>
    <mergeCell ref="Q463:R463"/>
    <mergeCell ref="U463:Y463"/>
    <mergeCell ref="B458:L458"/>
    <mergeCell ref="Q458:R458"/>
    <mergeCell ref="U458:Y458"/>
    <mergeCell ref="B459:L459"/>
    <mergeCell ref="B475:L475"/>
    <mergeCell ref="U361:Y361"/>
    <mergeCell ref="Q369:R369"/>
    <mergeCell ref="U369:Y369"/>
    <mergeCell ref="B375:L375"/>
    <mergeCell ref="Q375:R375"/>
    <mergeCell ref="U375:Y375"/>
    <mergeCell ref="Q374:R374"/>
    <mergeCell ref="U374:Y374"/>
    <mergeCell ref="Q471:R471"/>
    <mergeCell ref="U471:Y471"/>
    <mergeCell ref="B460:L460"/>
    <mergeCell ref="Q460:R460"/>
    <mergeCell ref="Q459:R459"/>
    <mergeCell ref="U459:Y459"/>
    <mergeCell ref="B465:L465"/>
    <mergeCell ref="Q465:R465"/>
    <mergeCell ref="U465:Y465"/>
    <mergeCell ref="B464:L464"/>
    <mergeCell ref="Q464:R464"/>
    <mergeCell ref="U464:Y464"/>
    <mergeCell ref="U452:Y452"/>
    <mergeCell ref="B443:L443"/>
    <mergeCell ref="Q443:R443"/>
    <mergeCell ref="Q439:R439"/>
    <mergeCell ref="U439:Y439"/>
    <mergeCell ref="B438:L438"/>
    <mergeCell ref="Q438:R438"/>
    <mergeCell ref="U438:Y438"/>
    <mergeCell ref="B442:L442"/>
    <mergeCell ref="B450:L450"/>
    <mergeCell ref="Q450:R450"/>
    <mergeCell ref="U450:Y450"/>
    <mergeCell ref="U432:Y432"/>
    <mergeCell ref="B423:L423"/>
    <mergeCell ref="Q423:R423"/>
    <mergeCell ref="U423:Y423"/>
    <mergeCell ref="B424:L424"/>
    <mergeCell ref="Q390:R390"/>
    <mergeCell ref="U390:Y390"/>
    <mergeCell ref="B416:L416"/>
    <mergeCell ref="Q416:R416"/>
    <mergeCell ref="U416:Y416"/>
    <mergeCell ref="B389:L389"/>
    <mergeCell ref="Q389:R389"/>
    <mergeCell ref="U389:Y389"/>
    <mergeCell ref="B376:L376"/>
    <mergeCell ref="Q376:R376"/>
    <mergeCell ref="B422:L422"/>
    <mergeCell ref="Q422:R422"/>
    <mergeCell ref="U422:Y422"/>
    <mergeCell ref="B391:L391"/>
    <mergeCell ref="Q391:R391"/>
    <mergeCell ref="B411:L411"/>
    <mergeCell ref="Q411:R411"/>
    <mergeCell ref="U411:Y411"/>
    <mergeCell ref="U396:Y396"/>
    <mergeCell ref="B400:L400"/>
    <mergeCell ref="Q400:R400"/>
    <mergeCell ref="U400:Y400"/>
    <mergeCell ref="B406:L406"/>
    <mergeCell ref="Q406:R406"/>
    <mergeCell ref="U406:Y406"/>
    <mergeCell ref="U399:Y399"/>
    <mergeCell ref="B405:L405"/>
    <mergeCell ref="U333:Y333"/>
    <mergeCell ref="B328:L328"/>
    <mergeCell ref="Q328:R328"/>
    <mergeCell ref="U328:Y328"/>
    <mergeCell ref="B329:L329"/>
    <mergeCell ref="B282:L282"/>
    <mergeCell ref="Q282:R282"/>
    <mergeCell ref="U282:Y282"/>
    <mergeCell ref="Q322:R322"/>
    <mergeCell ref="B291:L291"/>
    <mergeCell ref="Q281:R281"/>
    <mergeCell ref="U281:Y281"/>
    <mergeCell ref="B301:L301"/>
    <mergeCell ref="Q301:R301"/>
    <mergeCell ref="U301:Y301"/>
    <mergeCell ref="U327:Y327"/>
    <mergeCell ref="Q291:R291"/>
    <mergeCell ref="U291:Y291"/>
    <mergeCell ref="B297:L297"/>
    <mergeCell ref="Q297:R297"/>
    <mergeCell ref="B314:L314"/>
    <mergeCell ref="Q314:R314"/>
    <mergeCell ref="U314:Y314"/>
    <mergeCell ref="B315:L315"/>
    <mergeCell ref="B333:L333"/>
    <mergeCell ref="Q333:R333"/>
    <mergeCell ref="Q303:R303"/>
    <mergeCell ref="U303:Y303"/>
    <mergeCell ref="B299:L299"/>
    <mergeCell ref="Q299:R299"/>
    <mergeCell ref="U299:Y299"/>
    <mergeCell ref="B298:L298"/>
    <mergeCell ref="B283:L283"/>
    <mergeCell ref="Q283:R283"/>
    <mergeCell ref="U283:Y283"/>
    <mergeCell ref="B269:L269"/>
    <mergeCell ref="Q269:R269"/>
    <mergeCell ref="U269:Y269"/>
    <mergeCell ref="B275:L275"/>
    <mergeCell ref="U297:Y297"/>
    <mergeCell ref="U285:Y285"/>
    <mergeCell ref="B292:L292"/>
    <mergeCell ref="Q292:R292"/>
    <mergeCell ref="U292:Y292"/>
    <mergeCell ref="B271:L271"/>
    <mergeCell ref="Q271:R271"/>
    <mergeCell ref="U271:Y271"/>
    <mergeCell ref="B273:L273"/>
    <mergeCell ref="B296:L296"/>
    <mergeCell ref="B277:L277"/>
    <mergeCell ref="Q277:R277"/>
    <mergeCell ref="U277:Y277"/>
    <mergeCell ref="B278:L278"/>
    <mergeCell ref="B280:L280"/>
    <mergeCell ref="Q280:R280"/>
    <mergeCell ref="U280:Y280"/>
    <mergeCell ref="U265:Y265"/>
    <mergeCell ref="Q268:R268"/>
    <mergeCell ref="Q276:R276"/>
    <mergeCell ref="U276:Y276"/>
    <mergeCell ref="U247:Y247"/>
    <mergeCell ref="B249:L249"/>
    <mergeCell ref="Q249:R249"/>
    <mergeCell ref="U249:Y249"/>
    <mergeCell ref="B260:L260"/>
    <mergeCell ref="B251:L251"/>
    <mergeCell ref="Q275:R275"/>
    <mergeCell ref="U275:Y275"/>
    <mergeCell ref="B264:L264"/>
    <mergeCell ref="Q264:R264"/>
    <mergeCell ref="U264:Y264"/>
    <mergeCell ref="B270:L270"/>
    <mergeCell ref="Q270:R270"/>
    <mergeCell ref="U270:Y270"/>
    <mergeCell ref="B265:L265"/>
    <mergeCell ref="Q265:R265"/>
    <mergeCell ref="B263:L263"/>
    <mergeCell ref="Q263:R263"/>
    <mergeCell ref="U263:Y263"/>
    <mergeCell ref="B248:L248"/>
    <mergeCell ref="Q248:R248"/>
    <mergeCell ref="U248:Y248"/>
    <mergeCell ref="B250:L250"/>
    <mergeCell ref="Q250:R250"/>
    <mergeCell ref="U250:Y250"/>
    <mergeCell ref="B255:L255"/>
    <mergeCell ref="B234:L234"/>
    <mergeCell ref="Q234:R234"/>
    <mergeCell ref="Q251:R251"/>
    <mergeCell ref="U251:Y251"/>
    <mergeCell ref="B252:L252"/>
    <mergeCell ref="Q252:R252"/>
    <mergeCell ref="U252:Y252"/>
    <mergeCell ref="B247:L247"/>
    <mergeCell ref="Q247:R247"/>
    <mergeCell ref="U224:Y224"/>
    <mergeCell ref="B232:L232"/>
    <mergeCell ref="Q232:R232"/>
    <mergeCell ref="U232:Y232"/>
    <mergeCell ref="B258:L258"/>
    <mergeCell ref="Q258:R258"/>
    <mergeCell ref="U258:Y258"/>
    <mergeCell ref="B245:L245"/>
    <mergeCell ref="Q245:R245"/>
    <mergeCell ref="U245:Y245"/>
    <mergeCell ref="Q224:R224"/>
    <mergeCell ref="Q225:R225"/>
    <mergeCell ref="U225:Y225"/>
    <mergeCell ref="Q242:R242"/>
    <mergeCell ref="U242:Y242"/>
    <mergeCell ref="B237:L237"/>
    <mergeCell ref="U229:Y229"/>
    <mergeCell ref="B225:L225"/>
    <mergeCell ref="B227:L227"/>
    <mergeCell ref="Q227:R227"/>
    <mergeCell ref="U227:Y227"/>
    <mergeCell ref="U240:Y240"/>
    <mergeCell ref="U190:Y190"/>
    <mergeCell ref="B199:L199"/>
    <mergeCell ref="Q199:R199"/>
    <mergeCell ref="U199:Y199"/>
    <mergeCell ref="B191:L191"/>
    <mergeCell ref="Q191:R191"/>
    <mergeCell ref="U191:Y191"/>
    <mergeCell ref="B194:L194"/>
    <mergeCell ref="B198:L198"/>
    <mergeCell ref="Q198:R198"/>
    <mergeCell ref="Q183:R183"/>
    <mergeCell ref="U183:Y183"/>
    <mergeCell ref="B175:L175"/>
    <mergeCell ref="Q175:R175"/>
    <mergeCell ref="U175:Y175"/>
    <mergeCell ref="B180:L180"/>
    <mergeCell ref="B254:L254"/>
    <mergeCell ref="Q254:R254"/>
    <mergeCell ref="U254:Y254"/>
    <mergeCell ref="B183:L183"/>
    <mergeCell ref="U192:Y192"/>
    <mergeCell ref="U187:Y187"/>
    <mergeCell ref="B189:L189"/>
    <mergeCell ref="Q189:R189"/>
    <mergeCell ref="Q207:R207"/>
    <mergeCell ref="U207:Y207"/>
    <mergeCell ref="B196:L196"/>
    <mergeCell ref="Q196:R196"/>
    <mergeCell ref="U196:Y196"/>
    <mergeCell ref="B186:L186"/>
    <mergeCell ref="Q186:R186"/>
    <mergeCell ref="U186:Y186"/>
    <mergeCell ref="Q206:R206"/>
    <mergeCell ref="U206:Y206"/>
    <mergeCell ref="B213:L213"/>
    <mergeCell ref="Q213:R213"/>
    <mergeCell ref="B200:L200"/>
    <mergeCell ref="Q200:R200"/>
    <mergeCell ref="U200:Y200"/>
    <mergeCell ref="U226:Y226"/>
    <mergeCell ref="Q205:R205"/>
    <mergeCell ref="U205:Y205"/>
    <mergeCell ref="B211:L211"/>
    <mergeCell ref="Q211:R211"/>
    <mergeCell ref="U211:Y211"/>
    <mergeCell ref="B219:L219"/>
    <mergeCell ref="Q219:R219"/>
    <mergeCell ref="U219:Y219"/>
    <mergeCell ref="U213:Y213"/>
    <mergeCell ref="U215:Y215"/>
    <mergeCell ref="B222:L222"/>
    <mergeCell ref="Q222:R222"/>
    <mergeCell ref="U222:Y222"/>
    <mergeCell ref="B216:L216"/>
    <mergeCell ref="Q216:R216"/>
    <mergeCell ref="U216:Y216"/>
    <mergeCell ref="B221:L221"/>
    <mergeCell ref="Q221:R221"/>
    <mergeCell ref="U221:Y221"/>
    <mergeCell ref="B217:L217"/>
    <mergeCell ref="Q201:R201"/>
    <mergeCell ref="U201:Y201"/>
    <mergeCell ref="B207:L207"/>
    <mergeCell ref="Q217:R217"/>
    <mergeCell ref="B165:L165"/>
    <mergeCell ref="Q165:R165"/>
    <mergeCell ref="U165:Y165"/>
    <mergeCell ref="B166:L166"/>
    <mergeCell ref="B168:L168"/>
    <mergeCell ref="U136:Y136"/>
    <mergeCell ref="B143:L143"/>
    <mergeCell ref="Q143:R143"/>
    <mergeCell ref="U143:Y143"/>
    <mergeCell ref="B156:L156"/>
    <mergeCell ref="Q156:R156"/>
    <mergeCell ref="U156:Y156"/>
    <mergeCell ref="B144:L144"/>
    <mergeCell ref="Q144:R144"/>
    <mergeCell ref="B145:L145"/>
    <mergeCell ref="B184:L184"/>
    <mergeCell ref="Q184:R184"/>
    <mergeCell ref="U184:Y184"/>
    <mergeCell ref="B174:L174"/>
    <mergeCell ref="Q174:R174"/>
    <mergeCell ref="U174:Y174"/>
    <mergeCell ref="B171:L171"/>
    <mergeCell ref="Q171:R171"/>
    <mergeCell ref="U171:Y171"/>
    <mergeCell ref="U158:Y158"/>
    <mergeCell ref="Q149:R149"/>
    <mergeCell ref="U149:Y149"/>
    <mergeCell ref="B153:L153"/>
    <mergeCell ref="Q153:R153"/>
    <mergeCell ref="U153:Y153"/>
    <mergeCell ref="B172:L172"/>
    <mergeCell ref="Q172:R172"/>
    <mergeCell ref="B971:L971"/>
    <mergeCell ref="Q971:R971"/>
    <mergeCell ref="U971:Y971"/>
    <mergeCell ref="B957:L957"/>
    <mergeCell ref="Q957:R957"/>
    <mergeCell ref="B107:L107"/>
    <mergeCell ref="B109:L109"/>
    <mergeCell ref="Q109:R109"/>
    <mergeCell ref="U109:Y109"/>
    <mergeCell ref="Q69:R69"/>
    <mergeCell ref="U69:Y69"/>
    <mergeCell ref="B76:L76"/>
    <mergeCell ref="Q76:R76"/>
    <mergeCell ref="U76:Y76"/>
    <mergeCell ref="B70:L70"/>
    <mergeCell ref="Q77:R77"/>
    <mergeCell ref="U77:Y77"/>
    <mergeCell ref="B82:L82"/>
    <mergeCell ref="Q82:R82"/>
    <mergeCell ref="U82:Y82"/>
    <mergeCell ref="B110:L110"/>
    <mergeCell ref="Q110:R110"/>
    <mergeCell ref="U110:Y110"/>
    <mergeCell ref="B105:L105"/>
    <mergeCell ref="Q105:R105"/>
    <mergeCell ref="U146:Y146"/>
    <mergeCell ref="B149:L149"/>
    <mergeCell ref="B83:L83"/>
    <mergeCell ref="Q83:R83"/>
    <mergeCell ref="U83:Y83"/>
    <mergeCell ref="U145:Y145"/>
    <mergeCell ref="B140:L140"/>
    <mergeCell ref="Q54:R54"/>
    <mergeCell ref="U54:Y54"/>
    <mergeCell ref="B48:L48"/>
    <mergeCell ref="Q48:R48"/>
    <mergeCell ref="U48:Y48"/>
    <mergeCell ref="B966:L966"/>
    <mergeCell ref="B15:L15"/>
    <mergeCell ref="Q15:R15"/>
    <mergeCell ref="U15:Y15"/>
    <mergeCell ref="B22:L22"/>
    <mergeCell ref="Q22:R22"/>
    <mergeCell ref="U22:Y22"/>
    <mergeCell ref="B16:L16"/>
    <mergeCell ref="Q16:R16"/>
    <mergeCell ref="U16:Y16"/>
    <mergeCell ref="Q70:R70"/>
    <mergeCell ref="U70:Y70"/>
    <mergeCell ref="B956:L956"/>
    <mergeCell ref="Q956:R956"/>
    <mergeCell ref="U956:Y956"/>
    <mergeCell ref="U68:Y68"/>
    <mergeCell ref="B63:L63"/>
    <mergeCell ref="Q63:R63"/>
    <mergeCell ref="U63:Y63"/>
    <mergeCell ref="B64:L64"/>
    <mergeCell ref="Q140:R140"/>
    <mergeCell ref="U140:Y140"/>
    <mergeCell ref="B141:L141"/>
    <mergeCell ref="U144:Y144"/>
    <mergeCell ref="B169:L169"/>
    <mergeCell ref="Q169:R169"/>
    <mergeCell ref="U169:Y169"/>
    <mergeCell ref="B925:L925"/>
    <mergeCell ref="U777:Y777"/>
    <mergeCell ref="B786:L786"/>
    <mergeCell ref="Q786:R786"/>
    <mergeCell ref="U786:Y786"/>
    <mergeCell ref="B835:L835"/>
    <mergeCell ref="Q835:R835"/>
    <mergeCell ref="U835:Y835"/>
    <mergeCell ref="B787:L787"/>
    <mergeCell ref="Q787:R787"/>
    <mergeCell ref="B949:L949"/>
    <mergeCell ref="Q949:R949"/>
    <mergeCell ref="U949:Y949"/>
    <mergeCell ref="B934:L934"/>
    <mergeCell ref="Q934:R934"/>
    <mergeCell ref="U934:Y934"/>
    <mergeCell ref="U948:Y948"/>
    <mergeCell ref="U869:Y869"/>
    <mergeCell ref="B777:L777"/>
    <mergeCell ref="Q777:R777"/>
    <mergeCell ref="B923:L923"/>
    <mergeCell ref="Q923:R923"/>
    <mergeCell ref="U923:Y923"/>
    <mergeCell ref="U787:Y787"/>
    <mergeCell ref="B841:L841"/>
    <mergeCell ref="Q841:R841"/>
    <mergeCell ref="U922:Y922"/>
    <mergeCell ref="B851:L851"/>
    <mergeCell ref="Q851:R851"/>
    <mergeCell ref="U851:Y851"/>
    <mergeCell ref="Q844:R844"/>
    <mergeCell ref="U844:Y844"/>
    <mergeCell ref="Q320:R320"/>
    <mergeCell ref="U320:Y320"/>
    <mergeCell ref="U322:Y322"/>
    <mergeCell ref="B586:L586"/>
    <mergeCell ref="Q586:R586"/>
    <mergeCell ref="B611:L611"/>
    <mergeCell ref="Q611:R611"/>
    <mergeCell ref="U611:Y611"/>
    <mergeCell ref="B618:L618"/>
    <mergeCell ref="B597:L597"/>
    <mergeCell ref="Q597:R597"/>
    <mergeCell ref="U597:Y597"/>
    <mergeCell ref="B604:L604"/>
    <mergeCell ref="Q604:R604"/>
    <mergeCell ref="U604:Y604"/>
    <mergeCell ref="Q743:R743"/>
    <mergeCell ref="U743:Y743"/>
    <mergeCell ref="B726:L726"/>
    <mergeCell ref="Q726:R726"/>
    <mergeCell ref="U726:Y726"/>
    <mergeCell ref="B732:L732"/>
    <mergeCell ref="U646:Y646"/>
    <mergeCell ref="B574:L574"/>
    <mergeCell ref="Q574:R574"/>
    <mergeCell ref="U574:Y574"/>
    <mergeCell ref="B585:L585"/>
    <mergeCell ref="B725:L725"/>
    <mergeCell ref="Q725:R725"/>
    <mergeCell ref="U725:Y725"/>
    <mergeCell ref="Q585:R585"/>
    <mergeCell ref="U585:Y585"/>
    <mergeCell ref="U552:Y552"/>
    <mergeCell ref="B231:L231"/>
    <mergeCell ref="Q231:R231"/>
    <mergeCell ref="U231:Y231"/>
    <mergeCell ref="B244:L244"/>
    <mergeCell ref="Q244:R244"/>
    <mergeCell ref="U244:Y244"/>
    <mergeCell ref="B238:L238"/>
    <mergeCell ref="Q238:R238"/>
    <mergeCell ref="U238:Y238"/>
    <mergeCell ref="U356:Y356"/>
    <mergeCell ref="B362:L362"/>
    <mergeCell ref="Q362:R362"/>
    <mergeCell ref="U362:Y362"/>
    <mergeCell ref="U359:Y359"/>
    <mergeCell ref="B204:L204"/>
    <mergeCell ref="Q204:R204"/>
    <mergeCell ref="U204:Y204"/>
    <mergeCell ref="B239:L239"/>
    <mergeCell ref="B228:L228"/>
    <mergeCell ref="Q339:R339"/>
    <mergeCell ref="U339:Y339"/>
    <mergeCell ref="B344:L344"/>
    <mergeCell ref="Q344:R344"/>
    <mergeCell ref="U344:Y344"/>
    <mergeCell ref="Q343:R343"/>
    <mergeCell ref="U343:Y343"/>
    <mergeCell ref="B356:L356"/>
    <mergeCell ref="Q356:R356"/>
    <mergeCell ref="B326:L326"/>
    <mergeCell ref="Q326:R326"/>
    <mergeCell ref="U326:Y326"/>
    <mergeCell ref="B320:L320"/>
    <mergeCell ref="B955:L955"/>
    <mergeCell ref="Q955:R955"/>
    <mergeCell ref="U955:Y955"/>
    <mergeCell ref="B950:L950"/>
    <mergeCell ref="Q950:R950"/>
    <mergeCell ref="B115:L115"/>
    <mergeCell ref="Q115:R115"/>
    <mergeCell ref="U115:Y115"/>
    <mergeCell ref="B163:L163"/>
    <mergeCell ref="Q163:R163"/>
    <mergeCell ref="B750:L750"/>
    <mergeCell ref="Q750:R750"/>
    <mergeCell ref="B30:L30"/>
    <mergeCell ref="Q30:R30"/>
    <mergeCell ref="B948:L948"/>
    <mergeCell ref="Q948:R948"/>
    <mergeCell ref="B647:L647"/>
    <mergeCell ref="B360:L360"/>
    <mergeCell ref="Q360:R360"/>
    <mergeCell ref="B480:L480"/>
    <mergeCell ref="B212:L212"/>
    <mergeCell ref="Q212:R212"/>
    <mergeCell ref="U243:Y243"/>
    <mergeCell ref="U950:Y950"/>
    <mergeCell ref="B952:L952"/>
    <mergeCell ref="B742:L742"/>
    <mergeCell ref="Q742:R742"/>
    <mergeCell ref="U742:Y742"/>
    <mergeCell ref="B922:L922"/>
    <mergeCell ref="Q922:R922"/>
    <mergeCell ref="U210:Y210"/>
    <mergeCell ref="U212:Y212"/>
    <mergeCell ref="U750:Y750"/>
    <mergeCell ref="B776:L776"/>
    <mergeCell ref="B645:L645"/>
    <mergeCell ref="Q645:R645"/>
    <mergeCell ref="U645:Y645"/>
    <mergeCell ref="B724:L724"/>
    <mergeCell ref="Q724:R724"/>
    <mergeCell ref="U724:Y724"/>
    <mergeCell ref="B701:L701"/>
    <mergeCell ref="Q701:R701"/>
    <mergeCell ref="U360:Y360"/>
    <mergeCell ref="B373:L373"/>
    <mergeCell ref="Q373:R373"/>
    <mergeCell ref="U373:Y373"/>
    <mergeCell ref="B361:L361"/>
    <mergeCell ref="Q361:R361"/>
    <mergeCell ref="B369:L369"/>
    <mergeCell ref="U376:Y376"/>
    <mergeCell ref="B421:L421"/>
    <mergeCell ref="Q421:R421"/>
    <mergeCell ref="U421:Y421"/>
    <mergeCell ref="B415:L415"/>
    <mergeCell ref="Q415:R415"/>
    <mergeCell ref="U415:Y415"/>
    <mergeCell ref="Q776:R776"/>
    <mergeCell ref="U776:Y776"/>
    <mergeCell ref="B646:L646"/>
    <mergeCell ref="Q646:R646"/>
    <mergeCell ref="U391:Y391"/>
    <mergeCell ref="B395:L395"/>
    <mergeCell ref="B383:L383"/>
    <mergeCell ref="Q383:R383"/>
    <mergeCell ref="B552:L552"/>
    <mergeCell ref="Q552:R552"/>
    <mergeCell ref="T8:Z8"/>
    <mergeCell ref="L9:T9"/>
    <mergeCell ref="B29:L29"/>
    <mergeCell ref="L8:S8"/>
    <mergeCell ref="B205:L205"/>
    <mergeCell ref="B13:L13"/>
    <mergeCell ref="Q13:R13"/>
    <mergeCell ref="U13:Y13"/>
    <mergeCell ref="Q480:R480"/>
    <mergeCell ref="U480:Y480"/>
    <mergeCell ref="B525:L525"/>
    <mergeCell ref="Q525:R525"/>
    <mergeCell ref="U525:Y525"/>
    <mergeCell ref="B491:L491"/>
    <mergeCell ref="Q491:R491"/>
    <mergeCell ref="U491:Y491"/>
    <mergeCell ref="B509:L509"/>
    <mergeCell ref="U163:Y163"/>
    <mergeCell ref="B116:L116"/>
    <mergeCell ref="Q116:R116"/>
    <mergeCell ref="U116:Y116"/>
    <mergeCell ref="B136:L136"/>
    <mergeCell ref="Q168:R168"/>
    <mergeCell ref="U168:Y168"/>
    <mergeCell ref="U234:Y234"/>
    <mergeCell ref="B240:L240"/>
    <mergeCell ref="Q240:R240"/>
    <mergeCell ref="B214:L214"/>
    <mergeCell ref="Q214:R214"/>
    <mergeCell ref="U214:Y214"/>
    <mergeCell ref="Q170:R170"/>
    <mergeCell ref="U170:Y170"/>
    <mergeCell ref="U172:Y172"/>
    <mergeCell ref="U198:Y198"/>
    <mergeCell ref="B203:L203"/>
    <mergeCell ref="Q203:R203"/>
    <mergeCell ref="U203:Y203"/>
    <mergeCell ref="B230:L230"/>
    <mergeCell ref="Q230:R230"/>
    <mergeCell ref="U230:Y230"/>
    <mergeCell ref="B218:L218"/>
    <mergeCell ref="Q218:R218"/>
    <mergeCell ref="U218:Y218"/>
    <mergeCell ref="B197:L197"/>
    <mergeCell ref="Q197:R197"/>
    <mergeCell ref="U197:Y197"/>
    <mergeCell ref="B14:L14"/>
    <mergeCell ref="Q14:R14"/>
    <mergeCell ref="U14:Y14"/>
    <mergeCell ref="B173:L173"/>
    <mergeCell ref="Q173:R173"/>
    <mergeCell ref="U173:Y173"/>
    <mergeCell ref="B170:L170"/>
    <mergeCell ref="B210:L210"/>
    <mergeCell ref="Q210:R210"/>
    <mergeCell ref="B201:L201"/>
    <mergeCell ref="B68:L68"/>
    <mergeCell ref="Q68:R68"/>
    <mergeCell ref="B18:L18"/>
    <mergeCell ref="Q47:R47"/>
    <mergeCell ref="U47:Y47"/>
    <mergeCell ref="B54:L54"/>
  </mergeCells>
  <pageMargins left="0.98425196850393704" right="0.59055118110236227" top="0.59055118110236227" bottom="0.59055118110236227" header="0.51181102362204722" footer="0.51181102362204722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27"/>
  <sheetViews>
    <sheetView showGridLines="0" topLeftCell="A816" workbookViewId="0">
      <selection activeCell="U906" sqref="U906"/>
    </sheetView>
  </sheetViews>
  <sheetFormatPr defaultColWidth="9.140625" defaultRowHeight="12.75"/>
  <cols>
    <col min="1" max="1" width="1.7109375" style="226" customWidth="1"/>
    <col min="2" max="12" width="0" style="226" hidden="1" customWidth="1"/>
    <col min="13" max="13" width="44" style="226" customWidth="1"/>
    <col min="14" max="14" width="6.28515625" style="226" customWidth="1"/>
    <col min="15" max="16" width="5.7109375" style="226" customWidth="1"/>
    <col min="17" max="17" width="9.5703125" style="226" customWidth="1"/>
    <col min="18" max="18" width="5.7109375" style="226" customWidth="1"/>
    <col min="19" max="20" width="0" style="226" hidden="1" customWidth="1"/>
    <col min="21" max="21" width="12.140625" style="226" customWidth="1"/>
    <col min="22" max="31" width="0" style="226" hidden="1" customWidth="1"/>
    <col min="32" max="256" width="9.140625" style="226" customWidth="1"/>
    <col min="257" max="16384" width="9.140625" style="226"/>
  </cols>
  <sheetData>
    <row r="1" spans="1:31" s="295" customFormat="1" ht="12.75" customHeight="1">
      <c r="A1" s="264"/>
      <c r="B1" s="263"/>
      <c r="C1" s="263"/>
      <c r="D1" s="263"/>
      <c r="E1" s="263"/>
      <c r="F1" s="263"/>
      <c r="G1" s="260"/>
      <c r="H1" s="251"/>
      <c r="I1" s="251"/>
      <c r="J1" s="251"/>
      <c r="K1" s="251"/>
      <c r="L1" s="251"/>
      <c r="M1" s="201"/>
      <c r="N1" s="201"/>
      <c r="O1" s="201"/>
      <c r="P1" s="170"/>
      <c r="Q1" s="170"/>
      <c r="R1" s="201"/>
      <c r="S1" s="201"/>
      <c r="T1" s="201"/>
      <c r="U1" s="202" t="s">
        <v>393</v>
      </c>
      <c r="V1" s="201"/>
      <c r="W1" s="258"/>
      <c r="X1" s="251"/>
      <c r="Y1" s="251"/>
      <c r="Z1" s="251"/>
      <c r="AA1" s="251"/>
      <c r="AB1" s="251"/>
      <c r="AC1" s="251"/>
      <c r="AD1" s="251"/>
      <c r="AE1" s="251"/>
    </row>
    <row r="2" spans="1:31" s="295" customFormat="1" ht="12.75" customHeight="1">
      <c r="A2" s="262"/>
      <c r="B2" s="261"/>
      <c r="C2" s="261"/>
      <c r="D2" s="261"/>
      <c r="E2" s="261"/>
      <c r="F2" s="261"/>
      <c r="G2" s="260"/>
      <c r="H2" s="251"/>
      <c r="I2" s="251"/>
      <c r="J2" s="251"/>
      <c r="K2" s="251"/>
      <c r="L2" s="251"/>
      <c r="M2" s="201"/>
      <c r="N2" s="201"/>
      <c r="O2" s="201"/>
      <c r="P2" s="204"/>
      <c r="Q2" s="204"/>
      <c r="R2" s="201"/>
      <c r="S2" s="204"/>
      <c r="T2" s="204"/>
      <c r="U2" s="205" t="s">
        <v>826</v>
      </c>
      <c r="V2" s="204"/>
      <c r="W2" s="259"/>
      <c r="X2" s="251"/>
      <c r="Y2" s="251"/>
      <c r="Z2" s="251"/>
      <c r="AA2" s="251"/>
      <c r="AB2" s="251"/>
      <c r="AC2" s="251"/>
      <c r="AD2" s="251"/>
      <c r="AE2" s="251"/>
    </row>
    <row r="3" spans="1:31" s="295" customFormat="1" ht="12.7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06"/>
      <c r="N3" s="206"/>
      <c r="O3" s="206"/>
      <c r="P3" s="204"/>
      <c r="Q3" s="204"/>
      <c r="R3" s="206"/>
      <c r="S3" s="204"/>
      <c r="T3" s="204"/>
      <c r="U3" s="207" t="s">
        <v>476</v>
      </c>
      <c r="V3" s="204"/>
      <c r="W3" s="259"/>
      <c r="X3" s="251"/>
      <c r="Y3" s="251"/>
      <c r="Z3" s="251"/>
      <c r="AA3" s="251"/>
      <c r="AB3" s="251"/>
      <c r="AC3" s="251"/>
      <c r="AD3" s="251"/>
      <c r="AE3" s="251"/>
    </row>
    <row r="4" spans="1:31" s="295" customFormat="1" ht="12.7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04"/>
      <c r="N4" s="204"/>
      <c r="O4" s="204"/>
      <c r="P4" s="204"/>
      <c r="Q4" s="204"/>
      <c r="R4" s="206"/>
      <c r="S4" s="204"/>
      <c r="T4" s="204"/>
      <c r="U4" s="207" t="s">
        <v>141</v>
      </c>
      <c r="V4" s="204"/>
      <c r="W4" s="259"/>
      <c r="X4" s="251"/>
      <c r="Y4" s="251"/>
      <c r="Z4" s="251"/>
      <c r="AA4" s="251"/>
      <c r="AB4" s="251"/>
      <c r="AC4" s="251"/>
      <c r="AD4" s="251"/>
      <c r="AE4" s="251"/>
    </row>
    <row r="5" spans="1:31" s="295" customFormat="1" ht="12.7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04"/>
      <c r="N5" s="204"/>
      <c r="O5" s="204"/>
      <c r="P5" s="204"/>
      <c r="Q5" s="204"/>
      <c r="R5" s="206"/>
      <c r="S5" s="204"/>
      <c r="T5" s="204"/>
      <c r="U5" s="208" t="s">
        <v>79</v>
      </c>
      <c r="V5" s="204"/>
      <c r="W5" s="259"/>
      <c r="X5" s="251"/>
      <c r="Y5" s="251"/>
      <c r="Z5" s="251"/>
      <c r="AA5" s="251"/>
      <c r="AB5" s="251"/>
      <c r="AC5" s="251"/>
      <c r="AD5" s="251"/>
      <c r="AE5" s="251"/>
    </row>
    <row r="6" spans="1:31" s="295" customFormat="1" ht="12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68"/>
      <c r="M6" s="201"/>
      <c r="N6" s="203"/>
      <c r="O6" s="203"/>
      <c r="P6" s="203"/>
      <c r="Q6" s="203"/>
      <c r="R6" s="201"/>
      <c r="S6" s="203"/>
      <c r="T6" s="203"/>
      <c r="U6" s="202" t="s">
        <v>693</v>
      </c>
      <c r="V6" s="203"/>
      <c r="W6" s="258"/>
      <c r="X6" s="251"/>
      <c r="Y6" s="251"/>
      <c r="Z6" s="251"/>
      <c r="AA6" s="251"/>
      <c r="AB6" s="251"/>
      <c r="AC6" s="251"/>
      <c r="AD6" s="251"/>
      <c r="AE6" s="251"/>
    </row>
    <row r="7" spans="1:31" s="295" customFormat="1" ht="12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68"/>
      <c r="M7" s="201"/>
      <c r="N7" s="201"/>
      <c r="O7" s="201"/>
      <c r="P7" s="201"/>
      <c r="Q7" s="201"/>
      <c r="R7" s="201"/>
      <c r="S7" s="201"/>
      <c r="T7" s="201"/>
      <c r="U7" s="286" t="s">
        <v>848</v>
      </c>
      <c r="V7" s="201"/>
      <c r="W7" s="251"/>
      <c r="X7" s="251"/>
      <c r="Y7" s="251"/>
      <c r="Z7" s="251"/>
      <c r="AA7" s="251"/>
      <c r="AB7" s="251"/>
      <c r="AC7" s="251"/>
      <c r="AD7" s="251"/>
      <c r="AE7" s="251"/>
    </row>
    <row r="8" spans="1:31" s="295" customFormat="1" ht="12.75" customHeight="1">
      <c r="A8" s="256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7"/>
      <c r="M8" s="360" t="s">
        <v>391</v>
      </c>
      <c r="N8" s="360"/>
      <c r="O8" s="360"/>
      <c r="P8" s="360"/>
      <c r="Q8" s="360"/>
      <c r="R8" s="360"/>
      <c r="S8" s="360"/>
      <c r="T8" s="360"/>
      <c r="U8" s="360"/>
      <c r="V8" s="360"/>
      <c r="W8" s="255"/>
      <c r="X8" s="251"/>
      <c r="Y8" s="251"/>
      <c r="Z8" s="251"/>
      <c r="AA8" s="251"/>
      <c r="AB8" s="251"/>
      <c r="AC8" s="251"/>
      <c r="AD8" s="251"/>
      <c r="AE8" s="251"/>
    </row>
    <row r="9" spans="1:31" s="295" customFormat="1" ht="33.75" customHeight="1">
      <c r="A9" s="256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7"/>
      <c r="M9" s="361" t="s">
        <v>704</v>
      </c>
      <c r="N9" s="361"/>
      <c r="O9" s="361"/>
      <c r="P9" s="361"/>
      <c r="Q9" s="361"/>
      <c r="R9" s="361"/>
      <c r="S9" s="361"/>
      <c r="T9" s="361"/>
      <c r="U9" s="361"/>
      <c r="V9" s="361"/>
      <c r="W9" s="255"/>
      <c r="X9" s="251"/>
      <c r="Y9" s="251"/>
      <c r="Z9" s="251"/>
      <c r="AA9" s="251"/>
      <c r="AB9" s="251"/>
      <c r="AC9" s="251"/>
      <c r="AD9" s="251"/>
      <c r="AE9" s="251"/>
    </row>
    <row r="10" spans="1:31" s="295" customFormat="1" ht="12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09"/>
      <c r="N10" s="206"/>
      <c r="O10" s="206"/>
      <c r="P10" s="206"/>
      <c r="Q10" s="206"/>
      <c r="R10" s="206"/>
      <c r="S10" s="206"/>
      <c r="T10" s="206"/>
      <c r="U10" s="206"/>
      <c r="V10" s="206"/>
      <c r="W10" s="252"/>
      <c r="X10" s="251"/>
      <c r="Y10" s="251"/>
      <c r="Z10" s="251"/>
      <c r="AA10" s="251"/>
      <c r="AB10" s="251"/>
      <c r="AC10" s="251"/>
      <c r="AD10" s="251"/>
      <c r="AE10" s="251"/>
    </row>
    <row r="11" spans="1:31" s="295" customFormat="1" ht="12.75" customHeight="1">
      <c r="A11" s="253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06"/>
      <c r="N11" s="210"/>
      <c r="O11" s="206"/>
      <c r="P11" s="206"/>
      <c r="Q11" s="206"/>
      <c r="R11" s="206"/>
      <c r="S11" s="206"/>
      <c r="T11" s="206"/>
      <c r="U11" s="204" t="s">
        <v>64</v>
      </c>
      <c r="V11" s="206"/>
      <c r="W11" s="252"/>
      <c r="X11" s="251"/>
      <c r="Y11" s="251"/>
      <c r="Z11" s="251"/>
      <c r="AA11" s="251"/>
      <c r="AB11" s="251"/>
      <c r="AC11" s="251"/>
      <c r="AD11" s="251"/>
      <c r="AE11" s="251"/>
    </row>
    <row r="12" spans="1:31" s="295" customFormat="1" ht="30" customHeight="1">
      <c r="A12" s="253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21" t="s">
        <v>22</v>
      </c>
      <c r="N12" s="221" t="s">
        <v>663</v>
      </c>
      <c r="O12" s="221" t="s">
        <v>387</v>
      </c>
      <c r="P12" s="221" t="s">
        <v>386</v>
      </c>
      <c r="Q12" s="221" t="s">
        <v>385</v>
      </c>
      <c r="R12" s="221" t="s">
        <v>384</v>
      </c>
      <c r="S12" s="221" t="s">
        <v>659</v>
      </c>
      <c r="T12" s="221" t="s">
        <v>705</v>
      </c>
      <c r="U12" s="221" t="s">
        <v>658</v>
      </c>
      <c r="V12" s="223" t="s">
        <v>706</v>
      </c>
      <c r="W12" s="252"/>
      <c r="X12" s="251"/>
      <c r="Y12" s="251"/>
      <c r="Z12" s="251"/>
      <c r="AA12" s="251"/>
      <c r="AB12" s="251"/>
      <c r="AC12" s="251"/>
      <c r="AD12" s="251"/>
      <c r="AE12" s="251"/>
    </row>
    <row r="13" spans="1:31" s="295" customFormat="1" ht="27" customHeight="1">
      <c r="A13" s="253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67" t="s">
        <v>807</v>
      </c>
      <c r="N13" s="223"/>
      <c r="O13" s="223"/>
      <c r="P13" s="223"/>
      <c r="Q13" s="223"/>
      <c r="R13" s="223"/>
      <c r="S13" s="223"/>
      <c r="T13" s="223"/>
      <c r="U13" s="266">
        <v>1002080.3</v>
      </c>
      <c r="V13" s="223"/>
      <c r="W13" s="252"/>
      <c r="X13" s="251"/>
      <c r="Y13" s="251"/>
      <c r="Z13" s="251"/>
      <c r="AA13" s="251"/>
      <c r="AB13" s="251"/>
      <c r="AC13" s="251"/>
      <c r="AD13" s="251"/>
      <c r="AE13" s="251"/>
    </row>
    <row r="14" spans="1:31" s="272" customFormat="1" ht="12" customHeight="1">
      <c r="A14" s="275"/>
      <c r="B14" s="357" t="s">
        <v>383</v>
      </c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282">
        <v>901</v>
      </c>
      <c r="O14" s="294">
        <v>0</v>
      </c>
      <c r="P14" s="294">
        <v>0</v>
      </c>
      <c r="Q14" s="274">
        <v>0</v>
      </c>
      <c r="R14" s="273">
        <v>0</v>
      </c>
      <c r="S14" s="358"/>
      <c r="T14" s="358"/>
      <c r="U14" s="310">
        <v>4682.8999999999996</v>
      </c>
      <c r="V14" s="275"/>
      <c r="W14" s="296">
        <v>4682.8999999999996</v>
      </c>
      <c r="X14" s="359"/>
      <c r="Y14" s="359"/>
      <c r="Z14" s="359"/>
      <c r="AA14" s="359"/>
      <c r="AB14" s="359"/>
      <c r="AC14" s="359"/>
      <c r="AD14" s="359"/>
      <c r="AE14" s="275"/>
    </row>
    <row r="15" spans="1:31" ht="12" customHeight="1">
      <c r="A15" s="170"/>
      <c r="B15" s="356" t="s">
        <v>326</v>
      </c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265">
        <v>901</v>
      </c>
      <c r="O15" s="291">
        <v>1</v>
      </c>
      <c r="P15" s="291">
        <v>0</v>
      </c>
      <c r="Q15" s="231">
        <v>0</v>
      </c>
      <c r="R15" s="230">
        <v>0</v>
      </c>
      <c r="S15" s="347"/>
      <c r="T15" s="347"/>
      <c r="U15" s="298">
        <v>4682.8999999999996</v>
      </c>
      <c r="V15" s="170"/>
      <c r="W15" s="297">
        <v>4682.8999999999996</v>
      </c>
      <c r="X15" s="343"/>
      <c r="Y15" s="343"/>
      <c r="Z15" s="343"/>
      <c r="AA15" s="343"/>
      <c r="AB15" s="343"/>
      <c r="AC15" s="343"/>
      <c r="AD15" s="343"/>
      <c r="AE15" s="170"/>
    </row>
    <row r="16" spans="1:31" ht="32.25" customHeight="1">
      <c r="A16" s="170"/>
      <c r="B16" s="356" t="s">
        <v>382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265">
        <v>901</v>
      </c>
      <c r="O16" s="291">
        <v>1</v>
      </c>
      <c r="P16" s="291">
        <v>3</v>
      </c>
      <c r="Q16" s="231">
        <v>0</v>
      </c>
      <c r="R16" s="230">
        <v>0</v>
      </c>
      <c r="S16" s="347"/>
      <c r="T16" s="347"/>
      <c r="U16" s="298">
        <v>4682.8999999999996</v>
      </c>
      <c r="V16" s="170"/>
      <c r="W16" s="297">
        <v>4682.8999999999996</v>
      </c>
      <c r="X16" s="343"/>
      <c r="Y16" s="343"/>
      <c r="Z16" s="343"/>
      <c r="AA16" s="343"/>
      <c r="AB16" s="343"/>
      <c r="AC16" s="343"/>
      <c r="AD16" s="343"/>
      <c r="AE16" s="170"/>
    </row>
    <row r="17" spans="1:31" ht="21.75" customHeight="1">
      <c r="A17" s="170"/>
      <c r="B17" s="356" t="s">
        <v>632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265">
        <v>901</v>
      </c>
      <c r="O17" s="291">
        <v>1</v>
      </c>
      <c r="P17" s="291">
        <v>3</v>
      </c>
      <c r="Q17" s="231" t="s">
        <v>633</v>
      </c>
      <c r="R17" s="230">
        <v>0</v>
      </c>
      <c r="S17" s="347"/>
      <c r="T17" s="347"/>
      <c r="U17" s="298">
        <v>1250.4000000000001</v>
      </c>
      <c r="V17" s="170"/>
      <c r="W17" s="297">
        <v>1250.4000000000001</v>
      </c>
      <c r="X17" s="343"/>
      <c r="Y17" s="343"/>
      <c r="Z17" s="343"/>
      <c r="AA17" s="343"/>
      <c r="AB17" s="343"/>
      <c r="AC17" s="343"/>
      <c r="AD17" s="343"/>
      <c r="AE17" s="170"/>
    </row>
    <row r="18" spans="1:31" ht="21.75" customHeight="1">
      <c r="A18" s="170"/>
      <c r="B18" s="356" t="s">
        <v>635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265">
        <v>901</v>
      </c>
      <c r="O18" s="291">
        <v>1</v>
      </c>
      <c r="P18" s="291">
        <v>3</v>
      </c>
      <c r="Q18" s="231" t="s">
        <v>646</v>
      </c>
      <c r="R18" s="230">
        <v>0</v>
      </c>
      <c r="S18" s="347"/>
      <c r="T18" s="347"/>
      <c r="U18" s="298">
        <v>1250.4000000000001</v>
      </c>
      <c r="V18" s="170"/>
      <c r="W18" s="297">
        <v>1250.4000000000001</v>
      </c>
      <c r="X18" s="343"/>
      <c r="Y18" s="343"/>
      <c r="Z18" s="343"/>
      <c r="AA18" s="343"/>
      <c r="AB18" s="343"/>
      <c r="AC18" s="343"/>
      <c r="AD18" s="343"/>
      <c r="AE18" s="170"/>
    </row>
    <row r="19" spans="1:31" ht="21.75" customHeight="1">
      <c r="A19" s="170"/>
      <c r="B19" s="356" t="s">
        <v>251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265">
        <v>901</v>
      </c>
      <c r="O19" s="291">
        <v>1</v>
      </c>
      <c r="P19" s="291">
        <v>3</v>
      </c>
      <c r="Q19" s="231" t="s">
        <v>323</v>
      </c>
      <c r="R19" s="230">
        <v>0</v>
      </c>
      <c r="S19" s="347"/>
      <c r="T19" s="347"/>
      <c r="U19" s="298">
        <v>1250.4000000000001</v>
      </c>
      <c r="V19" s="170"/>
      <c r="W19" s="297">
        <v>1250.4000000000001</v>
      </c>
      <c r="X19" s="343"/>
      <c r="Y19" s="343"/>
      <c r="Z19" s="343"/>
      <c r="AA19" s="343"/>
      <c r="AB19" s="343"/>
      <c r="AC19" s="343"/>
      <c r="AD19" s="343"/>
      <c r="AE19" s="170"/>
    </row>
    <row r="20" spans="1:31" ht="53.25" customHeight="1">
      <c r="A20" s="170"/>
      <c r="B20" s="356" t="s">
        <v>206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265">
        <v>901</v>
      </c>
      <c r="O20" s="291">
        <v>1</v>
      </c>
      <c r="P20" s="291">
        <v>3</v>
      </c>
      <c r="Q20" s="231" t="s">
        <v>323</v>
      </c>
      <c r="R20" s="230" t="s">
        <v>205</v>
      </c>
      <c r="S20" s="347"/>
      <c r="T20" s="347"/>
      <c r="U20" s="298">
        <v>74.5</v>
      </c>
      <c r="V20" s="170"/>
      <c r="W20" s="297">
        <v>74.5</v>
      </c>
      <c r="X20" s="343"/>
      <c r="Y20" s="343"/>
      <c r="Z20" s="343"/>
      <c r="AA20" s="343"/>
      <c r="AB20" s="343"/>
      <c r="AC20" s="343"/>
      <c r="AD20" s="343"/>
      <c r="AE20" s="170"/>
    </row>
    <row r="21" spans="1:31" ht="21.75" customHeight="1">
      <c r="A21" s="170"/>
      <c r="B21" s="356" t="s">
        <v>198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265">
        <v>901</v>
      </c>
      <c r="O21" s="291">
        <v>1</v>
      </c>
      <c r="P21" s="291">
        <v>3</v>
      </c>
      <c r="Q21" s="231" t="s">
        <v>323</v>
      </c>
      <c r="R21" s="230" t="s">
        <v>197</v>
      </c>
      <c r="S21" s="347"/>
      <c r="T21" s="347"/>
      <c r="U21" s="298">
        <v>74.5</v>
      </c>
      <c r="V21" s="170"/>
      <c r="W21" s="297">
        <v>74.5</v>
      </c>
      <c r="X21" s="343"/>
      <c r="Y21" s="343"/>
      <c r="Z21" s="343"/>
      <c r="AA21" s="343"/>
      <c r="AB21" s="343"/>
      <c r="AC21" s="343"/>
      <c r="AD21" s="343"/>
      <c r="AE21" s="170"/>
    </row>
    <row r="22" spans="1:31" ht="32.25" customHeight="1">
      <c r="A22" s="170"/>
      <c r="B22" s="356" t="s">
        <v>216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265">
        <v>901</v>
      </c>
      <c r="O22" s="291">
        <v>1</v>
      </c>
      <c r="P22" s="291">
        <v>3</v>
      </c>
      <c r="Q22" s="231" t="s">
        <v>323</v>
      </c>
      <c r="R22" s="230" t="s">
        <v>215</v>
      </c>
      <c r="S22" s="347"/>
      <c r="T22" s="347"/>
      <c r="U22" s="298">
        <v>74.5</v>
      </c>
      <c r="V22" s="170"/>
      <c r="W22" s="297">
        <v>74.5</v>
      </c>
      <c r="X22" s="343"/>
      <c r="Y22" s="343"/>
      <c r="Z22" s="343"/>
      <c r="AA22" s="343"/>
      <c r="AB22" s="343"/>
      <c r="AC22" s="343"/>
      <c r="AD22" s="343"/>
      <c r="AE22" s="170"/>
    </row>
    <row r="23" spans="1:31" ht="21.75" customHeight="1">
      <c r="A23" s="170"/>
      <c r="B23" s="356" t="s">
        <v>214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265">
        <v>901</v>
      </c>
      <c r="O23" s="291">
        <v>1</v>
      </c>
      <c r="P23" s="291">
        <v>3</v>
      </c>
      <c r="Q23" s="231" t="s">
        <v>323</v>
      </c>
      <c r="R23" s="230" t="s">
        <v>213</v>
      </c>
      <c r="S23" s="347"/>
      <c r="T23" s="347"/>
      <c r="U23" s="298">
        <v>1152.7</v>
      </c>
      <c r="V23" s="170"/>
      <c r="W23" s="297">
        <v>1152.7</v>
      </c>
      <c r="X23" s="343"/>
      <c r="Y23" s="343"/>
      <c r="Z23" s="343"/>
      <c r="AA23" s="343"/>
      <c r="AB23" s="343"/>
      <c r="AC23" s="343"/>
      <c r="AD23" s="343"/>
      <c r="AE23" s="170"/>
    </row>
    <row r="24" spans="1:31" ht="21.75" customHeight="1">
      <c r="A24" s="170"/>
      <c r="B24" s="356" t="s">
        <v>212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265">
        <v>901</v>
      </c>
      <c r="O24" s="291">
        <v>1</v>
      </c>
      <c r="P24" s="291">
        <v>3</v>
      </c>
      <c r="Q24" s="231" t="s">
        <v>323</v>
      </c>
      <c r="R24" s="230" t="s">
        <v>211</v>
      </c>
      <c r="S24" s="347"/>
      <c r="T24" s="347"/>
      <c r="U24" s="298">
        <v>1152.7</v>
      </c>
      <c r="V24" s="170"/>
      <c r="W24" s="297">
        <v>1152.7</v>
      </c>
      <c r="X24" s="343"/>
      <c r="Y24" s="343"/>
      <c r="Z24" s="343"/>
      <c r="AA24" s="343"/>
      <c r="AB24" s="343"/>
      <c r="AC24" s="343"/>
      <c r="AD24" s="343"/>
      <c r="AE24" s="170"/>
    </row>
    <row r="25" spans="1:31" ht="21.75" customHeight="1">
      <c r="A25" s="170"/>
      <c r="B25" s="356" t="s">
        <v>641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265">
        <v>901</v>
      </c>
      <c r="O25" s="291">
        <v>1</v>
      </c>
      <c r="P25" s="291">
        <v>3</v>
      </c>
      <c r="Q25" s="231" t="s">
        <v>323</v>
      </c>
      <c r="R25" s="230" t="s">
        <v>640</v>
      </c>
      <c r="S25" s="347"/>
      <c r="T25" s="347"/>
      <c r="U25" s="298">
        <v>80</v>
      </c>
      <c r="V25" s="170"/>
      <c r="W25" s="297">
        <v>80</v>
      </c>
      <c r="X25" s="343"/>
      <c r="Y25" s="343"/>
      <c r="Z25" s="343"/>
      <c r="AA25" s="343"/>
      <c r="AB25" s="343"/>
      <c r="AC25" s="343"/>
      <c r="AD25" s="343"/>
      <c r="AE25" s="170"/>
    </row>
    <row r="26" spans="1:31" ht="12" customHeight="1">
      <c r="A26" s="170"/>
      <c r="B26" s="356" t="s">
        <v>210</v>
      </c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265">
        <v>901</v>
      </c>
      <c r="O26" s="291">
        <v>1</v>
      </c>
      <c r="P26" s="291">
        <v>3</v>
      </c>
      <c r="Q26" s="231" t="s">
        <v>323</v>
      </c>
      <c r="R26" s="230" t="s">
        <v>208</v>
      </c>
      <c r="S26" s="347"/>
      <c r="T26" s="347"/>
      <c r="U26" s="298">
        <v>1072.7</v>
      </c>
      <c r="V26" s="170"/>
      <c r="W26" s="297">
        <v>1072.7</v>
      </c>
      <c r="X26" s="343"/>
      <c r="Y26" s="343"/>
      <c r="Z26" s="343"/>
      <c r="AA26" s="343"/>
      <c r="AB26" s="343"/>
      <c r="AC26" s="343"/>
      <c r="AD26" s="343"/>
      <c r="AE26" s="170"/>
    </row>
    <row r="27" spans="1:31" ht="12" customHeight="1">
      <c r="A27" s="170"/>
      <c r="B27" s="356" t="s">
        <v>248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265">
        <v>901</v>
      </c>
      <c r="O27" s="291">
        <v>1</v>
      </c>
      <c r="P27" s="291">
        <v>3</v>
      </c>
      <c r="Q27" s="231" t="s">
        <v>323</v>
      </c>
      <c r="R27" s="230" t="s">
        <v>247</v>
      </c>
      <c r="S27" s="347"/>
      <c r="T27" s="347"/>
      <c r="U27" s="298">
        <v>23.2</v>
      </c>
      <c r="V27" s="170"/>
      <c r="W27" s="297">
        <v>23.2</v>
      </c>
      <c r="X27" s="343"/>
      <c r="Y27" s="343"/>
      <c r="Z27" s="343"/>
      <c r="AA27" s="343"/>
      <c r="AB27" s="343"/>
      <c r="AC27" s="343"/>
      <c r="AD27" s="343"/>
      <c r="AE27" s="170"/>
    </row>
    <row r="28" spans="1:31" ht="12" customHeight="1">
      <c r="A28" s="170"/>
      <c r="B28" s="356" t="s">
        <v>845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265">
        <v>901</v>
      </c>
      <c r="O28" s="291">
        <v>1</v>
      </c>
      <c r="P28" s="291">
        <v>3</v>
      </c>
      <c r="Q28" s="231" t="s">
        <v>323</v>
      </c>
      <c r="R28" s="230" t="s">
        <v>844</v>
      </c>
      <c r="S28" s="347"/>
      <c r="T28" s="347"/>
      <c r="U28" s="298">
        <v>5.2</v>
      </c>
      <c r="V28" s="170"/>
      <c r="W28" s="297">
        <v>5.2</v>
      </c>
      <c r="X28" s="343"/>
      <c r="Y28" s="343"/>
      <c r="Z28" s="343"/>
      <c r="AA28" s="343"/>
      <c r="AB28" s="343"/>
      <c r="AC28" s="343"/>
      <c r="AD28" s="343"/>
      <c r="AE28" s="170"/>
    </row>
    <row r="29" spans="1:31" ht="21.75" customHeight="1">
      <c r="A29" s="170"/>
      <c r="B29" s="356" t="s">
        <v>843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265">
        <v>901</v>
      </c>
      <c r="O29" s="291">
        <v>1</v>
      </c>
      <c r="P29" s="291">
        <v>3</v>
      </c>
      <c r="Q29" s="231" t="s">
        <v>323</v>
      </c>
      <c r="R29" s="230" t="s">
        <v>842</v>
      </c>
      <c r="S29" s="347"/>
      <c r="T29" s="347"/>
      <c r="U29" s="298">
        <v>5.2</v>
      </c>
      <c r="V29" s="170"/>
      <c r="W29" s="297">
        <v>5.2</v>
      </c>
      <c r="X29" s="343"/>
      <c r="Y29" s="343"/>
      <c r="Z29" s="343"/>
      <c r="AA29" s="343"/>
      <c r="AB29" s="343"/>
      <c r="AC29" s="343"/>
      <c r="AD29" s="343"/>
      <c r="AE29" s="170"/>
    </row>
    <row r="30" spans="1:31" ht="12" customHeight="1">
      <c r="A30" s="170"/>
      <c r="B30" s="356" t="s">
        <v>686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265">
        <v>901</v>
      </c>
      <c r="O30" s="291">
        <v>1</v>
      </c>
      <c r="P30" s="291">
        <v>3</v>
      </c>
      <c r="Q30" s="231" t="s">
        <v>323</v>
      </c>
      <c r="R30" s="230" t="s">
        <v>685</v>
      </c>
      <c r="S30" s="347"/>
      <c r="T30" s="347"/>
      <c r="U30" s="298">
        <v>18</v>
      </c>
      <c r="V30" s="170"/>
      <c r="W30" s="297">
        <v>18</v>
      </c>
      <c r="X30" s="343"/>
      <c r="Y30" s="343"/>
      <c r="Z30" s="343"/>
      <c r="AA30" s="343"/>
      <c r="AB30" s="343"/>
      <c r="AC30" s="343"/>
      <c r="AD30" s="343"/>
      <c r="AE30" s="170"/>
    </row>
    <row r="31" spans="1:31" ht="21.75" customHeight="1">
      <c r="A31" s="170"/>
      <c r="B31" s="356" t="s">
        <v>684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265">
        <v>901</v>
      </c>
      <c r="O31" s="291">
        <v>1</v>
      </c>
      <c r="P31" s="291">
        <v>3</v>
      </c>
      <c r="Q31" s="231" t="s">
        <v>323</v>
      </c>
      <c r="R31" s="230" t="s">
        <v>683</v>
      </c>
      <c r="S31" s="347"/>
      <c r="T31" s="347"/>
      <c r="U31" s="298">
        <v>1</v>
      </c>
      <c r="V31" s="170"/>
      <c r="W31" s="297">
        <v>1</v>
      </c>
      <c r="X31" s="343"/>
      <c r="Y31" s="343"/>
      <c r="Z31" s="343"/>
      <c r="AA31" s="343"/>
      <c r="AB31" s="343"/>
      <c r="AC31" s="343"/>
      <c r="AD31" s="343"/>
      <c r="AE31" s="170"/>
    </row>
    <row r="32" spans="1:31" ht="12" customHeight="1">
      <c r="A32" s="170"/>
      <c r="B32" s="356" t="s">
        <v>682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265">
        <v>901</v>
      </c>
      <c r="O32" s="291">
        <v>1</v>
      </c>
      <c r="P32" s="291">
        <v>3</v>
      </c>
      <c r="Q32" s="231" t="s">
        <v>323</v>
      </c>
      <c r="R32" s="230" t="s">
        <v>681</v>
      </c>
      <c r="S32" s="347"/>
      <c r="T32" s="347"/>
      <c r="U32" s="298">
        <v>4</v>
      </c>
      <c r="V32" s="170"/>
      <c r="W32" s="297">
        <v>4</v>
      </c>
      <c r="X32" s="343"/>
      <c r="Y32" s="343"/>
      <c r="Z32" s="343"/>
      <c r="AA32" s="343"/>
      <c r="AB32" s="343"/>
      <c r="AC32" s="343"/>
      <c r="AD32" s="343"/>
      <c r="AE32" s="170"/>
    </row>
    <row r="33" spans="1:31" ht="12" customHeight="1">
      <c r="A33" s="170"/>
      <c r="B33" s="356" t="s">
        <v>680</v>
      </c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265">
        <v>901</v>
      </c>
      <c r="O33" s="291">
        <v>1</v>
      </c>
      <c r="P33" s="291">
        <v>3</v>
      </c>
      <c r="Q33" s="231" t="s">
        <v>323</v>
      </c>
      <c r="R33" s="230" t="s">
        <v>679</v>
      </c>
      <c r="S33" s="347"/>
      <c r="T33" s="347"/>
      <c r="U33" s="298">
        <v>13</v>
      </c>
      <c r="V33" s="170"/>
      <c r="W33" s="297">
        <v>13</v>
      </c>
      <c r="X33" s="343"/>
      <c r="Y33" s="343"/>
      <c r="Z33" s="343"/>
      <c r="AA33" s="343"/>
      <c r="AB33" s="343"/>
      <c r="AC33" s="343"/>
      <c r="AD33" s="343"/>
      <c r="AE33" s="170"/>
    </row>
    <row r="34" spans="1:31" ht="21.75" customHeight="1">
      <c r="A34" s="170"/>
      <c r="B34" s="356" t="s">
        <v>632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265">
        <v>901</v>
      </c>
      <c r="O34" s="291">
        <v>1</v>
      </c>
      <c r="P34" s="291">
        <v>3</v>
      </c>
      <c r="Q34" s="231" t="s">
        <v>633</v>
      </c>
      <c r="R34" s="230">
        <v>0</v>
      </c>
      <c r="S34" s="347"/>
      <c r="T34" s="347"/>
      <c r="U34" s="298">
        <v>391</v>
      </c>
      <c r="V34" s="170"/>
      <c r="W34" s="297">
        <v>391</v>
      </c>
      <c r="X34" s="343"/>
      <c r="Y34" s="343"/>
      <c r="Z34" s="343"/>
      <c r="AA34" s="343"/>
      <c r="AB34" s="343"/>
      <c r="AC34" s="343"/>
      <c r="AD34" s="343"/>
      <c r="AE34" s="170"/>
    </row>
    <row r="35" spans="1:31" ht="21.75" customHeight="1">
      <c r="A35" s="170"/>
      <c r="B35" s="356" t="s">
        <v>635</v>
      </c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265">
        <v>901</v>
      </c>
      <c r="O35" s="291">
        <v>1</v>
      </c>
      <c r="P35" s="291">
        <v>3</v>
      </c>
      <c r="Q35" s="231" t="s">
        <v>646</v>
      </c>
      <c r="R35" s="230">
        <v>0</v>
      </c>
      <c r="S35" s="347"/>
      <c r="T35" s="347"/>
      <c r="U35" s="298">
        <v>391</v>
      </c>
      <c r="V35" s="170"/>
      <c r="W35" s="297">
        <v>391</v>
      </c>
      <c r="X35" s="343"/>
      <c r="Y35" s="343"/>
      <c r="Z35" s="343"/>
      <c r="AA35" s="343"/>
      <c r="AB35" s="343"/>
      <c r="AC35" s="343"/>
      <c r="AD35" s="343"/>
      <c r="AE35" s="170"/>
    </row>
    <row r="36" spans="1:31" ht="21.75" customHeight="1">
      <c r="A36" s="170"/>
      <c r="B36" s="356" t="s">
        <v>207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265">
        <v>901</v>
      </c>
      <c r="O36" s="291">
        <v>1</v>
      </c>
      <c r="P36" s="291">
        <v>3</v>
      </c>
      <c r="Q36" s="231" t="s">
        <v>645</v>
      </c>
      <c r="R36" s="230">
        <v>0</v>
      </c>
      <c r="S36" s="347"/>
      <c r="T36" s="347"/>
      <c r="U36" s="298">
        <v>391</v>
      </c>
      <c r="V36" s="170"/>
      <c r="W36" s="297">
        <v>391</v>
      </c>
      <c r="X36" s="343"/>
      <c r="Y36" s="343"/>
      <c r="Z36" s="343"/>
      <c r="AA36" s="343"/>
      <c r="AB36" s="343"/>
      <c r="AC36" s="343"/>
      <c r="AD36" s="343"/>
      <c r="AE36" s="170"/>
    </row>
    <row r="37" spans="1:31" ht="53.25" customHeight="1">
      <c r="A37" s="170"/>
      <c r="B37" s="356" t="s">
        <v>206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265">
        <v>901</v>
      </c>
      <c r="O37" s="291">
        <v>1</v>
      </c>
      <c r="P37" s="291">
        <v>3</v>
      </c>
      <c r="Q37" s="231" t="s">
        <v>645</v>
      </c>
      <c r="R37" s="230" t="s">
        <v>205</v>
      </c>
      <c r="S37" s="347"/>
      <c r="T37" s="347"/>
      <c r="U37" s="298">
        <v>391</v>
      </c>
      <c r="V37" s="170"/>
      <c r="W37" s="297">
        <v>391</v>
      </c>
      <c r="X37" s="343"/>
      <c r="Y37" s="343"/>
      <c r="Z37" s="343"/>
      <c r="AA37" s="343"/>
      <c r="AB37" s="343"/>
      <c r="AC37" s="343"/>
      <c r="AD37" s="343"/>
      <c r="AE37" s="170"/>
    </row>
    <row r="38" spans="1:31" ht="21.75" customHeight="1">
      <c r="A38" s="170"/>
      <c r="B38" s="356" t="s">
        <v>198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265">
        <v>901</v>
      </c>
      <c r="O38" s="291">
        <v>1</v>
      </c>
      <c r="P38" s="291">
        <v>3</v>
      </c>
      <c r="Q38" s="231" t="s">
        <v>645</v>
      </c>
      <c r="R38" s="230" t="s">
        <v>197</v>
      </c>
      <c r="S38" s="347"/>
      <c r="T38" s="347"/>
      <c r="U38" s="298">
        <v>391</v>
      </c>
      <c r="V38" s="170"/>
      <c r="W38" s="297">
        <v>391</v>
      </c>
      <c r="X38" s="343"/>
      <c r="Y38" s="343"/>
      <c r="Z38" s="343"/>
      <c r="AA38" s="343"/>
      <c r="AB38" s="343"/>
      <c r="AC38" s="343"/>
      <c r="AD38" s="343"/>
      <c r="AE38" s="170"/>
    </row>
    <row r="39" spans="1:31" ht="32.25" customHeight="1">
      <c r="A39" s="170"/>
      <c r="B39" s="356" t="s">
        <v>196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265">
        <v>901</v>
      </c>
      <c r="O39" s="291">
        <v>1</v>
      </c>
      <c r="P39" s="291">
        <v>3</v>
      </c>
      <c r="Q39" s="231" t="s">
        <v>645</v>
      </c>
      <c r="R39" s="230" t="s">
        <v>195</v>
      </c>
      <c r="S39" s="347"/>
      <c r="T39" s="347"/>
      <c r="U39" s="298">
        <v>300.3</v>
      </c>
      <c r="V39" s="170"/>
      <c r="W39" s="297">
        <v>300.3</v>
      </c>
      <c r="X39" s="343"/>
      <c r="Y39" s="343"/>
      <c r="Z39" s="343"/>
      <c r="AA39" s="343"/>
      <c r="AB39" s="343"/>
      <c r="AC39" s="343"/>
      <c r="AD39" s="343"/>
      <c r="AE39" s="170"/>
    </row>
    <row r="40" spans="1:31" ht="32.25" customHeight="1">
      <c r="A40" s="170"/>
      <c r="B40" s="356" t="s">
        <v>194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265">
        <v>901</v>
      </c>
      <c r="O40" s="291">
        <v>1</v>
      </c>
      <c r="P40" s="291">
        <v>3</v>
      </c>
      <c r="Q40" s="231" t="s">
        <v>645</v>
      </c>
      <c r="R40" s="230" t="s">
        <v>192</v>
      </c>
      <c r="S40" s="347"/>
      <c r="T40" s="347"/>
      <c r="U40" s="298">
        <v>90.7</v>
      </c>
      <c r="V40" s="170"/>
      <c r="W40" s="297">
        <v>90.7</v>
      </c>
      <c r="X40" s="343"/>
      <c r="Y40" s="343"/>
      <c r="Z40" s="343"/>
      <c r="AA40" s="343"/>
      <c r="AB40" s="343"/>
      <c r="AC40" s="343"/>
      <c r="AD40" s="343"/>
      <c r="AE40" s="170"/>
    </row>
    <row r="41" spans="1:31" ht="21.75" customHeight="1">
      <c r="A41" s="170"/>
      <c r="B41" s="356" t="s">
        <v>632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265">
        <v>901</v>
      </c>
      <c r="O41" s="291">
        <v>1</v>
      </c>
      <c r="P41" s="291">
        <v>3</v>
      </c>
      <c r="Q41" s="231" t="s">
        <v>633</v>
      </c>
      <c r="R41" s="230">
        <v>0</v>
      </c>
      <c r="S41" s="347"/>
      <c r="T41" s="347"/>
      <c r="U41" s="298">
        <v>500</v>
      </c>
      <c r="V41" s="170"/>
      <c r="W41" s="297">
        <v>500</v>
      </c>
      <c r="X41" s="343"/>
      <c r="Y41" s="343"/>
      <c r="Z41" s="343"/>
      <c r="AA41" s="343"/>
      <c r="AB41" s="343"/>
      <c r="AC41" s="343"/>
      <c r="AD41" s="343"/>
      <c r="AE41" s="170"/>
    </row>
    <row r="42" spans="1:31" ht="21.75" customHeight="1">
      <c r="A42" s="170"/>
      <c r="B42" s="356" t="s">
        <v>650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265">
        <v>901</v>
      </c>
      <c r="O42" s="291">
        <v>1</v>
      </c>
      <c r="P42" s="291">
        <v>3</v>
      </c>
      <c r="Q42" s="231" t="s">
        <v>649</v>
      </c>
      <c r="R42" s="230">
        <v>0</v>
      </c>
      <c r="S42" s="347"/>
      <c r="T42" s="347"/>
      <c r="U42" s="298">
        <v>500</v>
      </c>
      <c r="V42" s="170"/>
      <c r="W42" s="297">
        <v>500</v>
      </c>
      <c r="X42" s="343"/>
      <c r="Y42" s="343"/>
      <c r="Z42" s="343"/>
      <c r="AA42" s="343"/>
      <c r="AB42" s="343"/>
      <c r="AC42" s="343"/>
      <c r="AD42" s="343"/>
      <c r="AE42" s="170"/>
    </row>
    <row r="43" spans="1:31" ht="21.75" customHeight="1">
      <c r="A43" s="170"/>
      <c r="B43" s="356" t="s">
        <v>304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265">
        <v>901</v>
      </c>
      <c r="O43" s="291">
        <v>1</v>
      </c>
      <c r="P43" s="291">
        <v>3</v>
      </c>
      <c r="Q43" s="231" t="s">
        <v>651</v>
      </c>
      <c r="R43" s="230">
        <v>0</v>
      </c>
      <c r="S43" s="347"/>
      <c r="T43" s="347"/>
      <c r="U43" s="298">
        <v>500</v>
      </c>
      <c r="V43" s="170"/>
      <c r="W43" s="297">
        <v>500</v>
      </c>
      <c r="X43" s="343"/>
      <c r="Y43" s="343"/>
      <c r="Z43" s="343"/>
      <c r="AA43" s="343"/>
      <c r="AB43" s="343"/>
      <c r="AC43" s="343"/>
      <c r="AD43" s="343"/>
      <c r="AE43" s="170"/>
    </row>
    <row r="44" spans="1:31" ht="53.25" customHeight="1">
      <c r="A44" s="170"/>
      <c r="B44" s="356" t="s">
        <v>206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265">
        <v>901</v>
      </c>
      <c r="O44" s="291">
        <v>1</v>
      </c>
      <c r="P44" s="291">
        <v>3</v>
      </c>
      <c r="Q44" s="231" t="s">
        <v>651</v>
      </c>
      <c r="R44" s="230" t="s">
        <v>205</v>
      </c>
      <c r="S44" s="347"/>
      <c r="T44" s="347"/>
      <c r="U44" s="298">
        <v>500</v>
      </c>
      <c r="V44" s="170"/>
      <c r="W44" s="297">
        <v>500</v>
      </c>
      <c r="X44" s="343"/>
      <c r="Y44" s="343"/>
      <c r="Z44" s="343"/>
      <c r="AA44" s="343"/>
      <c r="AB44" s="343"/>
      <c r="AC44" s="343"/>
      <c r="AD44" s="343"/>
      <c r="AE44" s="170"/>
    </row>
    <row r="45" spans="1:31" ht="21.75" customHeight="1">
      <c r="A45" s="170"/>
      <c r="B45" s="356" t="s">
        <v>198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265">
        <v>901</v>
      </c>
      <c r="O45" s="291">
        <v>1</v>
      </c>
      <c r="P45" s="291">
        <v>3</v>
      </c>
      <c r="Q45" s="231" t="s">
        <v>651</v>
      </c>
      <c r="R45" s="230" t="s">
        <v>197</v>
      </c>
      <c r="S45" s="347"/>
      <c r="T45" s="347"/>
      <c r="U45" s="298">
        <v>500</v>
      </c>
      <c r="V45" s="170"/>
      <c r="W45" s="297">
        <v>500</v>
      </c>
      <c r="X45" s="343"/>
      <c r="Y45" s="343"/>
      <c r="Z45" s="343"/>
      <c r="AA45" s="343"/>
      <c r="AB45" s="343"/>
      <c r="AC45" s="343"/>
      <c r="AD45" s="343"/>
      <c r="AE45" s="170"/>
    </row>
    <row r="46" spans="1:31" ht="32.25" customHeight="1">
      <c r="A46" s="170"/>
      <c r="B46" s="356" t="s">
        <v>196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265">
        <v>901</v>
      </c>
      <c r="O46" s="291">
        <v>1</v>
      </c>
      <c r="P46" s="291">
        <v>3</v>
      </c>
      <c r="Q46" s="231" t="s">
        <v>651</v>
      </c>
      <c r="R46" s="230" t="s">
        <v>195</v>
      </c>
      <c r="S46" s="347"/>
      <c r="T46" s="347"/>
      <c r="U46" s="298">
        <v>384</v>
      </c>
      <c r="V46" s="170"/>
      <c r="W46" s="297">
        <v>384</v>
      </c>
      <c r="X46" s="343"/>
      <c r="Y46" s="343"/>
      <c r="Z46" s="343"/>
      <c r="AA46" s="343"/>
      <c r="AB46" s="343"/>
      <c r="AC46" s="343"/>
      <c r="AD46" s="343"/>
      <c r="AE46" s="170"/>
    </row>
    <row r="47" spans="1:31" ht="32.25" customHeight="1">
      <c r="A47" s="170"/>
      <c r="B47" s="356" t="s">
        <v>194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265">
        <v>901</v>
      </c>
      <c r="O47" s="291">
        <v>1</v>
      </c>
      <c r="P47" s="291">
        <v>3</v>
      </c>
      <c r="Q47" s="231" t="s">
        <v>651</v>
      </c>
      <c r="R47" s="230" t="s">
        <v>192</v>
      </c>
      <c r="S47" s="347"/>
      <c r="T47" s="347"/>
      <c r="U47" s="298">
        <v>116</v>
      </c>
      <c r="V47" s="170"/>
      <c r="W47" s="297">
        <v>116</v>
      </c>
      <c r="X47" s="343"/>
      <c r="Y47" s="343"/>
      <c r="Z47" s="343"/>
      <c r="AA47" s="343"/>
      <c r="AB47" s="343"/>
      <c r="AC47" s="343"/>
      <c r="AD47" s="343"/>
      <c r="AE47" s="170"/>
    </row>
    <row r="48" spans="1:31" ht="21.75" customHeight="1">
      <c r="A48" s="170"/>
      <c r="B48" s="356" t="s">
        <v>632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265">
        <v>901</v>
      </c>
      <c r="O48" s="291">
        <v>1</v>
      </c>
      <c r="P48" s="291">
        <v>3</v>
      </c>
      <c r="Q48" s="231" t="s">
        <v>633</v>
      </c>
      <c r="R48" s="230">
        <v>0</v>
      </c>
      <c r="S48" s="347"/>
      <c r="T48" s="347"/>
      <c r="U48" s="298">
        <v>1543.4</v>
      </c>
      <c r="V48" s="170"/>
      <c r="W48" s="297">
        <v>1543.4</v>
      </c>
      <c r="X48" s="343"/>
      <c r="Y48" s="343"/>
      <c r="Z48" s="343"/>
      <c r="AA48" s="343"/>
      <c r="AB48" s="343"/>
      <c r="AC48" s="343"/>
      <c r="AD48" s="343"/>
      <c r="AE48" s="170"/>
    </row>
    <row r="49" spans="1:31" ht="21.75" customHeight="1">
      <c r="A49" s="170"/>
      <c r="B49" s="356" t="s">
        <v>650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265">
        <v>901</v>
      </c>
      <c r="O49" s="291">
        <v>1</v>
      </c>
      <c r="P49" s="291">
        <v>3</v>
      </c>
      <c r="Q49" s="231" t="s">
        <v>649</v>
      </c>
      <c r="R49" s="230">
        <v>0</v>
      </c>
      <c r="S49" s="347"/>
      <c r="T49" s="347"/>
      <c r="U49" s="298">
        <v>1543.4</v>
      </c>
      <c r="V49" s="170"/>
      <c r="W49" s="297">
        <v>1543.4</v>
      </c>
      <c r="X49" s="343"/>
      <c r="Y49" s="343"/>
      <c r="Z49" s="343"/>
      <c r="AA49" s="343"/>
      <c r="AB49" s="343"/>
      <c r="AC49" s="343"/>
      <c r="AD49" s="343"/>
      <c r="AE49" s="170"/>
    </row>
    <row r="50" spans="1:31" ht="21.75" customHeight="1">
      <c r="A50" s="170"/>
      <c r="B50" s="356" t="s">
        <v>207</v>
      </c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265">
        <v>901</v>
      </c>
      <c r="O50" s="291">
        <v>1</v>
      </c>
      <c r="P50" s="291">
        <v>3</v>
      </c>
      <c r="Q50" s="231" t="s">
        <v>381</v>
      </c>
      <c r="R50" s="230">
        <v>0</v>
      </c>
      <c r="S50" s="347"/>
      <c r="T50" s="347"/>
      <c r="U50" s="298">
        <v>1543.4</v>
      </c>
      <c r="V50" s="170"/>
      <c r="W50" s="297">
        <v>1543.4</v>
      </c>
      <c r="X50" s="343"/>
      <c r="Y50" s="343"/>
      <c r="Z50" s="343"/>
      <c r="AA50" s="343"/>
      <c r="AB50" s="343"/>
      <c r="AC50" s="343"/>
      <c r="AD50" s="343"/>
      <c r="AE50" s="170"/>
    </row>
    <row r="51" spans="1:31" ht="53.25" customHeight="1">
      <c r="A51" s="170"/>
      <c r="B51" s="356" t="s">
        <v>206</v>
      </c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265">
        <v>901</v>
      </c>
      <c r="O51" s="291">
        <v>1</v>
      </c>
      <c r="P51" s="291">
        <v>3</v>
      </c>
      <c r="Q51" s="231" t="s">
        <v>381</v>
      </c>
      <c r="R51" s="230" t="s">
        <v>205</v>
      </c>
      <c r="S51" s="347"/>
      <c r="T51" s="347"/>
      <c r="U51" s="298">
        <v>1543.4</v>
      </c>
      <c r="V51" s="170"/>
      <c r="W51" s="297">
        <v>1543.4</v>
      </c>
      <c r="X51" s="343"/>
      <c r="Y51" s="343"/>
      <c r="Z51" s="343"/>
      <c r="AA51" s="343"/>
      <c r="AB51" s="343"/>
      <c r="AC51" s="343"/>
      <c r="AD51" s="343"/>
      <c r="AE51" s="170"/>
    </row>
    <row r="52" spans="1:31" ht="21.75" customHeight="1">
      <c r="A52" s="170"/>
      <c r="B52" s="356" t="s">
        <v>198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265">
        <v>901</v>
      </c>
      <c r="O52" s="291">
        <v>1</v>
      </c>
      <c r="P52" s="291">
        <v>3</v>
      </c>
      <c r="Q52" s="231" t="s">
        <v>381</v>
      </c>
      <c r="R52" s="230" t="s">
        <v>197</v>
      </c>
      <c r="S52" s="347"/>
      <c r="T52" s="347"/>
      <c r="U52" s="298">
        <v>1543.4</v>
      </c>
      <c r="V52" s="170"/>
      <c r="W52" s="297">
        <v>1543.4</v>
      </c>
      <c r="X52" s="343"/>
      <c r="Y52" s="343"/>
      <c r="Z52" s="343"/>
      <c r="AA52" s="343"/>
      <c r="AB52" s="343"/>
      <c r="AC52" s="343"/>
      <c r="AD52" s="343"/>
      <c r="AE52" s="170"/>
    </row>
    <row r="53" spans="1:31" ht="32.25" customHeight="1">
      <c r="A53" s="170"/>
      <c r="B53" s="356" t="s">
        <v>196</v>
      </c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265">
        <v>901</v>
      </c>
      <c r="O53" s="291">
        <v>1</v>
      </c>
      <c r="P53" s="291">
        <v>3</v>
      </c>
      <c r="Q53" s="231" t="s">
        <v>381</v>
      </c>
      <c r="R53" s="230" t="s">
        <v>195</v>
      </c>
      <c r="S53" s="347"/>
      <c r="T53" s="347"/>
      <c r="U53" s="298">
        <v>1185.4000000000001</v>
      </c>
      <c r="V53" s="170"/>
      <c r="W53" s="297">
        <v>1185.4000000000001</v>
      </c>
      <c r="X53" s="343"/>
      <c r="Y53" s="343"/>
      <c r="Z53" s="343"/>
      <c r="AA53" s="343"/>
      <c r="AB53" s="343"/>
      <c r="AC53" s="343"/>
      <c r="AD53" s="343"/>
      <c r="AE53" s="170"/>
    </row>
    <row r="54" spans="1:31" ht="32.25" customHeight="1">
      <c r="A54" s="170"/>
      <c r="B54" s="356" t="s">
        <v>194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265">
        <v>901</v>
      </c>
      <c r="O54" s="291">
        <v>1</v>
      </c>
      <c r="P54" s="291">
        <v>3</v>
      </c>
      <c r="Q54" s="231" t="s">
        <v>381</v>
      </c>
      <c r="R54" s="230" t="s">
        <v>192</v>
      </c>
      <c r="S54" s="347"/>
      <c r="T54" s="347"/>
      <c r="U54" s="298">
        <v>358</v>
      </c>
      <c r="V54" s="170"/>
      <c r="W54" s="297">
        <v>358</v>
      </c>
      <c r="X54" s="343"/>
      <c r="Y54" s="343"/>
      <c r="Z54" s="343"/>
      <c r="AA54" s="343"/>
      <c r="AB54" s="343"/>
      <c r="AC54" s="343"/>
      <c r="AD54" s="343"/>
      <c r="AE54" s="170"/>
    </row>
    <row r="55" spans="1:31" ht="21.75" customHeight="1">
      <c r="A55" s="170"/>
      <c r="B55" s="356" t="s">
        <v>632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265">
        <v>901</v>
      </c>
      <c r="O55" s="291">
        <v>1</v>
      </c>
      <c r="P55" s="291">
        <v>3</v>
      </c>
      <c r="Q55" s="231" t="s">
        <v>633</v>
      </c>
      <c r="R55" s="230">
        <v>0</v>
      </c>
      <c r="S55" s="347"/>
      <c r="T55" s="347"/>
      <c r="U55" s="298">
        <v>500</v>
      </c>
      <c r="V55" s="170"/>
      <c r="W55" s="297">
        <v>500</v>
      </c>
      <c r="X55" s="343"/>
      <c r="Y55" s="343"/>
      <c r="Z55" s="343"/>
      <c r="AA55" s="343"/>
      <c r="AB55" s="343"/>
      <c r="AC55" s="343"/>
      <c r="AD55" s="343"/>
      <c r="AE55" s="170"/>
    </row>
    <row r="56" spans="1:31" ht="21.75" customHeight="1">
      <c r="A56" s="170"/>
      <c r="B56" s="356" t="s">
        <v>648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265">
        <v>901</v>
      </c>
      <c r="O56" s="291">
        <v>1</v>
      </c>
      <c r="P56" s="291">
        <v>3</v>
      </c>
      <c r="Q56" s="231" t="s">
        <v>647</v>
      </c>
      <c r="R56" s="230">
        <v>0</v>
      </c>
      <c r="S56" s="347"/>
      <c r="T56" s="347"/>
      <c r="U56" s="298">
        <v>500</v>
      </c>
      <c r="V56" s="170"/>
      <c r="W56" s="297">
        <v>500</v>
      </c>
      <c r="X56" s="343"/>
      <c r="Y56" s="343"/>
      <c r="Z56" s="343"/>
      <c r="AA56" s="343"/>
      <c r="AB56" s="343"/>
      <c r="AC56" s="343"/>
      <c r="AD56" s="343"/>
      <c r="AE56" s="170"/>
    </row>
    <row r="57" spans="1:31" ht="21.75" customHeight="1">
      <c r="A57" s="170"/>
      <c r="B57" s="356" t="s">
        <v>304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265">
        <v>901</v>
      </c>
      <c r="O57" s="291">
        <v>1</v>
      </c>
      <c r="P57" s="291">
        <v>3</v>
      </c>
      <c r="Q57" s="231" t="s">
        <v>707</v>
      </c>
      <c r="R57" s="230">
        <v>0</v>
      </c>
      <c r="S57" s="347"/>
      <c r="T57" s="347"/>
      <c r="U57" s="298">
        <v>500</v>
      </c>
      <c r="V57" s="170"/>
      <c r="W57" s="297">
        <v>500</v>
      </c>
      <c r="X57" s="343"/>
      <c r="Y57" s="343"/>
      <c r="Z57" s="343"/>
      <c r="AA57" s="343"/>
      <c r="AB57" s="343"/>
      <c r="AC57" s="343"/>
      <c r="AD57" s="343"/>
      <c r="AE57" s="170"/>
    </row>
    <row r="58" spans="1:31" ht="53.25" customHeight="1">
      <c r="A58" s="170"/>
      <c r="B58" s="356" t="s">
        <v>206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265">
        <v>901</v>
      </c>
      <c r="O58" s="291">
        <v>1</v>
      </c>
      <c r="P58" s="291">
        <v>3</v>
      </c>
      <c r="Q58" s="231" t="s">
        <v>707</v>
      </c>
      <c r="R58" s="230" t="s">
        <v>205</v>
      </c>
      <c r="S58" s="347"/>
      <c r="T58" s="347"/>
      <c r="U58" s="298">
        <v>500</v>
      </c>
      <c r="V58" s="170"/>
      <c r="W58" s="297">
        <v>500</v>
      </c>
      <c r="X58" s="343"/>
      <c r="Y58" s="343"/>
      <c r="Z58" s="343"/>
      <c r="AA58" s="343"/>
      <c r="AB58" s="343"/>
      <c r="AC58" s="343"/>
      <c r="AD58" s="343"/>
      <c r="AE58" s="170"/>
    </row>
    <row r="59" spans="1:31" ht="21.75" customHeight="1">
      <c r="A59" s="170"/>
      <c r="B59" s="356" t="s">
        <v>198</v>
      </c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265">
        <v>901</v>
      </c>
      <c r="O59" s="291">
        <v>1</v>
      </c>
      <c r="P59" s="291">
        <v>3</v>
      </c>
      <c r="Q59" s="231" t="s">
        <v>707</v>
      </c>
      <c r="R59" s="230" t="s">
        <v>197</v>
      </c>
      <c r="S59" s="347"/>
      <c r="T59" s="347"/>
      <c r="U59" s="298">
        <v>500</v>
      </c>
      <c r="V59" s="170"/>
      <c r="W59" s="297">
        <v>500</v>
      </c>
      <c r="X59" s="343"/>
      <c r="Y59" s="343"/>
      <c r="Z59" s="343"/>
      <c r="AA59" s="343"/>
      <c r="AB59" s="343"/>
      <c r="AC59" s="343"/>
      <c r="AD59" s="343"/>
      <c r="AE59" s="170"/>
    </row>
    <row r="60" spans="1:31" ht="32.25" customHeight="1">
      <c r="A60" s="170"/>
      <c r="B60" s="356" t="s">
        <v>196</v>
      </c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265">
        <v>901</v>
      </c>
      <c r="O60" s="291">
        <v>1</v>
      </c>
      <c r="P60" s="291">
        <v>3</v>
      </c>
      <c r="Q60" s="231" t="s">
        <v>707</v>
      </c>
      <c r="R60" s="230" t="s">
        <v>195</v>
      </c>
      <c r="S60" s="347"/>
      <c r="T60" s="347"/>
      <c r="U60" s="298">
        <v>384</v>
      </c>
      <c r="V60" s="170"/>
      <c r="W60" s="297">
        <v>384</v>
      </c>
      <c r="X60" s="343"/>
      <c r="Y60" s="343"/>
      <c r="Z60" s="343"/>
      <c r="AA60" s="343"/>
      <c r="AB60" s="343"/>
      <c r="AC60" s="343"/>
      <c r="AD60" s="343"/>
      <c r="AE60" s="170"/>
    </row>
    <row r="61" spans="1:31" ht="32.25" customHeight="1">
      <c r="A61" s="170"/>
      <c r="B61" s="356" t="s">
        <v>194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265">
        <v>901</v>
      </c>
      <c r="O61" s="291">
        <v>1</v>
      </c>
      <c r="P61" s="291">
        <v>3</v>
      </c>
      <c r="Q61" s="231" t="s">
        <v>707</v>
      </c>
      <c r="R61" s="230" t="s">
        <v>192</v>
      </c>
      <c r="S61" s="347"/>
      <c r="T61" s="347"/>
      <c r="U61" s="298">
        <v>116</v>
      </c>
      <c r="V61" s="170"/>
      <c r="W61" s="297">
        <v>116</v>
      </c>
      <c r="X61" s="343"/>
      <c r="Y61" s="343"/>
      <c r="Z61" s="343"/>
      <c r="AA61" s="343"/>
      <c r="AB61" s="343"/>
      <c r="AC61" s="343"/>
      <c r="AD61" s="343"/>
      <c r="AE61" s="170"/>
    </row>
    <row r="62" spans="1:31" ht="21.75" customHeight="1">
      <c r="A62" s="170"/>
      <c r="B62" s="356" t="s">
        <v>632</v>
      </c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265">
        <v>901</v>
      </c>
      <c r="O62" s="291">
        <v>1</v>
      </c>
      <c r="P62" s="291">
        <v>3</v>
      </c>
      <c r="Q62" s="231" t="s">
        <v>633</v>
      </c>
      <c r="R62" s="230">
        <v>0</v>
      </c>
      <c r="S62" s="347"/>
      <c r="T62" s="347"/>
      <c r="U62" s="298">
        <v>498.1</v>
      </c>
      <c r="V62" s="170"/>
      <c r="W62" s="297">
        <v>498.1</v>
      </c>
      <c r="X62" s="343"/>
      <c r="Y62" s="343"/>
      <c r="Z62" s="343"/>
      <c r="AA62" s="343"/>
      <c r="AB62" s="343"/>
      <c r="AC62" s="343"/>
      <c r="AD62" s="343"/>
      <c r="AE62" s="170"/>
    </row>
    <row r="63" spans="1:31" ht="21.75" customHeight="1">
      <c r="A63" s="170"/>
      <c r="B63" s="356" t="s">
        <v>648</v>
      </c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265">
        <v>901</v>
      </c>
      <c r="O63" s="291">
        <v>1</v>
      </c>
      <c r="P63" s="291">
        <v>3</v>
      </c>
      <c r="Q63" s="231" t="s">
        <v>647</v>
      </c>
      <c r="R63" s="230">
        <v>0</v>
      </c>
      <c r="S63" s="347"/>
      <c r="T63" s="347"/>
      <c r="U63" s="298">
        <v>498.1</v>
      </c>
      <c r="V63" s="170"/>
      <c r="W63" s="297">
        <v>498.1</v>
      </c>
      <c r="X63" s="343"/>
      <c r="Y63" s="343"/>
      <c r="Z63" s="343"/>
      <c r="AA63" s="343"/>
      <c r="AB63" s="343"/>
      <c r="AC63" s="343"/>
      <c r="AD63" s="343"/>
      <c r="AE63" s="170"/>
    </row>
    <row r="64" spans="1:31" ht="21.75" customHeight="1">
      <c r="A64" s="170"/>
      <c r="B64" s="356" t="s">
        <v>207</v>
      </c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265">
        <v>901</v>
      </c>
      <c r="O64" s="291">
        <v>1</v>
      </c>
      <c r="P64" s="291">
        <v>3</v>
      </c>
      <c r="Q64" s="231" t="s">
        <v>380</v>
      </c>
      <c r="R64" s="230">
        <v>0</v>
      </c>
      <c r="S64" s="347"/>
      <c r="T64" s="347"/>
      <c r="U64" s="298">
        <v>498.1</v>
      </c>
      <c r="V64" s="170"/>
      <c r="W64" s="297">
        <v>498.1</v>
      </c>
      <c r="X64" s="343"/>
      <c r="Y64" s="343"/>
      <c r="Z64" s="343"/>
      <c r="AA64" s="343"/>
      <c r="AB64" s="343"/>
      <c r="AC64" s="343"/>
      <c r="AD64" s="343"/>
      <c r="AE64" s="170"/>
    </row>
    <row r="65" spans="1:31" ht="53.25" customHeight="1">
      <c r="A65" s="170"/>
      <c r="B65" s="356" t="s">
        <v>206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265">
        <v>901</v>
      </c>
      <c r="O65" s="291">
        <v>1</v>
      </c>
      <c r="P65" s="291">
        <v>3</v>
      </c>
      <c r="Q65" s="231" t="s">
        <v>380</v>
      </c>
      <c r="R65" s="230" t="s">
        <v>205</v>
      </c>
      <c r="S65" s="347"/>
      <c r="T65" s="347"/>
      <c r="U65" s="298">
        <v>498.1</v>
      </c>
      <c r="V65" s="170"/>
      <c r="W65" s="297">
        <v>498.1</v>
      </c>
      <c r="X65" s="343"/>
      <c r="Y65" s="343"/>
      <c r="Z65" s="343"/>
      <c r="AA65" s="343"/>
      <c r="AB65" s="343"/>
      <c r="AC65" s="343"/>
      <c r="AD65" s="343"/>
      <c r="AE65" s="170"/>
    </row>
    <row r="66" spans="1:31" ht="21.75" customHeight="1">
      <c r="A66" s="170"/>
      <c r="B66" s="356" t="s">
        <v>198</v>
      </c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265">
        <v>901</v>
      </c>
      <c r="O66" s="291">
        <v>1</v>
      </c>
      <c r="P66" s="291">
        <v>3</v>
      </c>
      <c r="Q66" s="231" t="s">
        <v>380</v>
      </c>
      <c r="R66" s="230" t="s">
        <v>197</v>
      </c>
      <c r="S66" s="347"/>
      <c r="T66" s="347"/>
      <c r="U66" s="298">
        <v>498.1</v>
      </c>
      <c r="V66" s="170"/>
      <c r="W66" s="297">
        <v>498.1</v>
      </c>
      <c r="X66" s="343"/>
      <c r="Y66" s="343"/>
      <c r="Z66" s="343"/>
      <c r="AA66" s="343"/>
      <c r="AB66" s="343"/>
      <c r="AC66" s="343"/>
      <c r="AD66" s="343"/>
      <c r="AE66" s="170"/>
    </row>
    <row r="67" spans="1:31" ht="32.25" customHeight="1">
      <c r="A67" s="170"/>
      <c r="B67" s="356" t="s">
        <v>196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265">
        <v>901</v>
      </c>
      <c r="O67" s="291">
        <v>1</v>
      </c>
      <c r="P67" s="291">
        <v>3</v>
      </c>
      <c r="Q67" s="231" t="s">
        <v>380</v>
      </c>
      <c r="R67" s="230" t="s">
        <v>195</v>
      </c>
      <c r="S67" s="347"/>
      <c r="T67" s="347"/>
      <c r="U67" s="298">
        <v>382.6</v>
      </c>
      <c r="V67" s="170"/>
      <c r="W67" s="297">
        <v>382.6</v>
      </c>
      <c r="X67" s="343"/>
      <c r="Y67" s="343"/>
      <c r="Z67" s="343"/>
      <c r="AA67" s="343"/>
      <c r="AB67" s="343"/>
      <c r="AC67" s="343"/>
      <c r="AD67" s="343"/>
      <c r="AE67" s="170"/>
    </row>
    <row r="68" spans="1:31" ht="32.25" customHeight="1">
      <c r="A68" s="170"/>
      <c r="B68" s="356" t="s">
        <v>194</v>
      </c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265">
        <v>901</v>
      </c>
      <c r="O68" s="291">
        <v>1</v>
      </c>
      <c r="P68" s="291">
        <v>3</v>
      </c>
      <c r="Q68" s="231" t="s">
        <v>380</v>
      </c>
      <c r="R68" s="230" t="s">
        <v>192</v>
      </c>
      <c r="S68" s="347"/>
      <c r="T68" s="347"/>
      <c r="U68" s="298">
        <v>115.5</v>
      </c>
      <c r="V68" s="170"/>
      <c r="W68" s="297">
        <v>115.5</v>
      </c>
      <c r="X68" s="343"/>
      <c r="Y68" s="343"/>
      <c r="Z68" s="343"/>
      <c r="AA68" s="343"/>
      <c r="AB68" s="343"/>
      <c r="AC68" s="343"/>
      <c r="AD68" s="343"/>
      <c r="AE68" s="170"/>
    </row>
    <row r="69" spans="1:31" s="272" customFormat="1" ht="12" customHeight="1">
      <c r="A69" s="275"/>
      <c r="B69" s="357" t="s">
        <v>379</v>
      </c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282">
        <v>911</v>
      </c>
      <c r="O69" s="294">
        <v>0</v>
      </c>
      <c r="P69" s="294">
        <v>0</v>
      </c>
      <c r="Q69" s="274">
        <v>0</v>
      </c>
      <c r="R69" s="273">
        <v>0</v>
      </c>
      <c r="S69" s="358"/>
      <c r="T69" s="358"/>
      <c r="U69" s="310">
        <v>2385.6999999999998</v>
      </c>
      <c r="V69" s="275"/>
      <c r="W69" s="296">
        <v>2385.6999999999998</v>
      </c>
      <c r="X69" s="359"/>
      <c r="Y69" s="359"/>
      <c r="Z69" s="359"/>
      <c r="AA69" s="359"/>
      <c r="AB69" s="359"/>
      <c r="AC69" s="359"/>
      <c r="AD69" s="359"/>
      <c r="AE69" s="275"/>
    </row>
    <row r="70" spans="1:31" ht="12" customHeight="1">
      <c r="A70" s="170"/>
      <c r="B70" s="356" t="s">
        <v>326</v>
      </c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265">
        <v>911</v>
      </c>
      <c r="O70" s="291">
        <v>1</v>
      </c>
      <c r="P70" s="291">
        <v>0</v>
      </c>
      <c r="Q70" s="231">
        <v>0</v>
      </c>
      <c r="R70" s="230">
        <v>0</v>
      </c>
      <c r="S70" s="347"/>
      <c r="T70" s="347"/>
      <c r="U70" s="298">
        <v>2385.6999999999998</v>
      </c>
      <c r="V70" s="170"/>
      <c r="W70" s="297">
        <v>2385.6999999999998</v>
      </c>
      <c r="X70" s="343"/>
      <c r="Y70" s="343"/>
      <c r="Z70" s="343"/>
      <c r="AA70" s="343"/>
      <c r="AB70" s="343"/>
      <c r="AC70" s="343"/>
      <c r="AD70" s="343"/>
      <c r="AE70" s="170"/>
    </row>
    <row r="71" spans="1:31" ht="32.25" customHeight="1">
      <c r="A71" s="170"/>
      <c r="B71" s="356" t="s">
        <v>353</v>
      </c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265">
        <v>911</v>
      </c>
      <c r="O71" s="291">
        <v>1</v>
      </c>
      <c r="P71" s="291">
        <v>6</v>
      </c>
      <c r="Q71" s="231">
        <v>0</v>
      </c>
      <c r="R71" s="230">
        <v>0</v>
      </c>
      <c r="S71" s="347"/>
      <c r="T71" s="347"/>
      <c r="U71" s="298">
        <v>2385.6999999999998</v>
      </c>
      <c r="V71" s="170"/>
      <c r="W71" s="297">
        <v>2385.6999999999998</v>
      </c>
      <c r="X71" s="343"/>
      <c r="Y71" s="343"/>
      <c r="Z71" s="343"/>
      <c r="AA71" s="343"/>
      <c r="AB71" s="343"/>
      <c r="AC71" s="343"/>
      <c r="AD71" s="343"/>
      <c r="AE71" s="170"/>
    </row>
    <row r="72" spans="1:31" ht="21.75" customHeight="1">
      <c r="A72" s="170"/>
      <c r="B72" s="356" t="s">
        <v>632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265">
        <v>911</v>
      </c>
      <c r="O72" s="291">
        <v>1</v>
      </c>
      <c r="P72" s="291">
        <v>6</v>
      </c>
      <c r="Q72" s="231" t="s">
        <v>633</v>
      </c>
      <c r="R72" s="230">
        <v>0</v>
      </c>
      <c r="S72" s="347"/>
      <c r="T72" s="347"/>
      <c r="U72" s="298">
        <v>261.10000000000002</v>
      </c>
      <c r="V72" s="170"/>
      <c r="W72" s="297">
        <v>261.10000000000002</v>
      </c>
      <c r="X72" s="343"/>
      <c r="Y72" s="343"/>
      <c r="Z72" s="343"/>
      <c r="AA72" s="343"/>
      <c r="AB72" s="343"/>
      <c r="AC72" s="343"/>
      <c r="AD72" s="343"/>
      <c r="AE72" s="170"/>
    </row>
    <row r="73" spans="1:31" ht="21.75" customHeight="1">
      <c r="A73" s="170"/>
      <c r="B73" s="356" t="s">
        <v>635</v>
      </c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265">
        <v>911</v>
      </c>
      <c r="O73" s="291">
        <v>1</v>
      </c>
      <c r="P73" s="291">
        <v>6</v>
      </c>
      <c r="Q73" s="231" t="s">
        <v>634</v>
      </c>
      <c r="R73" s="230">
        <v>0</v>
      </c>
      <c r="S73" s="347"/>
      <c r="T73" s="347"/>
      <c r="U73" s="298">
        <v>261.10000000000002</v>
      </c>
      <c r="V73" s="170"/>
      <c r="W73" s="297">
        <v>261.10000000000002</v>
      </c>
      <c r="X73" s="343"/>
      <c r="Y73" s="343"/>
      <c r="Z73" s="343"/>
      <c r="AA73" s="343"/>
      <c r="AB73" s="343"/>
      <c r="AC73" s="343"/>
      <c r="AD73" s="343"/>
      <c r="AE73" s="170"/>
    </row>
    <row r="74" spans="1:31" ht="21.75" customHeight="1">
      <c r="A74" s="170"/>
      <c r="B74" s="356" t="s">
        <v>251</v>
      </c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265">
        <v>911</v>
      </c>
      <c r="O74" s="291">
        <v>1</v>
      </c>
      <c r="P74" s="291">
        <v>6</v>
      </c>
      <c r="Q74" s="231" t="s">
        <v>378</v>
      </c>
      <c r="R74" s="230">
        <v>0</v>
      </c>
      <c r="S74" s="347"/>
      <c r="T74" s="347"/>
      <c r="U74" s="298">
        <v>261.10000000000002</v>
      </c>
      <c r="V74" s="170"/>
      <c r="W74" s="297">
        <v>261.10000000000002</v>
      </c>
      <c r="X74" s="343"/>
      <c r="Y74" s="343"/>
      <c r="Z74" s="343"/>
      <c r="AA74" s="343"/>
      <c r="AB74" s="343"/>
      <c r="AC74" s="343"/>
      <c r="AD74" s="343"/>
      <c r="AE74" s="170"/>
    </row>
    <row r="75" spans="1:31" ht="53.25" customHeight="1">
      <c r="A75" s="170"/>
      <c r="B75" s="356" t="s">
        <v>206</v>
      </c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265">
        <v>911</v>
      </c>
      <c r="O75" s="291">
        <v>1</v>
      </c>
      <c r="P75" s="291">
        <v>6</v>
      </c>
      <c r="Q75" s="231" t="s">
        <v>378</v>
      </c>
      <c r="R75" s="230" t="s">
        <v>205</v>
      </c>
      <c r="S75" s="347"/>
      <c r="T75" s="347"/>
      <c r="U75" s="298">
        <v>17.600000000000001</v>
      </c>
      <c r="V75" s="170"/>
      <c r="W75" s="297">
        <v>17.600000000000001</v>
      </c>
      <c r="X75" s="343"/>
      <c r="Y75" s="343"/>
      <c r="Z75" s="343"/>
      <c r="AA75" s="343"/>
      <c r="AB75" s="343"/>
      <c r="AC75" s="343"/>
      <c r="AD75" s="343"/>
      <c r="AE75" s="170"/>
    </row>
    <row r="76" spans="1:31" ht="21.75" customHeight="1">
      <c r="A76" s="170"/>
      <c r="B76" s="356" t="s">
        <v>198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265">
        <v>911</v>
      </c>
      <c r="O76" s="291">
        <v>1</v>
      </c>
      <c r="P76" s="291">
        <v>6</v>
      </c>
      <c r="Q76" s="231" t="s">
        <v>378</v>
      </c>
      <c r="R76" s="230" t="s">
        <v>197</v>
      </c>
      <c r="S76" s="347"/>
      <c r="T76" s="347"/>
      <c r="U76" s="298">
        <v>17.600000000000001</v>
      </c>
      <c r="V76" s="170"/>
      <c r="W76" s="297">
        <v>17.600000000000001</v>
      </c>
      <c r="X76" s="343"/>
      <c r="Y76" s="343"/>
      <c r="Z76" s="343"/>
      <c r="AA76" s="343"/>
      <c r="AB76" s="343"/>
      <c r="AC76" s="343"/>
      <c r="AD76" s="343"/>
      <c r="AE76" s="170"/>
    </row>
    <row r="77" spans="1:31" ht="32.25" customHeight="1">
      <c r="A77" s="170"/>
      <c r="B77" s="356" t="s">
        <v>216</v>
      </c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265">
        <v>911</v>
      </c>
      <c r="O77" s="291">
        <v>1</v>
      </c>
      <c r="P77" s="291">
        <v>6</v>
      </c>
      <c r="Q77" s="231" t="s">
        <v>378</v>
      </c>
      <c r="R77" s="230" t="s">
        <v>215</v>
      </c>
      <c r="S77" s="347"/>
      <c r="T77" s="347"/>
      <c r="U77" s="298">
        <v>17.600000000000001</v>
      </c>
      <c r="V77" s="170"/>
      <c r="W77" s="297">
        <v>17.600000000000001</v>
      </c>
      <c r="X77" s="343"/>
      <c r="Y77" s="343"/>
      <c r="Z77" s="343"/>
      <c r="AA77" s="343"/>
      <c r="AB77" s="343"/>
      <c r="AC77" s="343"/>
      <c r="AD77" s="343"/>
      <c r="AE77" s="170"/>
    </row>
    <row r="78" spans="1:31" ht="21.75" customHeight="1">
      <c r="A78" s="170"/>
      <c r="B78" s="356" t="s">
        <v>214</v>
      </c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265">
        <v>911</v>
      </c>
      <c r="O78" s="291">
        <v>1</v>
      </c>
      <c r="P78" s="291">
        <v>6</v>
      </c>
      <c r="Q78" s="231" t="s">
        <v>378</v>
      </c>
      <c r="R78" s="230" t="s">
        <v>213</v>
      </c>
      <c r="S78" s="347"/>
      <c r="T78" s="347"/>
      <c r="U78" s="298">
        <v>233.5</v>
      </c>
      <c r="V78" s="170"/>
      <c r="W78" s="297">
        <v>233.5</v>
      </c>
      <c r="X78" s="343"/>
      <c r="Y78" s="343"/>
      <c r="Z78" s="343"/>
      <c r="AA78" s="343"/>
      <c r="AB78" s="343"/>
      <c r="AC78" s="343"/>
      <c r="AD78" s="343"/>
      <c r="AE78" s="170"/>
    </row>
    <row r="79" spans="1:31" ht="21.75" customHeight="1">
      <c r="A79" s="170"/>
      <c r="B79" s="356" t="s">
        <v>212</v>
      </c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265">
        <v>911</v>
      </c>
      <c r="O79" s="291">
        <v>1</v>
      </c>
      <c r="P79" s="291">
        <v>6</v>
      </c>
      <c r="Q79" s="231" t="s">
        <v>378</v>
      </c>
      <c r="R79" s="230" t="s">
        <v>211</v>
      </c>
      <c r="S79" s="347"/>
      <c r="T79" s="347"/>
      <c r="U79" s="298">
        <v>233.5</v>
      </c>
      <c r="V79" s="170"/>
      <c r="W79" s="297">
        <v>233.5</v>
      </c>
      <c r="X79" s="343"/>
      <c r="Y79" s="343"/>
      <c r="Z79" s="343"/>
      <c r="AA79" s="343"/>
      <c r="AB79" s="343"/>
      <c r="AC79" s="343"/>
      <c r="AD79" s="343"/>
      <c r="AE79" s="170"/>
    </row>
    <row r="80" spans="1:31" ht="21.75" customHeight="1">
      <c r="A80" s="170"/>
      <c r="B80" s="356" t="s">
        <v>641</v>
      </c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265">
        <v>911</v>
      </c>
      <c r="O80" s="291">
        <v>1</v>
      </c>
      <c r="P80" s="291">
        <v>6</v>
      </c>
      <c r="Q80" s="231" t="s">
        <v>378</v>
      </c>
      <c r="R80" s="230" t="s">
        <v>640</v>
      </c>
      <c r="S80" s="347"/>
      <c r="T80" s="347"/>
      <c r="U80" s="298">
        <v>174.8</v>
      </c>
      <c r="V80" s="170"/>
      <c r="W80" s="297">
        <v>174.8</v>
      </c>
      <c r="X80" s="343"/>
      <c r="Y80" s="343"/>
      <c r="Z80" s="343"/>
      <c r="AA80" s="343"/>
      <c r="AB80" s="343"/>
      <c r="AC80" s="343"/>
      <c r="AD80" s="343"/>
      <c r="AE80" s="170"/>
    </row>
    <row r="81" spans="1:31" ht="12" customHeight="1">
      <c r="A81" s="170"/>
      <c r="B81" s="356" t="s">
        <v>210</v>
      </c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265">
        <v>911</v>
      </c>
      <c r="O81" s="291">
        <v>1</v>
      </c>
      <c r="P81" s="291">
        <v>6</v>
      </c>
      <c r="Q81" s="231" t="s">
        <v>378</v>
      </c>
      <c r="R81" s="230" t="s">
        <v>208</v>
      </c>
      <c r="S81" s="347"/>
      <c r="T81" s="347"/>
      <c r="U81" s="298">
        <v>58.7</v>
      </c>
      <c r="V81" s="170"/>
      <c r="W81" s="297">
        <v>58.7</v>
      </c>
      <c r="X81" s="343"/>
      <c r="Y81" s="343"/>
      <c r="Z81" s="343"/>
      <c r="AA81" s="343"/>
      <c r="AB81" s="343"/>
      <c r="AC81" s="343"/>
      <c r="AD81" s="343"/>
      <c r="AE81" s="170"/>
    </row>
    <row r="82" spans="1:31" ht="12" customHeight="1">
      <c r="A82" s="170"/>
      <c r="B82" s="356" t="s">
        <v>248</v>
      </c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265">
        <v>911</v>
      </c>
      <c r="O82" s="291">
        <v>1</v>
      </c>
      <c r="P82" s="291">
        <v>6</v>
      </c>
      <c r="Q82" s="231" t="s">
        <v>378</v>
      </c>
      <c r="R82" s="230" t="s">
        <v>247</v>
      </c>
      <c r="S82" s="347"/>
      <c r="T82" s="347"/>
      <c r="U82" s="298">
        <v>10</v>
      </c>
      <c r="V82" s="170"/>
      <c r="W82" s="297">
        <v>10</v>
      </c>
      <c r="X82" s="343"/>
      <c r="Y82" s="343"/>
      <c r="Z82" s="343"/>
      <c r="AA82" s="343"/>
      <c r="AB82" s="343"/>
      <c r="AC82" s="343"/>
      <c r="AD82" s="343"/>
      <c r="AE82" s="170"/>
    </row>
    <row r="83" spans="1:31" ht="12" customHeight="1">
      <c r="A83" s="170"/>
      <c r="B83" s="356" t="s">
        <v>686</v>
      </c>
      <c r="C83" s="356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265">
        <v>911</v>
      </c>
      <c r="O83" s="291">
        <v>1</v>
      </c>
      <c r="P83" s="291">
        <v>6</v>
      </c>
      <c r="Q83" s="231" t="s">
        <v>378</v>
      </c>
      <c r="R83" s="230" t="s">
        <v>685</v>
      </c>
      <c r="S83" s="347"/>
      <c r="T83" s="347"/>
      <c r="U83" s="298">
        <v>10</v>
      </c>
      <c r="V83" s="170"/>
      <c r="W83" s="297">
        <v>10</v>
      </c>
      <c r="X83" s="343"/>
      <c r="Y83" s="343"/>
      <c r="Z83" s="343"/>
      <c r="AA83" s="343"/>
      <c r="AB83" s="343"/>
      <c r="AC83" s="343"/>
      <c r="AD83" s="343"/>
      <c r="AE83" s="170"/>
    </row>
    <row r="84" spans="1:31" ht="12" customHeight="1">
      <c r="A84" s="170"/>
      <c r="B84" s="356" t="s">
        <v>680</v>
      </c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265">
        <v>911</v>
      </c>
      <c r="O84" s="291">
        <v>1</v>
      </c>
      <c r="P84" s="291">
        <v>6</v>
      </c>
      <c r="Q84" s="231" t="s">
        <v>378</v>
      </c>
      <c r="R84" s="230" t="s">
        <v>679</v>
      </c>
      <c r="S84" s="347"/>
      <c r="T84" s="347"/>
      <c r="U84" s="298">
        <v>10</v>
      </c>
      <c r="V84" s="170"/>
      <c r="W84" s="297">
        <v>10</v>
      </c>
      <c r="X84" s="343"/>
      <c r="Y84" s="343"/>
      <c r="Z84" s="343"/>
      <c r="AA84" s="343"/>
      <c r="AB84" s="343"/>
      <c r="AC84" s="343"/>
      <c r="AD84" s="343"/>
      <c r="AE84" s="170"/>
    </row>
    <row r="85" spans="1:31" ht="21.75" customHeight="1">
      <c r="A85" s="170"/>
      <c r="B85" s="356" t="s">
        <v>632</v>
      </c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265">
        <v>911</v>
      </c>
      <c r="O85" s="291">
        <v>1</v>
      </c>
      <c r="P85" s="291">
        <v>6</v>
      </c>
      <c r="Q85" s="231" t="s">
        <v>633</v>
      </c>
      <c r="R85" s="230">
        <v>0</v>
      </c>
      <c r="S85" s="347"/>
      <c r="T85" s="347"/>
      <c r="U85" s="298">
        <v>2124.6</v>
      </c>
      <c r="V85" s="170"/>
      <c r="W85" s="297">
        <v>2124.6</v>
      </c>
      <c r="X85" s="343"/>
      <c r="Y85" s="343"/>
      <c r="Z85" s="343"/>
      <c r="AA85" s="343"/>
      <c r="AB85" s="343"/>
      <c r="AC85" s="343"/>
      <c r="AD85" s="343"/>
      <c r="AE85" s="170"/>
    </row>
    <row r="86" spans="1:31" ht="21.75" customHeight="1">
      <c r="A86" s="170"/>
      <c r="B86" s="356" t="s">
        <v>635</v>
      </c>
      <c r="C86" s="356"/>
      <c r="D86" s="356"/>
      <c r="E86" s="356"/>
      <c r="F86" s="356"/>
      <c r="G86" s="356"/>
      <c r="H86" s="356"/>
      <c r="I86" s="356"/>
      <c r="J86" s="356"/>
      <c r="K86" s="356"/>
      <c r="L86" s="356"/>
      <c r="M86" s="356"/>
      <c r="N86" s="265">
        <v>911</v>
      </c>
      <c r="O86" s="291">
        <v>1</v>
      </c>
      <c r="P86" s="291">
        <v>6</v>
      </c>
      <c r="Q86" s="231" t="s">
        <v>634</v>
      </c>
      <c r="R86" s="230">
        <v>0</v>
      </c>
      <c r="S86" s="347"/>
      <c r="T86" s="347"/>
      <c r="U86" s="298">
        <v>2124.6</v>
      </c>
      <c r="V86" s="170"/>
      <c r="W86" s="297">
        <v>2124.6</v>
      </c>
      <c r="X86" s="343"/>
      <c r="Y86" s="343"/>
      <c r="Z86" s="343"/>
      <c r="AA86" s="343"/>
      <c r="AB86" s="343"/>
      <c r="AC86" s="343"/>
      <c r="AD86" s="343"/>
      <c r="AE86" s="170"/>
    </row>
    <row r="87" spans="1:31" ht="21.75" customHeight="1">
      <c r="A87" s="170"/>
      <c r="B87" s="356" t="s">
        <v>207</v>
      </c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265">
        <v>911</v>
      </c>
      <c r="O87" s="291">
        <v>1</v>
      </c>
      <c r="P87" s="291">
        <v>6</v>
      </c>
      <c r="Q87" s="231" t="s">
        <v>377</v>
      </c>
      <c r="R87" s="230">
        <v>0</v>
      </c>
      <c r="S87" s="347"/>
      <c r="T87" s="347"/>
      <c r="U87" s="298">
        <v>2124.6</v>
      </c>
      <c r="V87" s="170"/>
      <c r="W87" s="297">
        <v>2124.6</v>
      </c>
      <c r="X87" s="343"/>
      <c r="Y87" s="343"/>
      <c r="Z87" s="343"/>
      <c r="AA87" s="343"/>
      <c r="AB87" s="343"/>
      <c r="AC87" s="343"/>
      <c r="AD87" s="343"/>
      <c r="AE87" s="170"/>
    </row>
    <row r="88" spans="1:31" ht="53.25" customHeight="1">
      <c r="A88" s="170"/>
      <c r="B88" s="356" t="s">
        <v>206</v>
      </c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265">
        <v>911</v>
      </c>
      <c r="O88" s="291">
        <v>1</v>
      </c>
      <c r="P88" s="291">
        <v>6</v>
      </c>
      <c r="Q88" s="231" t="s">
        <v>377</v>
      </c>
      <c r="R88" s="230" t="s">
        <v>205</v>
      </c>
      <c r="S88" s="347"/>
      <c r="T88" s="347"/>
      <c r="U88" s="298">
        <v>2124.6</v>
      </c>
      <c r="V88" s="170"/>
      <c r="W88" s="297">
        <v>2124.6</v>
      </c>
      <c r="X88" s="343"/>
      <c r="Y88" s="343"/>
      <c r="Z88" s="343"/>
      <c r="AA88" s="343"/>
      <c r="AB88" s="343"/>
      <c r="AC88" s="343"/>
      <c r="AD88" s="343"/>
      <c r="AE88" s="170"/>
    </row>
    <row r="89" spans="1:31" ht="21.75" customHeight="1">
      <c r="A89" s="170"/>
      <c r="B89" s="356" t="s">
        <v>198</v>
      </c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265">
        <v>911</v>
      </c>
      <c r="O89" s="291">
        <v>1</v>
      </c>
      <c r="P89" s="291">
        <v>6</v>
      </c>
      <c r="Q89" s="231" t="s">
        <v>377</v>
      </c>
      <c r="R89" s="230" t="s">
        <v>197</v>
      </c>
      <c r="S89" s="347"/>
      <c r="T89" s="347"/>
      <c r="U89" s="298">
        <v>2124.6</v>
      </c>
      <c r="V89" s="170"/>
      <c r="W89" s="297">
        <v>2124.6</v>
      </c>
      <c r="X89" s="343"/>
      <c r="Y89" s="343"/>
      <c r="Z89" s="343"/>
      <c r="AA89" s="343"/>
      <c r="AB89" s="343"/>
      <c r="AC89" s="343"/>
      <c r="AD89" s="343"/>
      <c r="AE89" s="170"/>
    </row>
    <row r="90" spans="1:31" ht="32.25" customHeight="1">
      <c r="A90" s="170"/>
      <c r="B90" s="356" t="s">
        <v>196</v>
      </c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265">
        <v>911</v>
      </c>
      <c r="O90" s="291">
        <v>1</v>
      </c>
      <c r="P90" s="291">
        <v>6</v>
      </c>
      <c r="Q90" s="231" t="s">
        <v>377</v>
      </c>
      <c r="R90" s="230" t="s">
        <v>195</v>
      </c>
      <c r="S90" s="347"/>
      <c r="T90" s="347"/>
      <c r="U90" s="298">
        <v>1631.8</v>
      </c>
      <c r="V90" s="170"/>
      <c r="W90" s="297">
        <v>1631.8</v>
      </c>
      <c r="X90" s="343"/>
      <c r="Y90" s="343"/>
      <c r="Z90" s="343"/>
      <c r="AA90" s="343"/>
      <c r="AB90" s="343"/>
      <c r="AC90" s="343"/>
      <c r="AD90" s="343"/>
      <c r="AE90" s="170"/>
    </row>
    <row r="91" spans="1:31" ht="32.25" customHeight="1">
      <c r="A91" s="170"/>
      <c r="B91" s="356" t="s">
        <v>194</v>
      </c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265">
        <v>911</v>
      </c>
      <c r="O91" s="291">
        <v>1</v>
      </c>
      <c r="P91" s="291">
        <v>6</v>
      </c>
      <c r="Q91" s="231" t="s">
        <v>377</v>
      </c>
      <c r="R91" s="230" t="s">
        <v>192</v>
      </c>
      <c r="S91" s="347"/>
      <c r="T91" s="347"/>
      <c r="U91" s="298">
        <v>492.8</v>
      </c>
      <c r="V91" s="170"/>
      <c r="W91" s="297">
        <v>492.8</v>
      </c>
      <c r="X91" s="343"/>
      <c r="Y91" s="343"/>
      <c r="Z91" s="343"/>
      <c r="AA91" s="343"/>
      <c r="AB91" s="343"/>
      <c r="AC91" s="343"/>
      <c r="AD91" s="343"/>
      <c r="AE91" s="170"/>
    </row>
    <row r="92" spans="1:31" s="272" customFormat="1" ht="21.75" customHeight="1">
      <c r="A92" s="275"/>
      <c r="B92" s="357" t="s">
        <v>376</v>
      </c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282">
        <v>948</v>
      </c>
      <c r="O92" s="294">
        <v>0</v>
      </c>
      <c r="P92" s="294">
        <v>0</v>
      </c>
      <c r="Q92" s="274">
        <v>0</v>
      </c>
      <c r="R92" s="273">
        <v>0</v>
      </c>
      <c r="S92" s="358"/>
      <c r="T92" s="358"/>
      <c r="U92" s="310">
        <v>199703.4</v>
      </c>
      <c r="V92" s="275"/>
      <c r="W92" s="296">
        <v>199703.4</v>
      </c>
      <c r="X92" s="359"/>
      <c r="Y92" s="359"/>
      <c r="Z92" s="359"/>
      <c r="AA92" s="359"/>
      <c r="AB92" s="359"/>
      <c r="AC92" s="359"/>
      <c r="AD92" s="359"/>
      <c r="AE92" s="275"/>
    </row>
    <row r="93" spans="1:31" ht="12" customHeight="1">
      <c r="A93" s="170"/>
      <c r="B93" s="356" t="s">
        <v>191</v>
      </c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265">
        <v>948</v>
      </c>
      <c r="O93" s="291">
        <v>10</v>
      </c>
      <c r="P93" s="291">
        <v>0</v>
      </c>
      <c r="Q93" s="231">
        <v>0</v>
      </c>
      <c r="R93" s="230">
        <v>0</v>
      </c>
      <c r="S93" s="347"/>
      <c r="T93" s="347"/>
      <c r="U93" s="298">
        <v>199703.4</v>
      </c>
      <c r="V93" s="170"/>
      <c r="W93" s="297">
        <v>199703.4</v>
      </c>
      <c r="X93" s="343"/>
      <c r="Y93" s="343"/>
      <c r="Z93" s="343"/>
      <c r="AA93" s="343"/>
      <c r="AB93" s="343"/>
      <c r="AC93" s="343"/>
      <c r="AD93" s="343"/>
      <c r="AE93" s="170"/>
    </row>
    <row r="94" spans="1:31" ht="12" customHeight="1">
      <c r="A94" s="170"/>
      <c r="B94" s="356" t="s">
        <v>375</v>
      </c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265">
        <v>948</v>
      </c>
      <c r="O94" s="291">
        <v>10</v>
      </c>
      <c r="P94" s="291">
        <v>1</v>
      </c>
      <c r="Q94" s="231">
        <v>0</v>
      </c>
      <c r="R94" s="230">
        <v>0</v>
      </c>
      <c r="S94" s="347"/>
      <c r="T94" s="347"/>
      <c r="U94" s="298">
        <v>55</v>
      </c>
      <c r="V94" s="170"/>
      <c r="W94" s="297">
        <v>55</v>
      </c>
      <c r="X94" s="343"/>
      <c r="Y94" s="343"/>
      <c r="Z94" s="343"/>
      <c r="AA94" s="343"/>
      <c r="AB94" s="343"/>
      <c r="AC94" s="343"/>
      <c r="AD94" s="343"/>
      <c r="AE94" s="170"/>
    </row>
    <row r="95" spans="1:31" ht="21.75" customHeight="1">
      <c r="A95" s="170"/>
      <c r="B95" s="356" t="s">
        <v>504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265">
        <v>948</v>
      </c>
      <c r="O95" s="291">
        <v>10</v>
      </c>
      <c r="P95" s="291">
        <v>1</v>
      </c>
      <c r="Q95" s="231" t="s">
        <v>503</v>
      </c>
      <c r="R95" s="230">
        <v>0</v>
      </c>
      <c r="S95" s="347"/>
      <c r="T95" s="347"/>
      <c r="U95" s="298">
        <v>55</v>
      </c>
      <c r="V95" s="170"/>
      <c r="W95" s="297">
        <v>55</v>
      </c>
      <c r="X95" s="343"/>
      <c r="Y95" s="343"/>
      <c r="Z95" s="343"/>
      <c r="AA95" s="343"/>
      <c r="AB95" s="343"/>
      <c r="AC95" s="343"/>
      <c r="AD95" s="343"/>
      <c r="AE95" s="170"/>
    </row>
    <row r="96" spans="1:31" ht="32.25" customHeight="1">
      <c r="A96" s="170"/>
      <c r="B96" s="356" t="s">
        <v>512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265">
        <v>948</v>
      </c>
      <c r="O96" s="291">
        <v>10</v>
      </c>
      <c r="P96" s="291">
        <v>1</v>
      </c>
      <c r="Q96" s="231" t="s">
        <v>511</v>
      </c>
      <c r="R96" s="230">
        <v>0</v>
      </c>
      <c r="S96" s="347"/>
      <c r="T96" s="347"/>
      <c r="U96" s="298">
        <v>55</v>
      </c>
      <c r="V96" s="170"/>
      <c r="W96" s="297">
        <v>55</v>
      </c>
      <c r="X96" s="343"/>
      <c r="Y96" s="343"/>
      <c r="Z96" s="343"/>
      <c r="AA96" s="343"/>
      <c r="AB96" s="343"/>
      <c r="AC96" s="343"/>
      <c r="AD96" s="343"/>
      <c r="AE96" s="170"/>
    </row>
    <row r="97" spans="1:31" ht="12" customHeight="1">
      <c r="A97" s="170"/>
      <c r="B97" s="356" t="s">
        <v>545</v>
      </c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265">
        <v>948</v>
      </c>
      <c r="O97" s="291">
        <v>10</v>
      </c>
      <c r="P97" s="291">
        <v>1</v>
      </c>
      <c r="Q97" s="231" t="s">
        <v>544</v>
      </c>
      <c r="R97" s="230">
        <v>0</v>
      </c>
      <c r="S97" s="347"/>
      <c r="T97" s="347"/>
      <c r="U97" s="298">
        <v>55</v>
      </c>
      <c r="V97" s="170"/>
      <c r="W97" s="297">
        <v>55</v>
      </c>
      <c r="X97" s="343"/>
      <c r="Y97" s="343"/>
      <c r="Z97" s="343"/>
      <c r="AA97" s="343"/>
      <c r="AB97" s="343"/>
      <c r="AC97" s="343"/>
      <c r="AD97" s="343"/>
      <c r="AE97" s="170"/>
    </row>
    <row r="98" spans="1:31" ht="12" customHeight="1">
      <c r="A98" s="170"/>
      <c r="B98" s="356" t="s">
        <v>244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265">
        <v>948</v>
      </c>
      <c r="O98" s="291">
        <v>10</v>
      </c>
      <c r="P98" s="291">
        <v>1</v>
      </c>
      <c r="Q98" s="231" t="s">
        <v>544</v>
      </c>
      <c r="R98" s="230" t="s">
        <v>243</v>
      </c>
      <c r="S98" s="347"/>
      <c r="T98" s="347"/>
      <c r="U98" s="298">
        <v>55</v>
      </c>
      <c r="V98" s="170"/>
      <c r="W98" s="297">
        <v>55</v>
      </c>
      <c r="X98" s="343"/>
      <c r="Y98" s="343"/>
      <c r="Z98" s="343"/>
      <c r="AA98" s="343"/>
      <c r="AB98" s="343"/>
      <c r="AC98" s="343"/>
      <c r="AD98" s="343"/>
      <c r="AE98" s="170"/>
    </row>
    <row r="99" spans="1:31" ht="12" customHeight="1">
      <c r="A99" s="170"/>
      <c r="B99" s="356" t="s">
        <v>265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265">
        <v>948</v>
      </c>
      <c r="O99" s="291">
        <v>10</v>
      </c>
      <c r="P99" s="291">
        <v>1</v>
      </c>
      <c r="Q99" s="231" t="s">
        <v>544</v>
      </c>
      <c r="R99" s="230" t="s">
        <v>264</v>
      </c>
      <c r="S99" s="347"/>
      <c r="T99" s="347"/>
      <c r="U99" s="298">
        <v>55</v>
      </c>
      <c r="V99" s="170"/>
      <c r="W99" s="297">
        <v>55</v>
      </c>
      <c r="X99" s="343"/>
      <c r="Y99" s="343"/>
      <c r="Z99" s="343"/>
      <c r="AA99" s="343"/>
      <c r="AB99" s="343"/>
      <c r="AC99" s="343"/>
      <c r="AD99" s="343"/>
      <c r="AE99" s="170"/>
    </row>
    <row r="100" spans="1:31" ht="12" customHeight="1">
      <c r="A100" s="170"/>
      <c r="B100" s="356" t="s">
        <v>374</v>
      </c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265">
        <v>948</v>
      </c>
      <c r="O100" s="291">
        <v>10</v>
      </c>
      <c r="P100" s="291">
        <v>1</v>
      </c>
      <c r="Q100" s="231" t="s">
        <v>544</v>
      </c>
      <c r="R100" s="230" t="s">
        <v>372</v>
      </c>
      <c r="S100" s="347"/>
      <c r="T100" s="347"/>
      <c r="U100" s="298">
        <v>55</v>
      </c>
      <c r="V100" s="170"/>
      <c r="W100" s="297">
        <v>55</v>
      </c>
      <c r="X100" s="343"/>
      <c r="Y100" s="343"/>
      <c r="Z100" s="343"/>
      <c r="AA100" s="343"/>
      <c r="AB100" s="343"/>
      <c r="AC100" s="343"/>
      <c r="AD100" s="343"/>
      <c r="AE100" s="170"/>
    </row>
    <row r="101" spans="1:31" ht="12" customHeight="1">
      <c r="A101" s="170"/>
      <c r="B101" s="356" t="s">
        <v>190</v>
      </c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265">
        <v>948</v>
      </c>
      <c r="O101" s="291">
        <v>10</v>
      </c>
      <c r="P101" s="291">
        <v>3</v>
      </c>
      <c r="Q101" s="231">
        <v>0</v>
      </c>
      <c r="R101" s="230">
        <v>0</v>
      </c>
      <c r="S101" s="347"/>
      <c r="T101" s="347"/>
      <c r="U101" s="298">
        <v>70665.5</v>
      </c>
      <c r="V101" s="170"/>
      <c r="W101" s="297">
        <v>70665.5</v>
      </c>
      <c r="X101" s="343"/>
      <c r="Y101" s="343"/>
      <c r="Z101" s="343"/>
      <c r="AA101" s="343"/>
      <c r="AB101" s="343"/>
      <c r="AC101" s="343"/>
      <c r="AD101" s="343"/>
      <c r="AE101" s="170"/>
    </row>
    <row r="102" spans="1:31" ht="21.75" customHeight="1">
      <c r="A102" s="170"/>
      <c r="B102" s="356" t="s">
        <v>504</v>
      </c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265">
        <v>948</v>
      </c>
      <c r="O102" s="291">
        <v>10</v>
      </c>
      <c r="P102" s="291">
        <v>3</v>
      </c>
      <c r="Q102" s="231" t="s">
        <v>503</v>
      </c>
      <c r="R102" s="230">
        <v>0</v>
      </c>
      <c r="S102" s="347"/>
      <c r="T102" s="347"/>
      <c r="U102" s="298">
        <v>11857</v>
      </c>
      <c r="V102" s="170"/>
      <c r="W102" s="297">
        <v>11857</v>
      </c>
      <c r="X102" s="343"/>
      <c r="Y102" s="343"/>
      <c r="Z102" s="343"/>
      <c r="AA102" s="343"/>
      <c r="AB102" s="343"/>
      <c r="AC102" s="343"/>
      <c r="AD102" s="343"/>
      <c r="AE102" s="170"/>
    </row>
    <row r="103" spans="1:31" ht="32.25" customHeight="1">
      <c r="A103" s="170"/>
      <c r="B103" s="356" t="s">
        <v>512</v>
      </c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265">
        <v>948</v>
      </c>
      <c r="O103" s="291">
        <v>10</v>
      </c>
      <c r="P103" s="291">
        <v>3</v>
      </c>
      <c r="Q103" s="231" t="s">
        <v>511</v>
      </c>
      <c r="R103" s="230">
        <v>0</v>
      </c>
      <c r="S103" s="347"/>
      <c r="T103" s="347"/>
      <c r="U103" s="298">
        <v>11857</v>
      </c>
      <c r="V103" s="170"/>
      <c r="W103" s="297">
        <v>11857</v>
      </c>
      <c r="X103" s="343"/>
      <c r="Y103" s="343"/>
      <c r="Z103" s="343"/>
      <c r="AA103" s="343"/>
      <c r="AB103" s="343"/>
      <c r="AC103" s="343"/>
      <c r="AD103" s="343"/>
      <c r="AE103" s="170"/>
    </row>
    <row r="104" spans="1:31" ht="21.75" customHeight="1">
      <c r="A104" s="170"/>
      <c r="B104" s="356" t="s">
        <v>76</v>
      </c>
      <c r="C104" s="356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  <c r="N104" s="265">
        <v>948</v>
      </c>
      <c r="O104" s="291">
        <v>10</v>
      </c>
      <c r="P104" s="291">
        <v>3</v>
      </c>
      <c r="Q104" s="231" t="s">
        <v>543</v>
      </c>
      <c r="R104" s="230">
        <v>0</v>
      </c>
      <c r="S104" s="347"/>
      <c r="T104" s="347"/>
      <c r="U104" s="298">
        <v>11857</v>
      </c>
      <c r="V104" s="170"/>
      <c r="W104" s="297">
        <v>11857</v>
      </c>
      <c r="X104" s="343"/>
      <c r="Y104" s="343"/>
      <c r="Z104" s="343"/>
      <c r="AA104" s="343"/>
      <c r="AB104" s="343"/>
      <c r="AC104" s="343"/>
      <c r="AD104" s="343"/>
      <c r="AE104" s="170"/>
    </row>
    <row r="105" spans="1:31" ht="21.75" customHeight="1">
      <c r="A105" s="170"/>
      <c r="B105" s="356" t="s">
        <v>214</v>
      </c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265">
        <v>948</v>
      </c>
      <c r="O105" s="291">
        <v>10</v>
      </c>
      <c r="P105" s="291">
        <v>3</v>
      </c>
      <c r="Q105" s="231" t="s">
        <v>543</v>
      </c>
      <c r="R105" s="230" t="s">
        <v>213</v>
      </c>
      <c r="S105" s="347"/>
      <c r="T105" s="347"/>
      <c r="U105" s="298">
        <v>177</v>
      </c>
      <c r="V105" s="170"/>
      <c r="W105" s="297">
        <v>177</v>
      </c>
      <c r="X105" s="343"/>
      <c r="Y105" s="343"/>
      <c r="Z105" s="343"/>
      <c r="AA105" s="343"/>
      <c r="AB105" s="343"/>
      <c r="AC105" s="343"/>
      <c r="AD105" s="343"/>
      <c r="AE105" s="170"/>
    </row>
    <row r="106" spans="1:31" ht="21.75" customHeight="1">
      <c r="A106" s="170"/>
      <c r="B106" s="356" t="s">
        <v>212</v>
      </c>
      <c r="C106" s="356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265">
        <v>948</v>
      </c>
      <c r="O106" s="291">
        <v>10</v>
      </c>
      <c r="P106" s="291">
        <v>3</v>
      </c>
      <c r="Q106" s="231" t="s">
        <v>543</v>
      </c>
      <c r="R106" s="230" t="s">
        <v>211</v>
      </c>
      <c r="S106" s="347"/>
      <c r="T106" s="347"/>
      <c r="U106" s="298">
        <v>177</v>
      </c>
      <c r="V106" s="170"/>
      <c r="W106" s="297">
        <v>177</v>
      </c>
      <c r="X106" s="343"/>
      <c r="Y106" s="343"/>
      <c r="Z106" s="343"/>
      <c r="AA106" s="343"/>
      <c r="AB106" s="343"/>
      <c r="AC106" s="343"/>
      <c r="AD106" s="343"/>
      <c r="AE106" s="170"/>
    </row>
    <row r="107" spans="1:31" ht="12" customHeight="1">
      <c r="A107" s="170"/>
      <c r="B107" s="356" t="s">
        <v>210</v>
      </c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265">
        <v>948</v>
      </c>
      <c r="O107" s="291">
        <v>10</v>
      </c>
      <c r="P107" s="291">
        <v>3</v>
      </c>
      <c r="Q107" s="231" t="s">
        <v>543</v>
      </c>
      <c r="R107" s="230" t="s">
        <v>208</v>
      </c>
      <c r="S107" s="347"/>
      <c r="T107" s="347"/>
      <c r="U107" s="298">
        <v>177</v>
      </c>
      <c r="V107" s="170"/>
      <c r="W107" s="297">
        <v>177</v>
      </c>
      <c r="X107" s="343"/>
      <c r="Y107" s="343"/>
      <c r="Z107" s="343"/>
      <c r="AA107" s="343"/>
      <c r="AB107" s="343"/>
      <c r="AC107" s="343"/>
      <c r="AD107" s="343"/>
      <c r="AE107" s="170"/>
    </row>
    <row r="108" spans="1:31" ht="12" customHeight="1">
      <c r="A108" s="170"/>
      <c r="B108" s="356" t="s">
        <v>244</v>
      </c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265">
        <v>948</v>
      </c>
      <c r="O108" s="291">
        <v>10</v>
      </c>
      <c r="P108" s="291">
        <v>3</v>
      </c>
      <c r="Q108" s="231" t="s">
        <v>543</v>
      </c>
      <c r="R108" s="230" t="s">
        <v>243</v>
      </c>
      <c r="S108" s="347"/>
      <c r="T108" s="347"/>
      <c r="U108" s="298">
        <v>11680</v>
      </c>
      <c r="V108" s="170"/>
      <c r="W108" s="297">
        <v>11680</v>
      </c>
      <c r="X108" s="343"/>
      <c r="Y108" s="343"/>
      <c r="Z108" s="343"/>
      <c r="AA108" s="343"/>
      <c r="AB108" s="343"/>
      <c r="AC108" s="343"/>
      <c r="AD108" s="343"/>
      <c r="AE108" s="170"/>
    </row>
    <row r="109" spans="1:31" ht="12" customHeight="1">
      <c r="A109" s="170"/>
      <c r="B109" s="356" t="s">
        <v>265</v>
      </c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265">
        <v>948</v>
      </c>
      <c r="O109" s="291">
        <v>10</v>
      </c>
      <c r="P109" s="291">
        <v>3</v>
      </c>
      <c r="Q109" s="231" t="s">
        <v>543</v>
      </c>
      <c r="R109" s="230" t="s">
        <v>264</v>
      </c>
      <c r="S109" s="347"/>
      <c r="T109" s="347"/>
      <c r="U109" s="298">
        <v>11680</v>
      </c>
      <c r="V109" s="170"/>
      <c r="W109" s="297">
        <v>11680</v>
      </c>
      <c r="X109" s="343"/>
      <c r="Y109" s="343"/>
      <c r="Z109" s="343"/>
      <c r="AA109" s="343"/>
      <c r="AB109" s="343"/>
      <c r="AC109" s="343"/>
      <c r="AD109" s="343"/>
      <c r="AE109" s="170"/>
    </row>
    <row r="110" spans="1:31" ht="21.75" customHeight="1">
      <c r="A110" s="170"/>
      <c r="B110" s="356" t="s">
        <v>263</v>
      </c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265">
        <v>948</v>
      </c>
      <c r="O110" s="291">
        <v>10</v>
      </c>
      <c r="P110" s="291">
        <v>3</v>
      </c>
      <c r="Q110" s="231" t="s">
        <v>543</v>
      </c>
      <c r="R110" s="230" t="s">
        <v>261</v>
      </c>
      <c r="S110" s="347"/>
      <c r="T110" s="347"/>
      <c r="U110" s="298">
        <v>11680</v>
      </c>
      <c r="V110" s="170"/>
      <c r="W110" s="297">
        <v>11680</v>
      </c>
      <c r="X110" s="343"/>
      <c r="Y110" s="343"/>
      <c r="Z110" s="343"/>
      <c r="AA110" s="343"/>
      <c r="AB110" s="343"/>
      <c r="AC110" s="343"/>
      <c r="AD110" s="343"/>
      <c r="AE110" s="170"/>
    </row>
    <row r="111" spans="1:31" ht="21.75" customHeight="1">
      <c r="A111" s="170"/>
      <c r="B111" s="356" t="s">
        <v>504</v>
      </c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265">
        <v>948</v>
      </c>
      <c r="O111" s="291">
        <v>10</v>
      </c>
      <c r="P111" s="291">
        <v>3</v>
      </c>
      <c r="Q111" s="231" t="s">
        <v>503</v>
      </c>
      <c r="R111" s="230">
        <v>0</v>
      </c>
      <c r="S111" s="347"/>
      <c r="T111" s="347"/>
      <c r="U111" s="298">
        <v>58712.5</v>
      </c>
      <c r="V111" s="170"/>
      <c r="W111" s="297">
        <v>58712.5</v>
      </c>
      <c r="X111" s="343"/>
      <c r="Y111" s="343"/>
      <c r="Z111" s="343"/>
      <c r="AA111" s="343"/>
      <c r="AB111" s="343"/>
      <c r="AC111" s="343"/>
      <c r="AD111" s="343"/>
      <c r="AE111" s="170"/>
    </row>
    <row r="112" spans="1:31" ht="32.25" customHeight="1">
      <c r="A112" s="170"/>
      <c r="B112" s="356" t="s">
        <v>512</v>
      </c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265">
        <v>948</v>
      </c>
      <c r="O112" s="291">
        <v>10</v>
      </c>
      <c r="P112" s="291">
        <v>3</v>
      </c>
      <c r="Q112" s="231" t="s">
        <v>511</v>
      </c>
      <c r="R112" s="230">
        <v>0</v>
      </c>
      <c r="S112" s="347"/>
      <c r="T112" s="347"/>
      <c r="U112" s="298">
        <v>58712.5</v>
      </c>
      <c r="V112" s="170"/>
      <c r="W112" s="297">
        <v>58712.5</v>
      </c>
      <c r="X112" s="343"/>
      <c r="Y112" s="343"/>
      <c r="Z112" s="343"/>
      <c r="AA112" s="343"/>
      <c r="AB112" s="343"/>
      <c r="AC112" s="343"/>
      <c r="AD112" s="343"/>
      <c r="AE112" s="170"/>
    </row>
    <row r="113" spans="1:31" ht="21.75" customHeight="1">
      <c r="A113" s="170"/>
      <c r="B113" s="356" t="s">
        <v>371</v>
      </c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265">
        <v>948</v>
      </c>
      <c r="O113" s="291">
        <v>10</v>
      </c>
      <c r="P113" s="291">
        <v>3</v>
      </c>
      <c r="Q113" s="231" t="s">
        <v>370</v>
      </c>
      <c r="R113" s="230">
        <v>0</v>
      </c>
      <c r="S113" s="347"/>
      <c r="T113" s="347"/>
      <c r="U113" s="298">
        <v>33526</v>
      </c>
      <c r="V113" s="170"/>
      <c r="W113" s="297">
        <v>33526</v>
      </c>
      <c r="X113" s="343"/>
      <c r="Y113" s="343"/>
      <c r="Z113" s="343"/>
      <c r="AA113" s="343"/>
      <c r="AB113" s="343"/>
      <c r="AC113" s="343"/>
      <c r="AD113" s="343"/>
      <c r="AE113" s="170"/>
    </row>
    <row r="114" spans="1:31" ht="21.75" customHeight="1">
      <c r="A114" s="170"/>
      <c r="B114" s="356" t="s">
        <v>214</v>
      </c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265">
        <v>948</v>
      </c>
      <c r="O114" s="291">
        <v>10</v>
      </c>
      <c r="P114" s="291">
        <v>3</v>
      </c>
      <c r="Q114" s="231" t="s">
        <v>370</v>
      </c>
      <c r="R114" s="230" t="s">
        <v>213</v>
      </c>
      <c r="S114" s="347"/>
      <c r="T114" s="347"/>
      <c r="U114" s="298">
        <v>526</v>
      </c>
      <c r="V114" s="170"/>
      <c r="W114" s="297">
        <v>526</v>
      </c>
      <c r="X114" s="343"/>
      <c r="Y114" s="343"/>
      <c r="Z114" s="343"/>
      <c r="AA114" s="343"/>
      <c r="AB114" s="343"/>
      <c r="AC114" s="343"/>
      <c r="AD114" s="343"/>
      <c r="AE114" s="170"/>
    </row>
    <row r="115" spans="1:31" ht="21.75" customHeight="1">
      <c r="A115" s="170"/>
      <c r="B115" s="356" t="s">
        <v>212</v>
      </c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265">
        <v>948</v>
      </c>
      <c r="O115" s="291">
        <v>10</v>
      </c>
      <c r="P115" s="291">
        <v>3</v>
      </c>
      <c r="Q115" s="231" t="s">
        <v>370</v>
      </c>
      <c r="R115" s="230" t="s">
        <v>211</v>
      </c>
      <c r="S115" s="347"/>
      <c r="T115" s="347"/>
      <c r="U115" s="298">
        <v>526</v>
      </c>
      <c r="V115" s="170"/>
      <c r="W115" s="297">
        <v>526</v>
      </c>
      <c r="X115" s="343"/>
      <c r="Y115" s="343"/>
      <c r="Z115" s="343"/>
      <c r="AA115" s="343"/>
      <c r="AB115" s="343"/>
      <c r="AC115" s="343"/>
      <c r="AD115" s="343"/>
      <c r="AE115" s="170"/>
    </row>
    <row r="116" spans="1:31" ht="12" customHeight="1">
      <c r="A116" s="170"/>
      <c r="B116" s="356" t="s">
        <v>210</v>
      </c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265">
        <v>948</v>
      </c>
      <c r="O116" s="291">
        <v>10</v>
      </c>
      <c r="P116" s="291">
        <v>3</v>
      </c>
      <c r="Q116" s="231" t="s">
        <v>370</v>
      </c>
      <c r="R116" s="230" t="s">
        <v>208</v>
      </c>
      <c r="S116" s="347"/>
      <c r="T116" s="347"/>
      <c r="U116" s="298">
        <v>526</v>
      </c>
      <c r="V116" s="170"/>
      <c r="W116" s="297">
        <v>526</v>
      </c>
      <c r="X116" s="343"/>
      <c r="Y116" s="343"/>
      <c r="Z116" s="343"/>
      <c r="AA116" s="343"/>
      <c r="AB116" s="343"/>
      <c r="AC116" s="343"/>
      <c r="AD116" s="343"/>
      <c r="AE116" s="170"/>
    </row>
    <row r="117" spans="1:31" ht="12" customHeight="1">
      <c r="A117" s="170"/>
      <c r="B117" s="356" t="s">
        <v>244</v>
      </c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265">
        <v>948</v>
      </c>
      <c r="O117" s="291">
        <v>10</v>
      </c>
      <c r="P117" s="291">
        <v>3</v>
      </c>
      <c r="Q117" s="231" t="s">
        <v>370</v>
      </c>
      <c r="R117" s="230" t="s">
        <v>243</v>
      </c>
      <c r="S117" s="347"/>
      <c r="T117" s="347"/>
      <c r="U117" s="298">
        <v>33000</v>
      </c>
      <c r="V117" s="170"/>
      <c r="W117" s="297">
        <v>33000</v>
      </c>
      <c r="X117" s="343"/>
      <c r="Y117" s="343"/>
      <c r="Z117" s="343"/>
      <c r="AA117" s="343"/>
      <c r="AB117" s="343"/>
      <c r="AC117" s="343"/>
      <c r="AD117" s="343"/>
      <c r="AE117" s="170"/>
    </row>
    <row r="118" spans="1:31" ht="21.75" customHeight="1">
      <c r="A118" s="170"/>
      <c r="B118" s="356" t="s">
        <v>242</v>
      </c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265">
        <v>948</v>
      </c>
      <c r="O118" s="291">
        <v>10</v>
      </c>
      <c r="P118" s="291">
        <v>3</v>
      </c>
      <c r="Q118" s="231" t="s">
        <v>370</v>
      </c>
      <c r="R118" s="230" t="s">
        <v>241</v>
      </c>
      <c r="S118" s="347"/>
      <c r="T118" s="347"/>
      <c r="U118" s="298">
        <v>33000</v>
      </c>
      <c r="V118" s="170"/>
      <c r="W118" s="297">
        <v>33000</v>
      </c>
      <c r="X118" s="343"/>
      <c r="Y118" s="343"/>
      <c r="Z118" s="343"/>
      <c r="AA118" s="343"/>
      <c r="AB118" s="343"/>
      <c r="AC118" s="343"/>
      <c r="AD118" s="343"/>
      <c r="AE118" s="170"/>
    </row>
    <row r="119" spans="1:31" ht="21.75" customHeight="1">
      <c r="A119" s="170"/>
      <c r="B119" s="356" t="s">
        <v>363</v>
      </c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265">
        <v>948</v>
      </c>
      <c r="O119" s="291">
        <v>10</v>
      </c>
      <c r="P119" s="291">
        <v>3</v>
      </c>
      <c r="Q119" s="231" t="s">
        <v>370</v>
      </c>
      <c r="R119" s="230" t="s">
        <v>361</v>
      </c>
      <c r="S119" s="347"/>
      <c r="T119" s="347"/>
      <c r="U119" s="298">
        <v>33000</v>
      </c>
      <c r="V119" s="170"/>
      <c r="W119" s="297">
        <v>33000</v>
      </c>
      <c r="X119" s="343"/>
      <c r="Y119" s="343"/>
      <c r="Z119" s="343"/>
      <c r="AA119" s="343"/>
      <c r="AB119" s="343"/>
      <c r="AC119" s="343"/>
      <c r="AD119" s="343"/>
      <c r="AE119" s="170"/>
    </row>
    <row r="120" spans="1:31" ht="21.75" customHeight="1">
      <c r="A120" s="170"/>
      <c r="B120" s="356" t="s">
        <v>542</v>
      </c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265">
        <v>948</v>
      </c>
      <c r="O120" s="291">
        <v>10</v>
      </c>
      <c r="P120" s="291">
        <v>3</v>
      </c>
      <c r="Q120" s="231" t="s">
        <v>369</v>
      </c>
      <c r="R120" s="230">
        <v>0</v>
      </c>
      <c r="S120" s="347"/>
      <c r="T120" s="347"/>
      <c r="U120" s="298">
        <v>7910.3</v>
      </c>
      <c r="V120" s="170"/>
      <c r="W120" s="297">
        <v>7910.3</v>
      </c>
      <c r="X120" s="343"/>
      <c r="Y120" s="343"/>
      <c r="Z120" s="343"/>
      <c r="AA120" s="343"/>
      <c r="AB120" s="343"/>
      <c r="AC120" s="343"/>
      <c r="AD120" s="343"/>
      <c r="AE120" s="170"/>
    </row>
    <row r="121" spans="1:31" ht="21.75" customHeight="1">
      <c r="A121" s="170"/>
      <c r="B121" s="356" t="s">
        <v>214</v>
      </c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265">
        <v>948</v>
      </c>
      <c r="O121" s="291">
        <v>10</v>
      </c>
      <c r="P121" s="291">
        <v>3</v>
      </c>
      <c r="Q121" s="231" t="s">
        <v>369</v>
      </c>
      <c r="R121" s="230" t="s">
        <v>213</v>
      </c>
      <c r="S121" s="347"/>
      <c r="T121" s="347"/>
      <c r="U121" s="298">
        <v>316.39999999999998</v>
      </c>
      <c r="V121" s="170"/>
      <c r="W121" s="297">
        <v>316.39999999999998</v>
      </c>
      <c r="X121" s="343"/>
      <c r="Y121" s="343"/>
      <c r="Z121" s="343"/>
      <c r="AA121" s="343"/>
      <c r="AB121" s="343"/>
      <c r="AC121" s="343"/>
      <c r="AD121" s="343"/>
      <c r="AE121" s="170"/>
    </row>
    <row r="122" spans="1:31" ht="21.75" customHeight="1">
      <c r="A122" s="170"/>
      <c r="B122" s="356" t="s">
        <v>212</v>
      </c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265">
        <v>948</v>
      </c>
      <c r="O122" s="291">
        <v>10</v>
      </c>
      <c r="P122" s="291">
        <v>3</v>
      </c>
      <c r="Q122" s="231" t="s">
        <v>369</v>
      </c>
      <c r="R122" s="230" t="s">
        <v>211</v>
      </c>
      <c r="S122" s="347"/>
      <c r="T122" s="347"/>
      <c r="U122" s="298">
        <v>316.39999999999998</v>
      </c>
      <c r="V122" s="170"/>
      <c r="W122" s="297">
        <v>316.39999999999998</v>
      </c>
      <c r="X122" s="343"/>
      <c r="Y122" s="343"/>
      <c r="Z122" s="343"/>
      <c r="AA122" s="343"/>
      <c r="AB122" s="343"/>
      <c r="AC122" s="343"/>
      <c r="AD122" s="343"/>
      <c r="AE122" s="170"/>
    </row>
    <row r="123" spans="1:31" ht="12" customHeight="1">
      <c r="A123" s="170"/>
      <c r="B123" s="356" t="s">
        <v>210</v>
      </c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265">
        <v>948</v>
      </c>
      <c r="O123" s="291">
        <v>10</v>
      </c>
      <c r="P123" s="291">
        <v>3</v>
      </c>
      <c r="Q123" s="231" t="s">
        <v>369</v>
      </c>
      <c r="R123" s="230" t="s">
        <v>208</v>
      </c>
      <c r="S123" s="347"/>
      <c r="T123" s="347"/>
      <c r="U123" s="298">
        <v>316.39999999999998</v>
      </c>
      <c r="V123" s="170"/>
      <c r="W123" s="297">
        <v>316.39999999999998</v>
      </c>
      <c r="X123" s="343"/>
      <c r="Y123" s="343"/>
      <c r="Z123" s="343"/>
      <c r="AA123" s="343"/>
      <c r="AB123" s="343"/>
      <c r="AC123" s="343"/>
      <c r="AD123" s="343"/>
      <c r="AE123" s="170"/>
    </row>
    <row r="124" spans="1:31" ht="12" customHeight="1">
      <c r="A124" s="170"/>
      <c r="B124" s="356" t="s">
        <v>244</v>
      </c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265">
        <v>948</v>
      </c>
      <c r="O124" s="291">
        <v>10</v>
      </c>
      <c r="P124" s="291">
        <v>3</v>
      </c>
      <c r="Q124" s="231" t="s">
        <v>369</v>
      </c>
      <c r="R124" s="230" t="s">
        <v>243</v>
      </c>
      <c r="S124" s="347"/>
      <c r="T124" s="347"/>
      <c r="U124" s="298">
        <v>7593.9</v>
      </c>
      <c r="V124" s="170"/>
      <c r="W124" s="297">
        <v>7593.9</v>
      </c>
      <c r="X124" s="343"/>
      <c r="Y124" s="343"/>
      <c r="Z124" s="343"/>
      <c r="AA124" s="343"/>
      <c r="AB124" s="343"/>
      <c r="AC124" s="343"/>
      <c r="AD124" s="343"/>
      <c r="AE124" s="170"/>
    </row>
    <row r="125" spans="1:31" ht="12" customHeight="1">
      <c r="A125" s="170"/>
      <c r="B125" s="356" t="s">
        <v>265</v>
      </c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265">
        <v>948</v>
      </c>
      <c r="O125" s="291">
        <v>10</v>
      </c>
      <c r="P125" s="291">
        <v>3</v>
      </c>
      <c r="Q125" s="231" t="s">
        <v>369</v>
      </c>
      <c r="R125" s="230" t="s">
        <v>264</v>
      </c>
      <c r="S125" s="347"/>
      <c r="T125" s="347"/>
      <c r="U125" s="298">
        <v>7593.9</v>
      </c>
      <c r="V125" s="170"/>
      <c r="W125" s="297">
        <v>7593.9</v>
      </c>
      <c r="X125" s="343"/>
      <c r="Y125" s="343"/>
      <c r="Z125" s="343"/>
      <c r="AA125" s="343"/>
      <c r="AB125" s="343"/>
      <c r="AC125" s="343"/>
      <c r="AD125" s="343"/>
      <c r="AE125" s="170"/>
    </row>
    <row r="126" spans="1:31" ht="21.75" customHeight="1">
      <c r="A126" s="170"/>
      <c r="B126" s="356" t="s">
        <v>263</v>
      </c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265">
        <v>948</v>
      </c>
      <c r="O126" s="291">
        <v>10</v>
      </c>
      <c r="P126" s="291">
        <v>3</v>
      </c>
      <c r="Q126" s="231" t="s">
        <v>369</v>
      </c>
      <c r="R126" s="230" t="s">
        <v>261</v>
      </c>
      <c r="S126" s="347"/>
      <c r="T126" s="347"/>
      <c r="U126" s="298">
        <v>7593.9</v>
      </c>
      <c r="V126" s="170"/>
      <c r="W126" s="297">
        <v>7593.9</v>
      </c>
      <c r="X126" s="343"/>
      <c r="Y126" s="343"/>
      <c r="Z126" s="343"/>
      <c r="AA126" s="343"/>
      <c r="AB126" s="343"/>
      <c r="AC126" s="343"/>
      <c r="AD126" s="343"/>
      <c r="AE126" s="170"/>
    </row>
    <row r="127" spans="1:31" ht="12" customHeight="1">
      <c r="A127" s="170"/>
      <c r="B127" s="356" t="s">
        <v>368</v>
      </c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265">
        <v>948</v>
      </c>
      <c r="O127" s="291">
        <v>10</v>
      </c>
      <c r="P127" s="291">
        <v>3</v>
      </c>
      <c r="Q127" s="231" t="s">
        <v>367</v>
      </c>
      <c r="R127" s="230">
        <v>0</v>
      </c>
      <c r="S127" s="347"/>
      <c r="T127" s="347"/>
      <c r="U127" s="298">
        <v>16207.6</v>
      </c>
      <c r="V127" s="170"/>
      <c r="W127" s="297">
        <v>16207.6</v>
      </c>
      <c r="X127" s="343"/>
      <c r="Y127" s="343"/>
      <c r="Z127" s="343"/>
      <c r="AA127" s="343"/>
      <c r="AB127" s="343"/>
      <c r="AC127" s="343"/>
      <c r="AD127" s="343"/>
      <c r="AE127" s="170"/>
    </row>
    <row r="128" spans="1:31" ht="21.75" customHeight="1">
      <c r="A128" s="170"/>
      <c r="B128" s="356" t="s">
        <v>214</v>
      </c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265">
        <v>948</v>
      </c>
      <c r="O128" s="291">
        <v>10</v>
      </c>
      <c r="P128" s="291">
        <v>3</v>
      </c>
      <c r="Q128" s="231" t="s">
        <v>367</v>
      </c>
      <c r="R128" s="230" t="s">
        <v>213</v>
      </c>
      <c r="S128" s="347"/>
      <c r="T128" s="347"/>
      <c r="U128" s="298">
        <v>7.6</v>
      </c>
      <c r="V128" s="170"/>
      <c r="W128" s="297">
        <v>7.6</v>
      </c>
      <c r="X128" s="343"/>
      <c r="Y128" s="343"/>
      <c r="Z128" s="343"/>
      <c r="AA128" s="343"/>
      <c r="AB128" s="343"/>
      <c r="AC128" s="343"/>
      <c r="AD128" s="343"/>
      <c r="AE128" s="170"/>
    </row>
    <row r="129" spans="1:31" ht="21.75" customHeight="1">
      <c r="A129" s="170"/>
      <c r="B129" s="356" t="s">
        <v>212</v>
      </c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265">
        <v>948</v>
      </c>
      <c r="O129" s="291">
        <v>10</v>
      </c>
      <c r="P129" s="291">
        <v>3</v>
      </c>
      <c r="Q129" s="231" t="s">
        <v>367</v>
      </c>
      <c r="R129" s="230" t="s">
        <v>211</v>
      </c>
      <c r="S129" s="347"/>
      <c r="T129" s="347"/>
      <c r="U129" s="298">
        <v>7.6</v>
      </c>
      <c r="V129" s="170"/>
      <c r="W129" s="297">
        <v>7.6</v>
      </c>
      <c r="X129" s="343"/>
      <c r="Y129" s="343"/>
      <c r="Z129" s="343"/>
      <c r="AA129" s="343"/>
      <c r="AB129" s="343"/>
      <c r="AC129" s="343"/>
      <c r="AD129" s="343"/>
      <c r="AE129" s="170"/>
    </row>
    <row r="130" spans="1:31" ht="12" customHeight="1">
      <c r="A130" s="170"/>
      <c r="B130" s="356" t="s">
        <v>210</v>
      </c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265">
        <v>948</v>
      </c>
      <c r="O130" s="291">
        <v>10</v>
      </c>
      <c r="P130" s="291">
        <v>3</v>
      </c>
      <c r="Q130" s="231" t="s">
        <v>367</v>
      </c>
      <c r="R130" s="230" t="s">
        <v>208</v>
      </c>
      <c r="S130" s="347"/>
      <c r="T130" s="347"/>
      <c r="U130" s="298">
        <v>7.6</v>
      </c>
      <c r="V130" s="170"/>
      <c r="W130" s="297">
        <v>7.6</v>
      </c>
      <c r="X130" s="343"/>
      <c r="Y130" s="343"/>
      <c r="Z130" s="343"/>
      <c r="AA130" s="343"/>
      <c r="AB130" s="343"/>
      <c r="AC130" s="343"/>
      <c r="AD130" s="343"/>
      <c r="AE130" s="170"/>
    </row>
    <row r="131" spans="1:31" ht="12" customHeight="1">
      <c r="A131" s="170"/>
      <c r="B131" s="356" t="s">
        <v>244</v>
      </c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265">
        <v>948</v>
      </c>
      <c r="O131" s="291">
        <v>10</v>
      </c>
      <c r="P131" s="291">
        <v>3</v>
      </c>
      <c r="Q131" s="231" t="s">
        <v>367</v>
      </c>
      <c r="R131" s="230" t="s">
        <v>243</v>
      </c>
      <c r="S131" s="347"/>
      <c r="T131" s="347"/>
      <c r="U131" s="298">
        <v>16200</v>
      </c>
      <c r="V131" s="170"/>
      <c r="W131" s="297">
        <v>16200</v>
      </c>
      <c r="X131" s="343"/>
      <c r="Y131" s="343"/>
      <c r="Z131" s="343"/>
      <c r="AA131" s="343"/>
      <c r="AB131" s="343"/>
      <c r="AC131" s="343"/>
      <c r="AD131" s="343"/>
      <c r="AE131" s="170"/>
    </row>
    <row r="132" spans="1:31" ht="12" customHeight="1">
      <c r="A132" s="170"/>
      <c r="B132" s="356" t="s">
        <v>265</v>
      </c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265">
        <v>948</v>
      </c>
      <c r="O132" s="291">
        <v>10</v>
      </c>
      <c r="P132" s="291">
        <v>3</v>
      </c>
      <c r="Q132" s="231" t="s">
        <v>367</v>
      </c>
      <c r="R132" s="230" t="s">
        <v>264</v>
      </c>
      <c r="S132" s="347"/>
      <c r="T132" s="347"/>
      <c r="U132" s="298">
        <v>16200</v>
      </c>
      <c r="V132" s="170"/>
      <c r="W132" s="297">
        <v>16200</v>
      </c>
      <c r="X132" s="343"/>
      <c r="Y132" s="343"/>
      <c r="Z132" s="343"/>
      <c r="AA132" s="343"/>
      <c r="AB132" s="343"/>
      <c r="AC132" s="343"/>
      <c r="AD132" s="343"/>
      <c r="AE132" s="170"/>
    </row>
    <row r="133" spans="1:31" ht="21.75" customHeight="1">
      <c r="A133" s="170"/>
      <c r="B133" s="356" t="s">
        <v>263</v>
      </c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265">
        <v>948</v>
      </c>
      <c r="O133" s="291">
        <v>10</v>
      </c>
      <c r="P133" s="291">
        <v>3</v>
      </c>
      <c r="Q133" s="231" t="s">
        <v>367</v>
      </c>
      <c r="R133" s="230" t="s">
        <v>261</v>
      </c>
      <c r="S133" s="347"/>
      <c r="T133" s="347"/>
      <c r="U133" s="298">
        <v>16200</v>
      </c>
      <c r="V133" s="170"/>
      <c r="W133" s="297">
        <v>16200</v>
      </c>
      <c r="X133" s="343"/>
      <c r="Y133" s="343"/>
      <c r="Z133" s="343"/>
      <c r="AA133" s="343"/>
      <c r="AB133" s="343"/>
      <c r="AC133" s="343"/>
      <c r="AD133" s="343"/>
      <c r="AE133" s="170"/>
    </row>
    <row r="134" spans="1:31" ht="32.25" customHeight="1">
      <c r="A134" s="170"/>
      <c r="B134" s="356" t="s">
        <v>541</v>
      </c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265">
        <v>948</v>
      </c>
      <c r="O134" s="291">
        <v>10</v>
      </c>
      <c r="P134" s="291">
        <v>3</v>
      </c>
      <c r="Q134" s="231" t="s">
        <v>366</v>
      </c>
      <c r="R134" s="230">
        <v>0</v>
      </c>
      <c r="S134" s="347"/>
      <c r="T134" s="347"/>
      <c r="U134" s="298">
        <v>48.5</v>
      </c>
      <c r="V134" s="170"/>
      <c r="W134" s="297">
        <v>48.5</v>
      </c>
      <c r="X134" s="343"/>
      <c r="Y134" s="343"/>
      <c r="Z134" s="343"/>
      <c r="AA134" s="343"/>
      <c r="AB134" s="343"/>
      <c r="AC134" s="343"/>
      <c r="AD134" s="343"/>
      <c r="AE134" s="170"/>
    </row>
    <row r="135" spans="1:31" ht="21.75" customHeight="1">
      <c r="A135" s="170"/>
      <c r="B135" s="356" t="s">
        <v>214</v>
      </c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265">
        <v>948</v>
      </c>
      <c r="O135" s="291">
        <v>10</v>
      </c>
      <c r="P135" s="291">
        <v>3</v>
      </c>
      <c r="Q135" s="231" t="s">
        <v>366</v>
      </c>
      <c r="R135" s="230" t="s">
        <v>213</v>
      </c>
      <c r="S135" s="347"/>
      <c r="T135" s="347"/>
      <c r="U135" s="298">
        <v>0.5</v>
      </c>
      <c r="V135" s="170"/>
      <c r="W135" s="297">
        <v>0.5</v>
      </c>
      <c r="X135" s="343"/>
      <c r="Y135" s="343"/>
      <c r="Z135" s="343"/>
      <c r="AA135" s="343"/>
      <c r="AB135" s="343"/>
      <c r="AC135" s="343"/>
      <c r="AD135" s="343"/>
      <c r="AE135" s="170"/>
    </row>
    <row r="136" spans="1:31" ht="21.75" customHeight="1">
      <c r="A136" s="170"/>
      <c r="B136" s="356" t="s">
        <v>212</v>
      </c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265">
        <v>948</v>
      </c>
      <c r="O136" s="291">
        <v>10</v>
      </c>
      <c r="P136" s="291">
        <v>3</v>
      </c>
      <c r="Q136" s="231" t="s">
        <v>366</v>
      </c>
      <c r="R136" s="230" t="s">
        <v>211</v>
      </c>
      <c r="S136" s="347"/>
      <c r="T136" s="347"/>
      <c r="U136" s="298">
        <v>0.5</v>
      </c>
      <c r="V136" s="170"/>
      <c r="W136" s="297">
        <v>0.5</v>
      </c>
      <c r="X136" s="343"/>
      <c r="Y136" s="343"/>
      <c r="Z136" s="343"/>
      <c r="AA136" s="343"/>
      <c r="AB136" s="343"/>
      <c r="AC136" s="343"/>
      <c r="AD136" s="343"/>
      <c r="AE136" s="170"/>
    </row>
    <row r="137" spans="1:31" ht="12" customHeight="1">
      <c r="A137" s="170"/>
      <c r="B137" s="356" t="s">
        <v>210</v>
      </c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265">
        <v>948</v>
      </c>
      <c r="O137" s="291">
        <v>10</v>
      </c>
      <c r="P137" s="291">
        <v>3</v>
      </c>
      <c r="Q137" s="231" t="s">
        <v>366</v>
      </c>
      <c r="R137" s="230" t="s">
        <v>208</v>
      </c>
      <c r="S137" s="347"/>
      <c r="T137" s="347"/>
      <c r="U137" s="298">
        <v>0.5</v>
      </c>
      <c r="V137" s="170"/>
      <c r="W137" s="297">
        <v>0.5</v>
      </c>
      <c r="X137" s="343"/>
      <c r="Y137" s="343"/>
      <c r="Z137" s="343"/>
      <c r="AA137" s="343"/>
      <c r="AB137" s="343"/>
      <c r="AC137" s="343"/>
      <c r="AD137" s="343"/>
      <c r="AE137" s="170"/>
    </row>
    <row r="138" spans="1:31" ht="12" customHeight="1">
      <c r="A138" s="170"/>
      <c r="B138" s="356" t="s">
        <v>244</v>
      </c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265">
        <v>948</v>
      </c>
      <c r="O138" s="291">
        <v>10</v>
      </c>
      <c r="P138" s="291">
        <v>3</v>
      </c>
      <c r="Q138" s="231" t="s">
        <v>366</v>
      </c>
      <c r="R138" s="230" t="s">
        <v>243</v>
      </c>
      <c r="S138" s="347"/>
      <c r="T138" s="347"/>
      <c r="U138" s="298">
        <v>48</v>
      </c>
      <c r="V138" s="170"/>
      <c r="W138" s="297">
        <v>48</v>
      </c>
      <c r="X138" s="343"/>
      <c r="Y138" s="343"/>
      <c r="Z138" s="343"/>
      <c r="AA138" s="343"/>
      <c r="AB138" s="343"/>
      <c r="AC138" s="343"/>
      <c r="AD138" s="343"/>
      <c r="AE138" s="170"/>
    </row>
    <row r="139" spans="1:31" ht="12" customHeight="1">
      <c r="A139" s="170"/>
      <c r="B139" s="356" t="s">
        <v>265</v>
      </c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265">
        <v>948</v>
      </c>
      <c r="O139" s="291">
        <v>10</v>
      </c>
      <c r="P139" s="291">
        <v>3</v>
      </c>
      <c r="Q139" s="231" t="s">
        <v>366</v>
      </c>
      <c r="R139" s="230" t="s">
        <v>264</v>
      </c>
      <c r="S139" s="347"/>
      <c r="T139" s="347"/>
      <c r="U139" s="298">
        <v>48</v>
      </c>
      <c r="V139" s="170"/>
      <c r="W139" s="297">
        <v>48</v>
      </c>
      <c r="X139" s="343"/>
      <c r="Y139" s="343"/>
      <c r="Z139" s="343"/>
      <c r="AA139" s="343"/>
      <c r="AB139" s="343"/>
      <c r="AC139" s="343"/>
      <c r="AD139" s="343"/>
      <c r="AE139" s="170"/>
    </row>
    <row r="140" spans="1:31" ht="21.75" customHeight="1">
      <c r="A140" s="170"/>
      <c r="B140" s="356" t="s">
        <v>263</v>
      </c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265">
        <v>948</v>
      </c>
      <c r="O140" s="291">
        <v>10</v>
      </c>
      <c r="P140" s="291">
        <v>3</v>
      </c>
      <c r="Q140" s="231" t="s">
        <v>366</v>
      </c>
      <c r="R140" s="230" t="s">
        <v>261</v>
      </c>
      <c r="S140" s="347"/>
      <c r="T140" s="347"/>
      <c r="U140" s="298">
        <v>48</v>
      </c>
      <c r="V140" s="170"/>
      <c r="W140" s="297">
        <v>48</v>
      </c>
      <c r="X140" s="343"/>
      <c r="Y140" s="343"/>
      <c r="Z140" s="343"/>
      <c r="AA140" s="343"/>
      <c r="AB140" s="343"/>
      <c r="AC140" s="343"/>
      <c r="AD140" s="343"/>
      <c r="AE140" s="170"/>
    </row>
    <row r="141" spans="1:31" ht="32.25" customHeight="1">
      <c r="A141" s="170"/>
      <c r="B141" s="356" t="s">
        <v>540</v>
      </c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265">
        <v>948</v>
      </c>
      <c r="O141" s="291">
        <v>10</v>
      </c>
      <c r="P141" s="291">
        <v>3</v>
      </c>
      <c r="Q141" s="231" t="s">
        <v>373</v>
      </c>
      <c r="R141" s="230">
        <v>0</v>
      </c>
      <c r="S141" s="347"/>
      <c r="T141" s="347"/>
      <c r="U141" s="298">
        <v>212.7</v>
      </c>
      <c r="V141" s="170"/>
      <c r="W141" s="297">
        <v>212.7</v>
      </c>
      <c r="X141" s="343"/>
      <c r="Y141" s="343"/>
      <c r="Z141" s="343"/>
      <c r="AA141" s="343"/>
      <c r="AB141" s="343"/>
      <c r="AC141" s="343"/>
      <c r="AD141" s="343"/>
      <c r="AE141" s="170"/>
    </row>
    <row r="142" spans="1:31" ht="21.75" customHeight="1">
      <c r="A142" s="170"/>
      <c r="B142" s="356" t="s">
        <v>214</v>
      </c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265">
        <v>948</v>
      </c>
      <c r="O142" s="291">
        <v>10</v>
      </c>
      <c r="P142" s="291">
        <v>3</v>
      </c>
      <c r="Q142" s="231" t="s">
        <v>373</v>
      </c>
      <c r="R142" s="230" t="s">
        <v>213</v>
      </c>
      <c r="S142" s="347"/>
      <c r="T142" s="347"/>
      <c r="U142" s="298">
        <v>3.2</v>
      </c>
      <c r="V142" s="170"/>
      <c r="W142" s="297">
        <v>3.2</v>
      </c>
      <c r="X142" s="343"/>
      <c r="Y142" s="343"/>
      <c r="Z142" s="343"/>
      <c r="AA142" s="343"/>
      <c r="AB142" s="343"/>
      <c r="AC142" s="343"/>
      <c r="AD142" s="343"/>
      <c r="AE142" s="170"/>
    </row>
    <row r="143" spans="1:31" ht="21.75" customHeight="1">
      <c r="A143" s="170"/>
      <c r="B143" s="356" t="s">
        <v>212</v>
      </c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265">
        <v>948</v>
      </c>
      <c r="O143" s="291">
        <v>10</v>
      </c>
      <c r="P143" s="291">
        <v>3</v>
      </c>
      <c r="Q143" s="231" t="s">
        <v>373</v>
      </c>
      <c r="R143" s="230" t="s">
        <v>211</v>
      </c>
      <c r="S143" s="347"/>
      <c r="T143" s="347"/>
      <c r="U143" s="298">
        <v>3.2</v>
      </c>
      <c r="V143" s="170"/>
      <c r="W143" s="297">
        <v>3.2</v>
      </c>
      <c r="X143" s="343"/>
      <c r="Y143" s="343"/>
      <c r="Z143" s="343"/>
      <c r="AA143" s="343"/>
      <c r="AB143" s="343"/>
      <c r="AC143" s="343"/>
      <c r="AD143" s="343"/>
      <c r="AE143" s="170"/>
    </row>
    <row r="144" spans="1:31" ht="12" customHeight="1">
      <c r="A144" s="170"/>
      <c r="B144" s="356" t="s">
        <v>210</v>
      </c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265">
        <v>948</v>
      </c>
      <c r="O144" s="291">
        <v>10</v>
      </c>
      <c r="P144" s="291">
        <v>3</v>
      </c>
      <c r="Q144" s="231" t="s">
        <v>373</v>
      </c>
      <c r="R144" s="230" t="s">
        <v>208</v>
      </c>
      <c r="S144" s="347"/>
      <c r="T144" s="347"/>
      <c r="U144" s="298">
        <v>3.2</v>
      </c>
      <c r="V144" s="170"/>
      <c r="W144" s="297">
        <v>3.2</v>
      </c>
      <c r="X144" s="343"/>
      <c r="Y144" s="343"/>
      <c r="Z144" s="343"/>
      <c r="AA144" s="343"/>
      <c r="AB144" s="343"/>
      <c r="AC144" s="343"/>
      <c r="AD144" s="343"/>
      <c r="AE144" s="170"/>
    </row>
    <row r="145" spans="1:31" ht="12" customHeight="1">
      <c r="A145" s="170"/>
      <c r="B145" s="356" t="s">
        <v>244</v>
      </c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265">
        <v>948</v>
      </c>
      <c r="O145" s="291">
        <v>10</v>
      </c>
      <c r="P145" s="291">
        <v>3</v>
      </c>
      <c r="Q145" s="231" t="s">
        <v>373</v>
      </c>
      <c r="R145" s="230" t="s">
        <v>243</v>
      </c>
      <c r="S145" s="347"/>
      <c r="T145" s="347"/>
      <c r="U145" s="298">
        <v>209.5</v>
      </c>
      <c r="V145" s="170"/>
      <c r="W145" s="297">
        <v>209.5</v>
      </c>
      <c r="X145" s="343"/>
      <c r="Y145" s="343"/>
      <c r="Z145" s="343"/>
      <c r="AA145" s="343"/>
      <c r="AB145" s="343"/>
      <c r="AC145" s="343"/>
      <c r="AD145" s="343"/>
      <c r="AE145" s="170"/>
    </row>
    <row r="146" spans="1:31" ht="21.75" customHeight="1">
      <c r="A146" s="170"/>
      <c r="B146" s="356" t="s">
        <v>242</v>
      </c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265">
        <v>948</v>
      </c>
      <c r="O146" s="291">
        <v>10</v>
      </c>
      <c r="P146" s="291">
        <v>3</v>
      </c>
      <c r="Q146" s="231" t="s">
        <v>373</v>
      </c>
      <c r="R146" s="230" t="s">
        <v>241</v>
      </c>
      <c r="S146" s="347"/>
      <c r="T146" s="347"/>
      <c r="U146" s="298">
        <v>209.5</v>
      </c>
      <c r="V146" s="170"/>
      <c r="W146" s="297">
        <v>209.5</v>
      </c>
      <c r="X146" s="343"/>
      <c r="Y146" s="343"/>
      <c r="Z146" s="343"/>
      <c r="AA146" s="343"/>
      <c r="AB146" s="343"/>
      <c r="AC146" s="343"/>
      <c r="AD146" s="343"/>
      <c r="AE146" s="170"/>
    </row>
    <row r="147" spans="1:31" ht="21.75" customHeight="1">
      <c r="A147" s="170"/>
      <c r="B147" s="356" t="s">
        <v>363</v>
      </c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265">
        <v>948</v>
      </c>
      <c r="O147" s="291">
        <v>10</v>
      </c>
      <c r="P147" s="291">
        <v>3</v>
      </c>
      <c r="Q147" s="231" t="s">
        <v>373</v>
      </c>
      <c r="R147" s="230" t="s">
        <v>361</v>
      </c>
      <c r="S147" s="347"/>
      <c r="T147" s="347"/>
      <c r="U147" s="298">
        <v>209.5</v>
      </c>
      <c r="V147" s="170"/>
      <c r="W147" s="297">
        <v>209.5</v>
      </c>
      <c r="X147" s="343"/>
      <c r="Y147" s="343"/>
      <c r="Z147" s="343"/>
      <c r="AA147" s="343"/>
      <c r="AB147" s="343"/>
      <c r="AC147" s="343"/>
      <c r="AD147" s="343"/>
      <c r="AE147" s="170"/>
    </row>
    <row r="148" spans="1:31" ht="21.75" customHeight="1">
      <c r="A148" s="170"/>
      <c r="B148" s="356" t="s">
        <v>539</v>
      </c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265">
        <v>948</v>
      </c>
      <c r="O148" s="291">
        <v>10</v>
      </c>
      <c r="P148" s="291">
        <v>3</v>
      </c>
      <c r="Q148" s="231" t="s">
        <v>538</v>
      </c>
      <c r="R148" s="230">
        <v>0</v>
      </c>
      <c r="S148" s="347"/>
      <c r="T148" s="347"/>
      <c r="U148" s="298">
        <v>246.5</v>
      </c>
      <c r="V148" s="170"/>
      <c r="W148" s="297">
        <v>246.5</v>
      </c>
      <c r="X148" s="343"/>
      <c r="Y148" s="343"/>
      <c r="Z148" s="343"/>
      <c r="AA148" s="343"/>
      <c r="AB148" s="343"/>
      <c r="AC148" s="343"/>
      <c r="AD148" s="343"/>
      <c r="AE148" s="170"/>
    </row>
    <row r="149" spans="1:31" ht="12" customHeight="1">
      <c r="A149" s="170"/>
      <c r="B149" s="356" t="s">
        <v>244</v>
      </c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265">
        <v>948</v>
      </c>
      <c r="O149" s="291">
        <v>10</v>
      </c>
      <c r="P149" s="291">
        <v>3</v>
      </c>
      <c r="Q149" s="231" t="s">
        <v>538</v>
      </c>
      <c r="R149" s="230" t="s">
        <v>243</v>
      </c>
      <c r="S149" s="347"/>
      <c r="T149" s="347"/>
      <c r="U149" s="298">
        <v>246.5</v>
      </c>
      <c r="V149" s="170"/>
      <c r="W149" s="297">
        <v>246.5</v>
      </c>
      <c r="X149" s="343"/>
      <c r="Y149" s="343"/>
      <c r="Z149" s="343"/>
      <c r="AA149" s="343"/>
      <c r="AB149" s="343"/>
      <c r="AC149" s="343"/>
      <c r="AD149" s="343"/>
      <c r="AE149" s="170"/>
    </row>
    <row r="150" spans="1:31" ht="12" customHeight="1">
      <c r="A150" s="170"/>
      <c r="B150" s="356" t="s">
        <v>265</v>
      </c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265">
        <v>948</v>
      </c>
      <c r="O150" s="291">
        <v>10</v>
      </c>
      <c r="P150" s="291">
        <v>3</v>
      </c>
      <c r="Q150" s="231" t="s">
        <v>538</v>
      </c>
      <c r="R150" s="230" t="s">
        <v>264</v>
      </c>
      <c r="S150" s="347"/>
      <c r="T150" s="347"/>
      <c r="U150" s="298">
        <v>246.5</v>
      </c>
      <c r="V150" s="170"/>
      <c r="W150" s="297">
        <v>246.5</v>
      </c>
      <c r="X150" s="343"/>
      <c r="Y150" s="343"/>
      <c r="Z150" s="343"/>
      <c r="AA150" s="343"/>
      <c r="AB150" s="343"/>
      <c r="AC150" s="343"/>
      <c r="AD150" s="343"/>
      <c r="AE150" s="170"/>
    </row>
    <row r="151" spans="1:31" ht="21.75" customHeight="1">
      <c r="A151" s="170"/>
      <c r="B151" s="356" t="s">
        <v>263</v>
      </c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265">
        <v>948</v>
      </c>
      <c r="O151" s="291">
        <v>10</v>
      </c>
      <c r="P151" s="291">
        <v>3</v>
      </c>
      <c r="Q151" s="231" t="s">
        <v>538</v>
      </c>
      <c r="R151" s="230" t="s">
        <v>261</v>
      </c>
      <c r="S151" s="347"/>
      <c r="T151" s="347"/>
      <c r="U151" s="298">
        <v>246.5</v>
      </c>
      <c r="V151" s="170"/>
      <c r="W151" s="297">
        <v>246.5</v>
      </c>
      <c r="X151" s="343"/>
      <c r="Y151" s="343"/>
      <c r="Z151" s="343"/>
      <c r="AA151" s="343"/>
      <c r="AB151" s="343"/>
      <c r="AC151" s="343"/>
      <c r="AD151" s="343"/>
      <c r="AE151" s="170"/>
    </row>
    <row r="152" spans="1:31" ht="21.75" customHeight="1">
      <c r="A152" s="170"/>
      <c r="B152" s="356" t="s">
        <v>537</v>
      </c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265">
        <v>948</v>
      </c>
      <c r="O152" s="291">
        <v>10</v>
      </c>
      <c r="P152" s="291">
        <v>3</v>
      </c>
      <c r="Q152" s="231" t="s">
        <v>365</v>
      </c>
      <c r="R152" s="230">
        <v>0</v>
      </c>
      <c r="S152" s="347"/>
      <c r="T152" s="347"/>
      <c r="U152" s="298">
        <v>370.9</v>
      </c>
      <c r="V152" s="170"/>
      <c r="W152" s="297">
        <v>370.9</v>
      </c>
      <c r="X152" s="343"/>
      <c r="Y152" s="343"/>
      <c r="Z152" s="343"/>
      <c r="AA152" s="343"/>
      <c r="AB152" s="343"/>
      <c r="AC152" s="343"/>
      <c r="AD152" s="343"/>
      <c r="AE152" s="170"/>
    </row>
    <row r="153" spans="1:31" ht="12" customHeight="1">
      <c r="A153" s="170"/>
      <c r="B153" s="356" t="s">
        <v>244</v>
      </c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265">
        <v>948</v>
      </c>
      <c r="O153" s="291">
        <v>10</v>
      </c>
      <c r="P153" s="291">
        <v>3</v>
      </c>
      <c r="Q153" s="231" t="s">
        <v>365</v>
      </c>
      <c r="R153" s="230" t="s">
        <v>243</v>
      </c>
      <c r="S153" s="347"/>
      <c r="T153" s="347"/>
      <c r="U153" s="298">
        <v>370.9</v>
      </c>
      <c r="V153" s="170"/>
      <c r="W153" s="297">
        <v>370.9</v>
      </c>
      <c r="X153" s="343"/>
      <c r="Y153" s="343"/>
      <c r="Z153" s="343"/>
      <c r="AA153" s="343"/>
      <c r="AB153" s="343"/>
      <c r="AC153" s="343"/>
      <c r="AD153" s="343"/>
      <c r="AE153" s="170"/>
    </row>
    <row r="154" spans="1:31" ht="12" customHeight="1">
      <c r="A154" s="170"/>
      <c r="B154" s="356" t="s">
        <v>265</v>
      </c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265">
        <v>948</v>
      </c>
      <c r="O154" s="291">
        <v>10</v>
      </c>
      <c r="P154" s="291">
        <v>3</v>
      </c>
      <c r="Q154" s="231" t="s">
        <v>365</v>
      </c>
      <c r="R154" s="230" t="s">
        <v>264</v>
      </c>
      <c r="S154" s="347"/>
      <c r="T154" s="347"/>
      <c r="U154" s="298">
        <v>370.9</v>
      </c>
      <c r="V154" s="170"/>
      <c r="W154" s="297">
        <v>370.9</v>
      </c>
      <c r="X154" s="343"/>
      <c r="Y154" s="343"/>
      <c r="Z154" s="343"/>
      <c r="AA154" s="343"/>
      <c r="AB154" s="343"/>
      <c r="AC154" s="343"/>
      <c r="AD154" s="343"/>
      <c r="AE154" s="170"/>
    </row>
    <row r="155" spans="1:31" ht="21.75" customHeight="1">
      <c r="A155" s="170"/>
      <c r="B155" s="356" t="s">
        <v>263</v>
      </c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265">
        <v>948</v>
      </c>
      <c r="O155" s="291">
        <v>10</v>
      </c>
      <c r="P155" s="291">
        <v>3</v>
      </c>
      <c r="Q155" s="231" t="s">
        <v>365</v>
      </c>
      <c r="R155" s="230" t="s">
        <v>261</v>
      </c>
      <c r="S155" s="347"/>
      <c r="T155" s="347"/>
      <c r="U155" s="298">
        <v>370.9</v>
      </c>
      <c r="V155" s="170"/>
      <c r="W155" s="297">
        <v>370.9</v>
      </c>
      <c r="X155" s="343"/>
      <c r="Y155" s="343"/>
      <c r="Z155" s="343"/>
      <c r="AA155" s="343"/>
      <c r="AB155" s="343"/>
      <c r="AC155" s="343"/>
      <c r="AD155" s="343"/>
      <c r="AE155" s="170"/>
    </row>
    <row r="156" spans="1:31" ht="12" customHeight="1">
      <c r="A156" s="170"/>
      <c r="B156" s="356" t="s">
        <v>364</v>
      </c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265">
        <v>948</v>
      </c>
      <c r="O156" s="291">
        <v>10</v>
      </c>
      <c r="P156" s="291">
        <v>3</v>
      </c>
      <c r="Q156" s="231" t="s">
        <v>362</v>
      </c>
      <c r="R156" s="230">
        <v>0</v>
      </c>
      <c r="S156" s="347"/>
      <c r="T156" s="347"/>
      <c r="U156" s="298">
        <v>190</v>
      </c>
      <c r="V156" s="170"/>
      <c r="W156" s="297">
        <v>190</v>
      </c>
      <c r="X156" s="343"/>
      <c r="Y156" s="343"/>
      <c r="Z156" s="343"/>
      <c r="AA156" s="343"/>
      <c r="AB156" s="343"/>
      <c r="AC156" s="343"/>
      <c r="AD156" s="343"/>
      <c r="AE156" s="170"/>
    </row>
    <row r="157" spans="1:31" ht="12" customHeight="1">
      <c r="A157" s="170"/>
      <c r="B157" s="356" t="s">
        <v>244</v>
      </c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265">
        <v>948</v>
      </c>
      <c r="O157" s="291">
        <v>10</v>
      </c>
      <c r="P157" s="291">
        <v>3</v>
      </c>
      <c r="Q157" s="231" t="s">
        <v>362</v>
      </c>
      <c r="R157" s="230" t="s">
        <v>243</v>
      </c>
      <c r="S157" s="347"/>
      <c r="T157" s="347"/>
      <c r="U157" s="298">
        <v>190</v>
      </c>
      <c r="V157" s="170"/>
      <c r="W157" s="297">
        <v>190</v>
      </c>
      <c r="X157" s="343"/>
      <c r="Y157" s="343"/>
      <c r="Z157" s="343"/>
      <c r="AA157" s="343"/>
      <c r="AB157" s="343"/>
      <c r="AC157" s="343"/>
      <c r="AD157" s="343"/>
      <c r="AE157" s="170"/>
    </row>
    <row r="158" spans="1:31" ht="21.75" customHeight="1">
      <c r="A158" s="170"/>
      <c r="B158" s="356" t="s">
        <v>242</v>
      </c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265">
        <v>948</v>
      </c>
      <c r="O158" s="291">
        <v>10</v>
      </c>
      <c r="P158" s="291">
        <v>3</v>
      </c>
      <c r="Q158" s="231" t="s">
        <v>362</v>
      </c>
      <c r="R158" s="230" t="s">
        <v>241</v>
      </c>
      <c r="S158" s="347"/>
      <c r="T158" s="347"/>
      <c r="U158" s="298">
        <v>190</v>
      </c>
      <c r="V158" s="170"/>
      <c r="W158" s="297">
        <v>190</v>
      </c>
      <c r="X158" s="343"/>
      <c r="Y158" s="343"/>
      <c r="Z158" s="343"/>
      <c r="AA158" s="343"/>
      <c r="AB158" s="343"/>
      <c r="AC158" s="343"/>
      <c r="AD158" s="343"/>
      <c r="AE158" s="170"/>
    </row>
    <row r="159" spans="1:31" ht="21.75" customHeight="1">
      <c r="A159" s="170"/>
      <c r="B159" s="356" t="s">
        <v>363</v>
      </c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265">
        <v>948</v>
      </c>
      <c r="O159" s="291">
        <v>10</v>
      </c>
      <c r="P159" s="291">
        <v>3</v>
      </c>
      <c r="Q159" s="231" t="s">
        <v>362</v>
      </c>
      <c r="R159" s="230" t="s">
        <v>361</v>
      </c>
      <c r="S159" s="347"/>
      <c r="T159" s="347"/>
      <c r="U159" s="298">
        <v>190</v>
      </c>
      <c r="V159" s="170"/>
      <c r="W159" s="297">
        <v>190</v>
      </c>
      <c r="X159" s="343"/>
      <c r="Y159" s="343"/>
      <c r="Z159" s="343"/>
      <c r="AA159" s="343"/>
      <c r="AB159" s="343"/>
      <c r="AC159" s="343"/>
      <c r="AD159" s="343"/>
      <c r="AE159" s="170"/>
    </row>
    <row r="160" spans="1:31" ht="21.75" customHeight="1">
      <c r="A160" s="170"/>
      <c r="B160" s="356" t="s">
        <v>504</v>
      </c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265">
        <v>948</v>
      </c>
      <c r="O160" s="291">
        <v>10</v>
      </c>
      <c r="P160" s="291">
        <v>3</v>
      </c>
      <c r="Q160" s="231" t="s">
        <v>503</v>
      </c>
      <c r="R160" s="230">
        <v>0</v>
      </c>
      <c r="S160" s="347"/>
      <c r="T160" s="347"/>
      <c r="U160" s="298">
        <v>36</v>
      </c>
      <c r="V160" s="170"/>
      <c r="W160" s="297">
        <v>36</v>
      </c>
      <c r="X160" s="343"/>
      <c r="Y160" s="343"/>
      <c r="Z160" s="343"/>
      <c r="AA160" s="343"/>
      <c r="AB160" s="343"/>
      <c r="AC160" s="343"/>
      <c r="AD160" s="343"/>
      <c r="AE160" s="170"/>
    </row>
    <row r="161" spans="1:31" ht="32.25" customHeight="1">
      <c r="A161" s="170"/>
      <c r="B161" s="356" t="s">
        <v>512</v>
      </c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265">
        <v>948</v>
      </c>
      <c r="O161" s="291">
        <v>10</v>
      </c>
      <c r="P161" s="291">
        <v>3</v>
      </c>
      <c r="Q161" s="231" t="s">
        <v>511</v>
      </c>
      <c r="R161" s="230">
        <v>0</v>
      </c>
      <c r="S161" s="347"/>
      <c r="T161" s="347"/>
      <c r="U161" s="298">
        <v>36</v>
      </c>
      <c r="V161" s="170"/>
      <c r="W161" s="297">
        <v>36</v>
      </c>
      <c r="X161" s="343"/>
      <c r="Y161" s="343"/>
      <c r="Z161" s="343"/>
      <c r="AA161" s="343"/>
      <c r="AB161" s="343"/>
      <c r="AC161" s="343"/>
      <c r="AD161" s="343"/>
      <c r="AE161" s="170"/>
    </row>
    <row r="162" spans="1:31" ht="32.25" customHeight="1">
      <c r="A162" s="170"/>
      <c r="B162" s="356" t="s">
        <v>536</v>
      </c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265">
        <v>948</v>
      </c>
      <c r="O162" s="291">
        <v>10</v>
      </c>
      <c r="P162" s="291">
        <v>3</v>
      </c>
      <c r="Q162" s="231" t="s">
        <v>535</v>
      </c>
      <c r="R162" s="230">
        <v>0</v>
      </c>
      <c r="S162" s="347"/>
      <c r="T162" s="347"/>
      <c r="U162" s="298">
        <v>36</v>
      </c>
      <c r="V162" s="170"/>
      <c r="W162" s="297">
        <v>36</v>
      </c>
      <c r="X162" s="343"/>
      <c r="Y162" s="343"/>
      <c r="Z162" s="343"/>
      <c r="AA162" s="343"/>
      <c r="AB162" s="343"/>
      <c r="AC162" s="343"/>
      <c r="AD162" s="343"/>
      <c r="AE162" s="170"/>
    </row>
    <row r="163" spans="1:31" ht="12" customHeight="1">
      <c r="A163" s="170"/>
      <c r="B163" s="356" t="s">
        <v>244</v>
      </c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265">
        <v>948</v>
      </c>
      <c r="O163" s="291">
        <v>10</v>
      </c>
      <c r="P163" s="291">
        <v>3</v>
      </c>
      <c r="Q163" s="231" t="s">
        <v>535</v>
      </c>
      <c r="R163" s="230" t="s">
        <v>243</v>
      </c>
      <c r="S163" s="347"/>
      <c r="T163" s="347"/>
      <c r="U163" s="298">
        <v>36</v>
      </c>
      <c r="V163" s="170"/>
      <c r="W163" s="297">
        <v>36</v>
      </c>
      <c r="X163" s="343"/>
      <c r="Y163" s="343"/>
      <c r="Z163" s="343"/>
      <c r="AA163" s="343"/>
      <c r="AB163" s="343"/>
      <c r="AC163" s="343"/>
      <c r="AD163" s="343"/>
      <c r="AE163" s="170"/>
    </row>
    <row r="164" spans="1:31" ht="12" customHeight="1">
      <c r="A164" s="170"/>
      <c r="B164" s="356" t="s">
        <v>265</v>
      </c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265">
        <v>948</v>
      </c>
      <c r="O164" s="291">
        <v>10</v>
      </c>
      <c r="P164" s="291">
        <v>3</v>
      </c>
      <c r="Q164" s="231" t="s">
        <v>535</v>
      </c>
      <c r="R164" s="230" t="s">
        <v>264</v>
      </c>
      <c r="S164" s="347"/>
      <c r="T164" s="347"/>
      <c r="U164" s="298">
        <v>36</v>
      </c>
      <c r="V164" s="170"/>
      <c r="W164" s="297">
        <v>36</v>
      </c>
      <c r="X164" s="343"/>
      <c r="Y164" s="343"/>
      <c r="Z164" s="343"/>
      <c r="AA164" s="343"/>
      <c r="AB164" s="343"/>
      <c r="AC164" s="343"/>
      <c r="AD164" s="343"/>
      <c r="AE164" s="170"/>
    </row>
    <row r="165" spans="1:31" ht="21.75" customHeight="1">
      <c r="A165" s="170"/>
      <c r="B165" s="356" t="s">
        <v>263</v>
      </c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265">
        <v>948</v>
      </c>
      <c r="O165" s="291">
        <v>10</v>
      </c>
      <c r="P165" s="291">
        <v>3</v>
      </c>
      <c r="Q165" s="231" t="s">
        <v>535</v>
      </c>
      <c r="R165" s="230" t="s">
        <v>261</v>
      </c>
      <c r="S165" s="347"/>
      <c r="T165" s="347"/>
      <c r="U165" s="298">
        <v>36</v>
      </c>
      <c r="V165" s="170"/>
      <c r="W165" s="297">
        <v>36</v>
      </c>
      <c r="X165" s="343"/>
      <c r="Y165" s="343"/>
      <c r="Z165" s="343"/>
      <c r="AA165" s="343"/>
      <c r="AB165" s="343"/>
      <c r="AC165" s="343"/>
      <c r="AD165" s="343"/>
      <c r="AE165" s="170"/>
    </row>
    <row r="166" spans="1:31" ht="32.25" customHeight="1">
      <c r="A166" s="170"/>
      <c r="B166" s="356" t="s">
        <v>708</v>
      </c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265">
        <v>948</v>
      </c>
      <c r="O166" s="291">
        <v>10</v>
      </c>
      <c r="P166" s="291">
        <v>3</v>
      </c>
      <c r="Q166" s="231" t="s">
        <v>709</v>
      </c>
      <c r="R166" s="230">
        <v>0</v>
      </c>
      <c r="S166" s="347"/>
      <c r="T166" s="347"/>
      <c r="U166" s="298">
        <v>60</v>
      </c>
      <c r="V166" s="170"/>
      <c r="W166" s="297">
        <v>60</v>
      </c>
      <c r="X166" s="343"/>
      <c r="Y166" s="343"/>
      <c r="Z166" s="343"/>
      <c r="AA166" s="343"/>
      <c r="AB166" s="343"/>
      <c r="AC166" s="343"/>
      <c r="AD166" s="343"/>
      <c r="AE166" s="170"/>
    </row>
    <row r="167" spans="1:31" ht="32.25" customHeight="1">
      <c r="A167" s="170"/>
      <c r="B167" s="356" t="s">
        <v>710</v>
      </c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6"/>
      <c r="N167" s="265">
        <v>948</v>
      </c>
      <c r="O167" s="291">
        <v>10</v>
      </c>
      <c r="P167" s="291">
        <v>3</v>
      </c>
      <c r="Q167" s="231" t="s">
        <v>711</v>
      </c>
      <c r="R167" s="230">
        <v>0</v>
      </c>
      <c r="S167" s="347"/>
      <c r="T167" s="347"/>
      <c r="U167" s="298">
        <v>60</v>
      </c>
      <c r="V167" s="170"/>
      <c r="W167" s="297">
        <v>60</v>
      </c>
      <c r="X167" s="343"/>
      <c r="Y167" s="343"/>
      <c r="Z167" s="343"/>
      <c r="AA167" s="343"/>
      <c r="AB167" s="343"/>
      <c r="AC167" s="343"/>
      <c r="AD167" s="343"/>
      <c r="AE167" s="170"/>
    </row>
    <row r="168" spans="1:31" ht="12" customHeight="1">
      <c r="A168" s="170"/>
      <c r="B168" s="356" t="s">
        <v>244</v>
      </c>
      <c r="C168" s="356"/>
      <c r="D168" s="356"/>
      <c r="E168" s="356"/>
      <c r="F168" s="356"/>
      <c r="G168" s="356"/>
      <c r="H168" s="356"/>
      <c r="I168" s="356"/>
      <c r="J168" s="356"/>
      <c r="K168" s="356"/>
      <c r="L168" s="356"/>
      <c r="M168" s="356"/>
      <c r="N168" s="265">
        <v>948</v>
      </c>
      <c r="O168" s="291">
        <v>10</v>
      </c>
      <c r="P168" s="291">
        <v>3</v>
      </c>
      <c r="Q168" s="231" t="s">
        <v>711</v>
      </c>
      <c r="R168" s="230" t="s">
        <v>243</v>
      </c>
      <c r="S168" s="347"/>
      <c r="T168" s="347"/>
      <c r="U168" s="298">
        <v>60</v>
      </c>
      <c r="V168" s="170"/>
      <c r="W168" s="297">
        <v>60</v>
      </c>
      <c r="X168" s="343"/>
      <c r="Y168" s="343"/>
      <c r="Z168" s="343"/>
      <c r="AA168" s="343"/>
      <c r="AB168" s="343"/>
      <c r="AC168" s="343"/>
      <c r="AD168" s="343"/>
      <c r="AE168" s="170"/>
    </row>
    <row r="169" spans="1:31" ht="21.75" customHeight="1">
      <c r="A169" s="170"/>
      <c r="B169" s="356" t="s">
        <v>242</v>
      </c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265">
        <v>948</v>
      </c>
      <c r="O169" s="291">
        <v>10</v>
      </c>
      <c r="P169" s="291">
        <v>3</v>
      </c>
      <c r="Q169" s="231" t="s">
        <v>711</v>
      </c>
      <c r="R169" s="230" t="s">
        <v>241</v>
      </c>
      <c r="S169" s="347"/>
      <c r="T169" s="347"/>
      <c r="U169" s="298">
        <v>60</v>
      </c>
      <c r="V169" s="170"/>
      <c r="W169" s="297">
        <v>60</v>
      </c>
      <c r="X169" s="343"/>
      <c r="Y169" s="343"/>
      <c r="Z169" s="343"/>
      <c r="AA169" s="343"/>
      <c r="AB169" s="343"/>
      <c r="AC169" s="343"/>
      <c r="AD169" s="343"/>
      <c r="AE169" s="170"/>
    </row>
    <row r="170" spans="1:31" ht="21.75" customHeight="1">
      <c r="A170" s="170"/>
      <c r="B170" s="356" t="s">
        <v>363</v>
      </c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6"/>
      <c r="N170" s="265">
        <v>948</v>
      </c>
      <c r="O170" s="291">
        <v>10</v>
      </c>
      <c r="P170" s="291">
        <v>3</v>
      </c>
      <c r="Q170" s="231" t="s">
        <v>711</v>
      </c>
      <c r="R170" s="230" t="s">
        <v>361</v>
      </c>
      <c r="S170" s="347"/>
      <c r="T170" s="347"/>
      <c r="U170" s="298">
        <v>60</v>
      </c>
      <c r="V170" s="170"/>
      <c r="W170" s="297">
        <v>60</v>
      </c>
      <c r="X170" s="343"/>
      <c r="Y170" s="343"/>
      <c r="Z170" s="343"/>
      <c r="AA170" s="343"/>
      <c r="AB170" s="343"/>
      <c r="AC170" s="343"/>
      <c r="AD170" s="343"/>
      <c r="AE170" s="170"/>
    </row>
    <row r="171" spans="1:31" ht="12" customHeight="1">
      <c r="A171" s="170"/>
      <c r="B171" s="356" t="s">
        <v>267</v>
      </c>
      <c r="C171" s="356"/>
      <c r="D171" s="356"/>
      <c r="E171" s="356"/>
      <c r="F171" s="356"/>
      <c r="G171" s="356"/>
      <c r="H171" s="356"/>
      <c r="I171" s="356"/>
      <c r="J171" s="356"/>
      <c r="K171" s="356"/>
      <c r="L171" s="356"/>
      <c r="M171" s="356"/>
      <c r="N171" s="265">
        <v>948</v>
      </c>
      <c r="O171" s="291">
        <v>10</v>
      </c>
      <c r="P171" s="291">
        <v>4</v>
      </c>
      <c r="Q171" s="231">
        <v>0</v>
      </c>
      <c r="R171" s="230">
        <v>0</v>
      </c>
      <c r="S171" s="347"/>
      <c r="T171" s="347"/>
      <c r="U171" s="298">
        <v>123922.9</v>
      </c>
      <c r="V171" s="170"/>
      <c r="W171" s="297">
        <v>123922.9</v>
      </c>
      <c r="X171" s="343"/>
      <c r="Y171" s="343"/>
      <c r="Z171" s="343"/>
      <c r="AA171" s="343"/>
      <c r="AB171" s="343"/>
      <c r="AC171" s="343"/>
      <c r="AD171" s="343"/>
      <c r="AE171" s="170"/>
    </row>
    <row r="172" spans="1:31" ht="21.75" customHeight="1">
      <c r="A172" s="170"/>
      <c r="B172" s="356" t="s">
        <v>504</v>
      </c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265">
        <v>948</v>
      </c>
      <c r="O172" s="291">
        <v>10</v>
      </c>
      <c r="P172" s="291">
        <v>4</v>
      </c>
      <c r="Q172" s="231" t="s">
        <v>503</v>
      </c>
      <c r="R172" s="230">
        <v>0</v>
      </c>
      <c r="S172" s="347"/>
      <c r="T172" s="347"/>
      <c r="U172" s="298">
        <v>57435.7</v>
      </c>
      <c r="V172" s="170"/>
      <c r="W172" s="297">
        <v>57435.7</v>
      </c>
      <c r="X172" s="343"/>
      <c r="Y172" s="343"/>
      <c r="Z172" s="343"/>
      <c r="AA172" s="343"/>
      <c r="AB172" s="343"/>
      <c r="AC172" s="343"/>
      <c r="AD172" s="343"/>
      <c r="AE172" s="170"/>
    </row>
    <row r="173" spans="1:31" ht="32.25" customHeight="1">
      <c r="A173" s="170"/>
      <c r="B173" s="356" t="s">
        <v>512</v>
      </c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265">
        <v>948</v>
      </c>
      <c r="O173" s="291">
        <v>10</v>
      </c>
      <c r="P173" s="291">
        <v>4</v>
      </c>
      <c r="Q173" s="231" t="s">
        <v>511</v>
      </c>
      <c r="R173" s="230">
        <v>0</v>
      </c>
      <c r="S173" s="347"/>
      <c r="T173" s="347"/>
      <c r="U173" s="298">
        <v>57435.7</v>
      </c>
      <c r="V173" s="170"/>
      <c r="W173" s="297">
        <v>57435.7</v>
      </c>
      <c r="X173" s="343"/>
      <c r="Y173" s="343"/>
      <c r="Z173" s="343"/>
      <c r="AA173" s="343"/>
      <c r="AB173" s="343"/>
      <c r="AC173" s="343"/>
      <c r="AD173" s="343"/>
      <c r="AE173" s="170"/>
    </row>
    <row r="174" spans="1:31" ht="84.75" customHeight="1">
      <c r="A174" s="170"/>
      <c r="B174" s="356" t="s">
        <v>518</v>
      </c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265">
        <v>948</v>
      </c>
      <c r="O174" s="291">
        <v>10</v>
      </c>
      <c r="P174" s="291">
        <v>4</v>
      </c>
      <c r="Q174" s="231" t="s">
        <v>517</v>
      </c>
      <c r="R174" s="230">
        <v>0</v>
      </c>
      <c r="S174" s="347"/>
      <c r="T174" s="347"/>
      <c r="U174" s="298">
        <v>57435.7</v>
      </c>
      <c r="V174" s="170"/>
      <c r="W174" s="297">
        <v>57435.7</v>
      </c>
      <c r="X174" s="343"/>
      <c r="Y174" s="343"/>
      <c r="Z174" s="343"/>
      <c r="AA174" s="343"/>
      <c r="AB174" s="343"/>
      <c r="AC174" s="343"/>
      <c r="AD174" s="343"/>
      <c r="AE174" s="170"/>
    </row>
    <row r="175" spans="1:31" ht="12" customHeight="1">
      <c r="A175" s="170"/>
      <c r="B175" s="356" t="s">
        <v>244</v>
      </c>
      <c r="C175" s="356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265">
        <v>948</v>
      </c>
      <c r="O175" s="291">
        <v>10</v>
      </c>
      <c r="P175" s="291">
        <v>4</v>
      </c>
      <c r="Q175" s="231" t="s">
        <v>517</v>
      </c>
      <c r="R175" s="230" t="s">
        <v>243</v>
      </c>
      <c r="S175" s="347"/>
      <c r="T175" s="347"/>
      <c r="U175" s="298">
        <v>57435.7</v>
      </c>
      <c r="V175" s="170"/>
      <c r="W175" s="297">
        <v>57435.7</v>
      </c>
      <c r="X175" s="343"/>
      <c r="Y175" s="343"/>
      <c r="Z175" s="343"/>
      <c r="AA175" s="343"/>
      <c r="AB175" s="343"/>
      <c r="AC175" s="343"/>
      <c r="AD175" s="343"/>
      <c r="AE175" s="170"/>
    </row>
    <row r="176" spans="1:31" ht="12" customHeight="1">
      <c r="A176" s="170"/>
      <c r="B176" s="356" t="s">
        <v>265</v>
      </c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265">
        <v>948</v>
      </c>
      <c r="O176" s="291">
        <v>10</v>
      </c>
      <c r="P176" s="291">
        <v>4</v>
      </c>
      <c r="Q176" s="231" t="s">
        <v>517</v>
      </c>
      <c r="R176" s="230" t="s">
        <v>264</v>
      </c>
      <c r="S176" s="347"/>
      <c r="T176" s="347"/>
      <c r="U176" s="298">
        <v>57435.7</v>
      </c>
      <c r="V176" s="170"/>
      <c r="W176" s="297">
        <v>57435.7</v>
      </c>
      <c r="X176" s="343"/>
      <c r="Y176" s="343"/>
      <c r="Z176" s="343"/>
      <c r="AA176" s="343"/>
      <c r="AB176" s="343"/>
      <c r="AC176" s="343"/>
      <c r="AD176" s="343"/>
      <c r="AE176" s="170"/>
    </row>
    <row r="177" spans="1:31" ht="21.75" customHeight="1">
      <c r="A177" s="170"/>
      <c r="B177" s="356" t="s">
        <v>263</v>
      </c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265">
        <v>948</v>
      </c>
      <c r="O177" s="291">
        <v>10</v>
      </c>
      <c r="P177" s="291">
        <v>4</v>
      </c>
      <c r="Q177" s="231" t="s">
        <v>517</v>
      </c>
      <c r="R177" s="230" t="s">
        <v>261</v>
      </c>
      <c r="S177" s="347"/>
      <c r="T177" s="347"/>
      <c r="U177" s="298">
        <v>57435.7</v>
      </c>
      <c r="V177" s="170"/>
      <c r="W177" s="297">
        <v>57435.7</v>
      </c>
      <c r="X177" s="343"/>
      <c r="Y177" s="343"/>
      <c r="Z177" s="343"/>
      <c r="AA177" s="343"/>
      <c r="AB177" s="343"/>
      <c r="AC177" s="343"/>
      <c r="AD177" s="343"/>
      <c r="AE177" s="170"/>
    </row>
    <row r="178" spans="1:31" ht="32.25" customHeight="1">
      <c r="A178" s="170"/>
      <c r="B178" s="356" t="s">
        <v>708</v>
      </c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265">
        <v>948</v>
      </c>
      <c r="O178" s="291">
        <v>10</v>
      </c>
      <c r="P178" s="291">
        <v>4</v>
      </c>
      <c r="Q178" s="231" t="s">
        <v>709</v>
      </c>
      <c r="R178" s="230">
        <v>0</v>
      </c>
      <c r="S178" s="347"/>
      <c r="T178" s="347"/>
      <c r="U178" s="298">
        <v>66487.199999999997</v>
      </c>
      <c r="V178" s="170"/>
      <c r="W178" s="297">
        <v>66487.199999999997</v>
      </c>
      <c r="X178" s="343"/>
      <c r="Y178" s="343"/>
      <c r="Z178" s="343"/>
      <c r="AA178" s="343"/>
      <c r="AB178" s="343"/>
      <c r="AC178" s="343"/>
      <c r="AD178" s="343"/>
      <c r="AE178" s="170"/>
    </row>
    <row r="179" spans="1:31" ht="32.25" customHeight="1">
      <c r="A179" s="170"/>
      <c r="B179" s="356" t="s">
        <v>712</v>
      </c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265">
        <v>948</v>
      </c>
      <c r="O179" s="291">
        <v>10</v>
      </c>
      <c r="P179" s="291">
        <v>4</v>
      </c>
      <c r="Q179" s="231" t="s">
        <v>713</v>
      </c>
      <c r="R179" s="230">
        <v>0</v>
      </c>
      <c r="S179" s="347"/>
      <c r="T179" s="347"/>
      <c r="U179" s="298">
        <v>66487.199999999997</v>
      </c>
      <c r="V179" s="170"/>
      <c r="W179" s="297">
        <v>66487.199999999997</v>
      </c>
      <c r="X179" s="343"/>
      <c r="Y179" s="343"/>
      <c r="Z179" s="343"/>
      <c r="AA179" s="343"/>
      <c r="AB179" s="343"/>
      <c r="AC179" s="343"/>
      <c r="AD179" s="343"/>
      <c r="AE179" s="170"/>
    </row>
    <row r="180" spans="1:31" ht="12" customHeight="1">
      <c r="A180" s="170"/>
      <c r="B180" s="356" t="s">
        <v>244</v>
      </c>
      <c r="C180" s="356"/>
      <c r="D180" s="356"/>
      <c r="E180" s="356"/>
      <c r="F180" s="356"/>
      <c r="G180" s="356"/>
      <c r="H180" s="356"/>
      <c r="I180" s="356"/>
      <c r="J180" s="356"/>
      <c r="K180" s="356"/>
      <c r="L180" s="356"/>
      <c r="M180" s="356"/>
      <c r="N180" s="265">
        <v>948</v>
      </c>
      <c r="O180" s="291">
        <v>10</v>
      </c>
      <c r="P180" s="291">
        <v>4</v>
      </c>
      <c r="Q180" s="231" t="s">
        <v>713</v>
      </c>
      <c r="R180" s="230" t="s">
        <v>243</v>
      </c>
      <c r="S180" s="347"/>
      <c r="T180" s="347"/>
      <c r="U180" s="298">
        <v>66487.199999999997</v>
      </c>
      <c r="V180" s="170"/>
      <c r="W180" s="297">
        <v>66487.199999999997</v>
      </c>
      <c r="X180" s="343"/>
      <c r="Y180" s="343"/>
      <c r="Z180" s="343"/>
      <c r="AA180" s="343"/>
      <c r="AB180" s="343"/>
      <c r="AC180" s="343"/>
      <c r="AD180" s="343"/>
      <c r="AE180" s="170"/>
    </row>
    <row r="181" spans="1:31" ht="12" customHeight="1">
      <c r="A181" s="170"/>
      <c r="B181" s="356" t="s">
        <v>265</v>
      </c>
      <c r="C181" s="356"/>
      <c r="D181" s="356"/>
      <c r="E181" s="356"/>
      <c r="F181" s="356"/>
      <c r="G181" s="356"/>
      <c r="H181" s="356"/>
      <c r="I181" s="356"/>
      <c r="J181" s="356"/>
      <c r="K181" s="356"/>
      <c r="L181" s="356"/>
      <c r="M181" s="356"/>
      <c r="N181" s="265">
        <v>948</v>
      </c>
      <c r="O181" s="291">
        <v>10</v>
      </c>
      <c r="P181" s="291">
        <v>4</v>
      </c>
      <c r="Q181" s="231" t="s">
        <v>713</v>
      </c>
      <c r="R181" s="230" t="s">
        <v>264</v>
      </c>
      <c r="S181" s="347"/>
      <c r="T181" s="347"/>
      <c r="U181" s="298">
        <v>66487.199999999997</v>
      </c>
      <c r="V181" s="170"/>
      <c r="W181" s="297">
        <v>66487.199999999997</v>
      </c>
      <c r="X181" s="343"/>
      <c r="Y181" s="343"/>
      <c r="Z181" s="343"/>
      <c r="AA181" s="343"/>
      <c r="AB181" s="343"/>
      <c r="AC181" s="343"/>
      <c r="AD181" s="343"/>
      <c r="AE181" s="170"/>
    </row>
    <row r="182" spans="1:31" ht="21.75" customHeight="1">
      <c r="A182" s="170"/>
      <c r="B182" s="356" t="s">
        <v>263</v>
      </c>
      <c r="C182" s="356"/>
      <c r="D182" s="356"/>
      <c r="E182" s="356"/>
      <c r="F182" s="356"/>
      <c r="G182" s="356"/>
      <c r="H182" s="356"/>
      <c r="I182" s="356"/>
      <c r="J182" s="356"/>
      <c r="K182" s="356"/>
      <c r="L182" s="356"/>
      <c r="M182" s="356"/>
      <c r="N182" s="265">
        <v>948</v>
      </c>
      <c r="O182" s="291">
        <v>10</v>
      </c>
      <c r="P182" s="291">
        <v>4</v>
      </c>
      <c r="Q182" s="231" t="s">
        <v>713</v>
      </c>
      <c r="R182" s="230" t="s">
        <v>261</v>
      </c>
      <c r="S182" s="347"/>
      <c r="T182" s="347"/>
      <c r="U182" s="298">
        <v>66487.199999999997</v>
      </c>
      <c r="V182" s="170"/>
      <c r="W182" s="297">
        <v>66487.199999999997</v>
      </c>
      <c r="X182" s="343"/>
      <c r="Y182" s="343"/>
      <c r="Z182" s="343"/>
      <c r="AA182" s="343"/>
      <c r="AB182" s="343"/>
      <c r="AC182" s="343"/>
      <c r="AD182" s="343"/>
      <c r="AE182" s="170"/>
    </row>
    <row r="183" spans="1:31" ht="12" customHeight="1">
      <c r="A183" s="170"/>
      <c r="B183" s="356" t="s">
        <v>360</v>
      </c>
      <c r="C183" s="356"/>
      <c r="D183" s="356"/>
      <c r="E183" s="356"/>
      <c r="F183" s="356"/>
      <c r="G183" s="356"/>
      <c r="H183" s="356"/>
      <c r="I183" s="356"/>
      <c r="J183" s="356"/>
      <c r="K183" s="356"/>
      <c r="L183" s="356"/>
      <c r="M183" s="356"/>
      <c r="N183" s="265">
        <v>948</v>
      </c>
      <c r="O183" s="291">
        <v>10</v>
      </c>
      <c r="P183" s="291">
        <v>6</v>
      </c>
      <c r="Q183" s="231">
        <v>0</v>
      </c>
      <c r="R183" s="230">
        <v>0</v>
      </c>
      <c r="S183" s="347"/>
      <c r="T183" s="347"/>
      <c r="U183" s="298">
        <v>5060</v>
      </c>
      <c r="V183" s="170"/>
      <c r="W183" s="297">
        <v>5060</v>
      </c>
      <c r="X183" s="343"/>
      <c r="Y183" s="343"/>
      <c r="Z183" s="343"/>
      <c r="AA183" s="343"/>
      <c r="AB183" s="343"/>
      <c r="AC183" s="343"/>
      <c r="AD183" s="343"/>
      <c r="AE183" s="170"/>
    </row>
    <row r="184" spans="1:31" ht="21.75" customHeight="1">
      <c r="A184" s="170"/>
      <c r="B184" s="356" t="s">
        <v>504</v>
      </c>
      <c r="C184" s="356"/>
      <c r="D184" s="356"/>
      <c r="E184" s="356"/>
      <c r="F184" s="356"/>
      <c r="G184" s="356"/>
      <c r="H184" s="356"/>
      <c r="I184" s="356"/>
      <c r="J184" s="356"/>
      <c r="K184" s="356"/>
      <c r="L184" s="356"/>
      <c r="M184" s="356"/>
      <c r="N184" s="265">
        <v>948</v>
      </c>
      <c r="O184" s="291">
        <v>10</v>
      </c>
      <c r="P184" s="291">
        <v>6</v>
      </c>
      <c r="Q184" s="231" t="s">
        <v>503</v>
      </c>
      <c r="R184" s="230">
        <v>0</v>
      </c>
      <c r="S184" s="347"/>
      <c r="T184" s="347"/>
      <c r="U184" s="298">
        <v>120</v>
      </c>
      <c r="V184" s="170"/>
      <c r="W184" s="297">
        <v>120</v>
      </c>
      <c r="X184" s="343"/>
      <c r="Y184" s="343"/>
      <c r="Z184" s="343"/>
      <c r="AA184" s="343"/>
      <c r="AB184" s="343"/>
      <c r="AC184" s="343"/>
      <c r="AD184" s="343"/>
      <c r="AE184" s="170"/>
    </row>
    <row r="185" spans="1:31" ht="32.25" customHeight="1">
      <c r="A185" s="170"/>
      <c r="B185" s="356" t="s">
        <v>512</v>
      </c>
      <c r="C185" s="356"/>
      <c r="D185" s="356"/>
      <c r="E185" s="356"/>
      <c r="F185" s="356"/>
      <c r="G185" s="356"/>
      <c r="H185" s="356"/>
      <c r="I185" s="356"/>
      <c r="J185" s="356"/>
      <c r="K185" s="356"/>
      <c r="L185" s="356"/>
      <c r="M185" s="356"/>
      <c r="N185" s="265">
        <v>948</v>
      </c>
      <c r="O185" s="291">
        <v>10</v>
      </c>
      <c r="P185" s="291">
        <v>6</v>
      </c>
      <c r="Q185" s="231" t="s">
        <v>511</v>
      </c>
      <c r="R185" s="230">
        <v>0</v>
      </c>
      <c r="S185" s="347"/>
      <c r="T185" s="347"/>
      <c r="U185" s="298">
        <v>120</v>
      </c>
      <c r="V185" s="170"/>
      <c r="W185" s="297">
        <v>120</v>
      </c>
      <c r="X185" s="343"/>
      <c r="Y185" s="343"/>
      <c r="Z185" s="343"/>
      <c r="AA185" s="343"/>
      <c r="AB185" s="343"/>
      <c r="AC185" s="343"/>
      <c r="AD185" s="343"/>
      <c r="AE185" s="170"/>
    </row>
    <row r="186" spans="1:31" ht="12" customHeight="1">
      <c r="A186" s="170"/>
      <c r="B186" s="356" t="s">
        <v>510</v>
      </c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265">
        <v>948</v>
      </c>
      <c r="O186" s="291">
        <v>10</v>
      </c>
      <c r="P186" s="291">
        <v>6</v>
      </c>
      <c r="Q186" s="231" t="s">
        <v>509</v>
      </c>
      <c r="R186" s="230">
        <v>0</v>
      </c>
      <c r="S186" s="347"/>
      <c r="T186" s="347"/>
      <c r="U186" s="298">
        <v>120</v>
      </c>
      <c r="V186" s="170"/>
      <c r="W186" s="297">
        <v>120</v>
      </c>
      <c r="X186" s="343"/>
      <c r="Y186" s="343"/>
      <c r="Z186" s="343"/>
      <c r="AA186" s="343"/>
      <c r="AB186" s="343"/>
      <c r="AC186" s="343"/>
      <c r="AD186" s="343"/>
      <c r="AE186" s="170"/>
    </row>
    <row r="187" spans="1:31" ht="21.75" customHeight="1">
      <c r="A187" s="170"/>
      <c r="B187" s="356" t="s">
        <v>214</v>
      </c>
      <c r="C187" s="356"/>
      <c r="D187" s="356"/>
      <c r="E187" s="356"/>
      <c r="F187" s="356"/>
      <c r="G187" s="356"/>
      <c r="H187" s="356"/>
      <c r="I187" s="356"/>
      <c r="J187" s="356"/>
      <c r="K187" s="356"/>
      <c r="L187" s="356"/>
      <c r="M187" s="356"/>
      <c r="N187" s="265">
        <v>948</v>
      </c>
      <c r="O187" s="291">
        <v>10</v>
      </c>
      <c r="P187" s="291">
        <v>6</v>
      </c>
      <c r="Q187" s="231" t="s">
        <v>509</v>
      </c>
      <c r="R187" s="230" t="s">
        <v>213</v>
      </c>
      <c r="S187" s="347"/>
      <c r="T187" s="347"/>
      <c r="U187" s="298">
        <v>120</v>
      </c>
      <c r="V187" s="170"/>
      <c r="W187" s="297">
        <v>120</v>
      </c>
      <c r="X187" s="343"/>
      <c r="Y187" s="343"/>
      <c r="Z187" s="343"/>
      <c r="AA187" s="343"/>
      <c r="AB187" s="343"/>
      <c r="AC187" s="343"/>
      <c r="AD187" s="343"/>
      <c r="AE187" s="170"/>
    </row>
    <row r="188" spans="1:31" ht="21.75" customHeight="1">
      <c r="A188" s="170"/>
      <c r="B188" s="356" t="s">
        <v>212</v>
      </c>
      <c r="C188" s="356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265">
        <v>948</v>
      </c>
      <c r="O188" s="291">
        <v>10</v>
      </c>
      <c r="P188" s="291">
        <v>6</v>
      </c>
      <c r="Q188" s="231" t="s">
        <v>509</v>
      </c>
      <c r="R188" s="230" t="s">
        <v>211</v>
      </c>
      <c r="S188" s="347"/>
      <c r="T188" s="347"/>
      <c r="U188" s="298">
        <v>120</v>
      </c>
      <c r="V188" s="170"/>
      <c r="W188" s="297">
        <v>120</v>
      </c>
      <c r="X188" s="343"/>
      <c r="Y188" s="343"/>
      <c r="Z188" s="343"/>
      <c r="AA188" s="343"/>
      <c r="AB188" s="343"/>
      <c r="AC188" s="343"/>
      <c r="AD188" s="343"/>
      <c r="AE188" s="170"/>
    </row>
    <row r="189" spans="1:31" ht="12" customHeight="1">
      <c r="A189" s="170"/>
      <c r="B189" s="356" t="s">
        <v>210</v>
      </c>
      <c r="C189" s="356"/>
      <c r="D189" s="356"/>
      <c r="E189" s="356"/>
      <c r="F189" s="356"/>
      <c r="G189" s="356"/>
      <c r="H189" s="356"/>
      <c r="I189" s="356"/>
      <c r="J189" s="356"/>
      <c r="K189" s="356"/>
      <c r="L189" s="356"/>
      <c r="M189" s="356"/>
      <c r="N189" s="265">
        <v>948</v>
      </c>
      <c r="O189" s="291">
        <v>10</v>
      </c>
      <c r="P189" s="291">
        <v>6</v>
      </c>
      <c r="Q189" s="231" t="s">
        <v>509</v>
      </c>
      <c r="R189" s="230" t="s">
        <v>208</v>
      </c>
      <c r="S189" s="347"/>
      <c r="T189" s="347"/>
      <c r="U189" s="298">
        <v>120</v>
      </c>
      <c r="V189" s="170"/>
      <c r="W189" s="297">
        <v>120</v>
      </c>
      <c r="X189" s="343"/>
      <c r="Y189" s="343"/>
      <c r="Z189" s="343"/>
      <c r="AA189" s="343"/>
      <c r="AB189" s="343"/>
      <c r="AC189" s="343"/>
      <c r="AD189" s="343"/>
      <c r="AE189" s="170"/>
    </row>
    <row r="190" spans="1:31" ht="21.75" customHeight="1">
      <c r="A190" s="170"/>
      <c r="B190" s="356" t="s">
        <v>504</v>
      </c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265">
        <v>948</v>
      </c>
      <c r="O190" s="291">
        <v>10</v>
      </c>
      <c r="P190" s="291">
        <v>6</v>
      </c>
      <c r="Q190" s="231" t="s">
        <v>503</v>
      </c>
      <c r="R190" s="230">
        <v>0</v>
      </c>
      <c r="S190" s="347"/>
      <c r="T190" s="347"/>
      <c r="U190" s="298">
        <v>61</v>
      </c>
      <c r="V190" s="170"/>
      <c r="W190" s="297">
        <v>61</v>
      </c>
      <c r="X190" s="343"/>
      <c r="Y190" s="343"/>
      <c r="Z190" s="343"/>
      <c r="AA190" s="343"/>
      <c r="AB190" s="343"/>
      <c r="AC190" s="343"/>
      <c r="AD190" s="343"/>
      <c r="AE190" s="170"/>
    </row>
    <row r="191" spans="1:31" ht="21.75" customHeight="1">
      <c r="A191" s="170"/>
      <c r="B191" s="356" t="s">
        <v>508</v>
      </c>
      <c r="C191" s="356"/>
      <c r="D191" s="356"/>
      <c r="E191" s="356"/>
      <c r="F191" s="356"/>
      <c r="G191" s="356"/>
      <c r="H191" s="356"/>
      <c r="I191" s="356"/>
      <c r="J191" s="356"/>
      <c r="K191" s="356"/>
      <c r="L191" s="356"/>
      <c r="M191" s="356"/>
      <c r="N191" s="265">
        <v>948</v>
      </c>
      <c r="O191" s="291">
        <v>10</v>
      </c>
      <c r="P191" s="291">
        <v>6</v>
      </c>
      <c r="Q191" s="231" t="s">
        <v>507</v>
      </c>
      <c r="R191" s="230">
        <v>0</v>
      </c>
      <c r="S191" s="347"/>
      <c r="T191" s="347"/>
      <c r="U191" s="298">
        <v>61</v>
      </c>
      <c r="V191" s="170"/>
      <c r="W191" s="297">
        <v>61</v>
      </c>
      <c r="X191" s="343"/>
      <c r="Y191" s="343"/>
      <c r="Z191" s="343"/>
      <c r="AA191" s="343"/>
      <c r="AB191" s="343"/>
      <c r="AC191" s="343"/>
      <c r="AD191" s="343"/>
      <c r="AE191" s="170"/>
    </row>
    <row r="192" spans="1:31" ht="12" customHeight="1">
      <c r="A192" s="170"/>
      <c r="B192" s="356" t="s">
        <v>506</v>
      </c>
      <c r="C192" s="356"/>
      <c r="D192" s="356"/>
      <c r="E192" s="356"/>
      <c r="F192" s="356"/>
      <c r="G192" s="356"/>
      <c r="H192" s="356"/>
      <c r="I192" s="356"/>
      <c r="J192" s="356"/>
      <c r="K192" s="356"/>
      <c r="L192" s="356"/>
      <c r="M192" s="356"/>
      <c r="N192" s="265">
        <v>948</v>
      </c>
      <c r="O192" s="291">
        <v>10</v>
      </c>
      <c r="P192" s="291">
        <v>6</v>
      </c>
      <c r="Q192" s="231" t="s">
        <v>505</v>
      </c>
      <c r="R192" s="230">
        <v>0</v>
      </c>
      <c r="S192" s="347"/>
      <c r="T192" s="347"/>
      <c r="U192" s="298">
        <v>61</v>
      </c>
      <c r="V192" s="170"/>
      <c r="W192" s="297">
        <v>61</v>
      </c>
      <c r="X192" s="343"/>
      <c r="Y192" s="343"/>
      <c r="Z192" s="343"/>
      <c r="AA192" s="343"/>
      <c r="AB192" s="343"/>
      <c r="AC192" s="343"/>
      <c r="AD192" s="343"/>
      <c r="AE192" s="170"/>
    </row>
    <row r="193" spans="1:31" ht="21.75" customHeight="1">
      <c r="A193" s="170"/>
      <c r="B193" s="356" t="s">
        <v>214</v>
      </c>
      <c r="C193" s="356"/>
      <c r="D193" s="356"/>
      <c r="E193" s="356"/>
      <c r="F193" s="356"/>
      <c r="G193" s="356"/>
      <c r="H193" s="356"/>
      <c r="I193" s="356"/>
      <c r="J193" s="356"/>
      <c r="K193" s="356"/>
      <c r="L193" s="356"/>
      <c r="M193" s="356"/>
      <c r="N193" s="265">
        <v>948</v>
      </c>
      <c r="O193" s="291">
        <v>10</v>
      </c>
      <c r="P193" s="291">
        <v>6</v>
      </c>
      <c r="Q193" s="231" t="s">
        <v>505</v>
      </c>
      <c r="R193" s="230" t="s">
        <v>213</v>
      </c>
      <c r="S193" s="347"/>
      <c r="T193" s="347"/>
      <c r="U193" s="298">
        <v>61</v>
      </c>
      <c r="V193" s="170"/>
      <c r="W193" s="297">
        <v>61</v>
      </c>
      <c r="X193" s="343"/>
      <c r="Y193" s="343"/>
      <c r="Z193" s="343"/>
      <c r="AA193" s="343"/>
      <c r="AB193" s="343"/>
      <c r="AC193" s="343"/>
      <c r="AD193" s="343"/>
      <c r="AE193" s="170"/>
    </row>
    <row r="194" spans="1:31" ht="21.75" customHeight="1">
      <c r="A194" s="170"/>
      <c r="B194" s="356" t="s">
        <v>212</v>
      </c>
      <c r="C194" s="356"/>
      <c r="D194" s="356"/>
      <c r="E194" s="356"/>
      <c r="F194" s="356"/>
      <c r="G194" s="356"/>
      <c r="H194" s="356"/>
      <c r="I194" s="356"/>
      <c r="J194" s="356"/>
      <c r="K194" s="356"/>
      <c r="L194" s="356"/>
      <c r="M194" s="356"/>
      <c r="N194" s="265">
        <v>948</v>
      </c>
      <c r="O194" s="291">
        <v>10</v>
      </c>
      <c r="P194" s="291">
        <v>6</v>
      </c>
      <c r="Q194" s="231" t="s">
        <v>505</v>
      </c>
      <c r="R194" s="230" t="s">
        <v>211</v>
      </c>
      <c r="S194" s="347"/>
      <c r="T194" s="347"/>
      <c r="U194" s="298">
        <v>61</v>
      </c>
      <c r="V194" s="170"/>
      <c r="W194" s="297">
        <v>61</v>
      </c>
      <c r="X194" s="343"/>
      <c r="Y194" s="343"/>
      <c r="Z194" s="343"/>
      <c r="AA194" s="343"/>
      <c r="AB194" s="343"/>
      <c r="AC194" s="343"/>
      <c r="AD194" s="343"/>
      <c r="AE194" s="170"/>
    </row>
    <row r="195" spans="1:31" ht="12" customHeight="1">
      <c r="A195" s="170"/>
      <c r="B195" s="356" t="s">
        <v>210</v>
      </c>
      <c r="C195" s="356"/>
      <c r="D195" s="356"/>
      <c r="E195" s="356"/>
      <c r="F195" s="356"/>
      <c r="G195" s="356"/>
      <c r="H195" s="356"/>
      <c r="I195" s="356"/>
      <c r="J195" s="356"/>
      <c r="K195" s="356"/>
      <c r="L195" s="356"/>
      <c r="M195" s="356"/>
      <c r="N195" s="265">
        <v>948</v>
      </c>
      <c r="O195" s="291">
        <v>10</v>
      </c>
      <c r="P195" s="291">
        <v>6</v>
      </c>
      <c r="Q195" s="231" t="s">
        <v>505</v>
      </c>
      <c r="R195" s="230" t="s">
        <v>208</v>
      </c>
      <c r="S195" s="347"/>
      <c r="T195" s="347"/>
      <c r="U195" s="298">
        <v>61</v>
      </c>
      <c r="V195" s="170"/>
      <c r="W195" s="297">
        <v>61</v>
      </c>
      <c r="X195" s="343"/>
      <c r="Y195" s="343"/>
      <c r="Z195" s="343"/>
      <c r="AA195" s="343"/>
      <c r="AB195" s="343"/>
      <c r="AC195" s="343"/>
      <c r="AD195" s="343"/>
      <c r="AE195" s="170"/>
    </row>
    <row r="196" spans="1:31" ht="21.75" customHeight="1">
      <c r="A196" s="170"/>
      <c r="B196" s="356" t="s">
        <v>504</v>
      </c>
      <c r="C196" s="356"/>
      <c r="D196" s="356"/>
      <c r="E196" s="356"/>
      <c r="F196" s="356"/>
      <c r="G196" s="356"/>
      <c r="H196" s="356"/>
      <c r="I196" s="356"/>
      <c r="J196" s="356"/>
      <c r="K196" s="356"/>
      <c r="L196" s="356"/>
      <c r="M196" s="356"/>
      <c r="N196" s="265">
        <v>948</v>
      </c>
      <c r="O196" s="291">
        <v>10</v>
      </c>
      <c r="P196" s="291">
        <v>6</v>
      </c>
      <c r="Q196" s="231" t="s">
        <v>503</v>
      </c>
      <c r="R196" s="230">
        <v>0</v>
      </c>
      <c r="S196" s="347"/>
      <c r="T196" s="347"/>
      <c r="U196" s="298">
        <v>558.1</v>
      </c>
      <c r="V196" s="170"/>
      <c r="W196" s="297">
        <v>558.1</v>
      </c>
      <c r="X196" s="343"/>
      <c r="Y196" s="343"/>
      <c r="Z196" s="343"/>
      <c r="AA196" s="343"/>
      <c r="AB196" s="343"/>
      <c r="AC196" s="343"/>
      <c r="AD196" s="343"/>
      <c r="AE196" s="170"/>
    </row>
    <row r="197" spans="1:31" ht="21.75" customHeight="1">
      <c r="A197" s="170"/>
      <c r="B197" s="356" t="s">
        <v>502</v>
      </c>
      <c r="C197" s="356"/>
      <c r="D197" s="356"/>
      <c r="E197" s="356"/>
      <c r="F197" s="356"/>
      <c r="G197" s="356"/>
      <c r="H197" s="356"/>
      <c r="I197" s="356"/>
      <c r="J197" s="356"/>
      <c r="K197" s="356"/>
      <c r="L197" s="356"/>
      <c r="M197" s="356"/>
      <c r="N197" s="265">
        <v>948</v>
      </c>
      <c r="O197" s="291">
        <v>10</v>
      </c>
      <c r="P197" s="291">
        <v>6</v>
      </c>
      <c r="Q197" s="231" t="s">
        <v>501</v>
      </c>
      <c r="R197" s="230">
        <v>0</v>
      </c>
      <c r="S197" s="347"/>
      <c r="T197" s="347"/>
      <c r="U197" s="298">
        <v>558.1</v>
      </c>
      <c r="V197" s="170"/>
      <c r="W197" s="297">
        <v>558.1</v>
      </c>
      <c r="X197" s="343"/>
      <c r="Y197" s="343"/>
      <c r="Z197" s="343"/>
      <c r="AA197" s="343"/>
      <c r="AB197" s="343"/>
      <c r="AC197" s="343"/>
      <c r="AD197" s="343"/>
      <c r="AE197" s="170"/>
    </row>
    <row r="198" spans="1:31" ht="21.75" customHeight="1">
      <c r="A198" s="170"/>
      <c r="B198" s="356" t="s">
        <v>251</v>
      </c>
      <c r="C198" s="356"/>
      <c r="D198" s="356"/>
      <c r="E198" s="356"/>
      <c r="F198" s="356"/>
      <c r="G198" s="356"/>
      <c r="H198" s="356"/>
      <c r="I198" s="356"/>
      <c r="J198" s="356"/>
      <c r="K198" s="356"/>
      <c r="L198" s="356"/>
      <c r="M198" s="356"/>
      <c r="N198" s="265">
        <v>948</v>
      </c>
      <c r="O198" s="291">
        <v>10</v>
      </c>
      <c r="P198" s="291">
        <v>6</v>
      </c>
      <c r="Q198" s="231" t="s">
        <v>359</v>
      </c>
      <c r="R198" s="230">
        <v>0</v>
      </c>
      <c r="S198" s="347"/>
      <c r="T198" s="347"/>
      <c r="U198" s="298">
        <v>500</v>
      </c>
      <c r="V198" s="170"/>
      <c r="W198" s="297">
        <v>500</v>
      </c>
      <c r="X198" s="343"/>
      <c r="Y198" s="343"/>
      <c r="Z198" s="343"/>
      <c r="AA198" s="343"/>
      <c r="AB198" s="343"/>
      <c r="AC198" s="343"/>
      <c r="AD198" s="343"/>
      <c r="AE198" s="170"/>
    </row>
    <row r="199" spans="1:31" ht="53.25" customHeight="1">
      <c r="A199" s="170"/>
      <c r="B199" s="356" t="s">
        <v>206</v>
      </c>
      <c r="C199" s="356"/>
      <c r="D199" s="356"/>
      <c r="E199" s="356"/>
      <c r="F199" s="356"/>
      <c r="G199" s="356"/>
      <c r="H199" s="356"/>
      <c r="I199" s="356"/>
      <c r="J199" s="356"/>
      <c r="K199" s="356"/>
      <c r="L199" s="356"/>
      <c r="M199" s="356"/>
      <c r="N199" s="265">
        <v>948</v>
      </c>
      <c r="O199" s="291">
        <v>10</v>
      </c>
      <c r="P199" s="291">
        <v>6</v>
      </c>
      <c r="Q199" s="231" t="s">
        <v>359</v>
      </c>
      <c r="R199" s="230" t="s">
        <v>205</v>
      </c>
      <c r="S199" s="347"/>
      <c r="T199" s="347"/>
      <c r="U199" s="298">
        <v>24</v>
      </c>
      <c r="V199" s="170"/>
      <c r="W199" s="297">
        <v>24</v>
      </c>
      <c r="X199" s="343"/>
      <c r="Y199" s="343"/>
      <c r="Z199" s="343"/>
      <c r="AA199" s="343"/>
      <c r="AB199" s="343"/>
      <c r="AC199" s="343"/>
      <c r="AD199" s="343"/>
      <c r="AE199" s="170"/>
    </row>
    <row r="200" spans="1:31" ht="21.75" customHeight="1">
      <c r="A200" s="170"/>
      <c r="B200" s="356" t="s">
        <v>198</v>
      </c>
      <c r="C200" s="356"/>
      <c r="D200" s="356"/>
      <c r="E200" s="356"/>
      <c r="F200" s="356"/>
      <c r="G200" s="356"/>
      <c r="H200" s="356"/>
      <c r="I200" s="356"/>
      <c r="J200" s="356"/>
      <c r="K200" s="356"/>
      <c r="L200" s="356"/>
      <c r="M200" s="356"/>
      <c r="N200" s="265">
        <v>948</v>
      </c>
      <c r="O200" s="291">
        <v>10</v>
      </c>
      <c r="P200" s="291">
        <v>6</v>
      </c>
      <c r="Q200" s="231" t="s">
        <v>359</v>
      </c>
      <c r="R200" s="230" t="s">
        <v>197</v>
      </c>
      <c r="S200" s="347"/>
      <c r="T200" s="347"/>
      <c r="U200" s="298">
        <v>24</v>
      </c>
      <c r="V200" s="170"/>
      <c r="W200" s="297">
        <v>24</v>
      </c>
      <c r="X200" s="343"/>
      <c r="Y200" s="343"/>
      <c r="Z200" s="343"/>
      <c r="AA200" s="343"/>
      <c r="AB200" s="343"/>
      <c r="AC200" s="343"/>
      <c r="AD200" s="343"/>
      <c r="AE200" s="170"/>
    </row>
    <row r="201" spans="1:31" ht="32.25" customHeight="1">
      <c r="A201" s="170"/>
      <c r="B201" s="356" t="s">
        <v>216</v>
      </c>
      <c r="C201" s="356"/>
      <c r="D201" s="356"/>
      <c r="E201" s="356"/>
      <c r="F201" s="356"/>
      <c r="G201" s="356"/>
      <c r="H201" s="356"/>
      <c r="I201" s="356"/>
      <c r="J201" s="356"/>
      <c r="K201" s="356"/>
      <c r="L201" s="356"/>
      <c r="M201" s="356"/>
      <c r="N201" s="265">
        <v>948</v>
      </c>
      <c r="O201" s="291">
        <v>10</v>
      </c>
      <c r="P201" s="291">
        <v>6</v>
      </c>
      <c r="Q201" s="231" t="s">
        <v>359</v>
      </c>
      <c r="R201" s="230" t="s">
        <v>215</v>
      </c>
      <c r="S201" s="347"/>
      <c r="T201" s="347"/>
      <c r="U201" s="298">
        <v>24</v>
      </c>
      <c r="V201" s="170"/>
      <c r="W201" s="297">
        <v>24</v>
      </c>
      <c r="X201" s="343"/>
      <c r="Y201" s="343"/>
      <c r="Z201" s="343"/>
      <c r="AA201" s="343"/>
      <c r="AB201" s="343"/>
      <c r="AC201" s="343"/>
      <c r="AD201" s="343"/>
      <c r="AE201" s="170"/>
    </row>
    <row r="202" spans="1:31" ht="21.75" customHeight="1">
      <c r="A202" s="170"/>
      <c r="B202" s="356" t="s">
        <v>214</v>
      </c>
      <c r="C202" s="356"/>
      <c r="D202" s="356"/>
      <c r="E202" s="356"/>
      <c r="F202" s="356"/>
      <c r="G202" s="356"/>
      <c r="H202" s="356"/>
      <c r="I202" s="356"/>
      <c r="J202" s="356"/>
      <c r="K202" s="356"/>
      <c r="L202" s="356"/>
      <c r="M202" s="356"/>
      <c r="N202" s="265">
        <v>948</v>
      </c>
      <c r="O202" s="291">
        <v>10</v>
      </c>
      <c r="P202" s="291">
        <v>6</v>
      </c>
      <c r="Q202" s="231" t="s">
        <v>359</v>
      </c>
      <c r="R202" s="230" t="s">
        <v>213</v>
      </c>
      <c r="S202" s="347"/>
      <c r="T202" s="347"/>
      <c r="U202" s="298">
        <v>453.69</v>
      </c>
      <c r="V202" s="170"/>
      <c r="W202" s="297">
        <v>453.69</v>
      </c>
      <c r="X202" s="343"/>
      <c r="Y202" s="343"/>
      <c r="Z202" s="343"/>
      <c r="AA202" s="343"/>
      <c r="AB202" s="343"/>
      <c r="AC202" s="343"/>
      <c r="AD202" s="343"/>
      <c r="AE202" s="170"/>
    </row>
    <row r="203" spans="1:31" ht="21.75" customHeight="1">
      <c r="A203" s="170"/>
      <c r="B203" s="356" t="s">
        <v>212</v>
      </c>
      <c r="C203" s="356"/>
      <c r="D203" s="356"/>
      <c r="E203" s="356"/>
      <c r="F203" s="356"/>
      <c r="G203" s="356"/>
      <c r="H203" s="356"/>
      <c r="I203" s="356"/>
      <c r="J203" s="356"/>
      <c r="K203" s="356"/>
      <c r="L203" s="356"/>
      <c r="M203" s="356"/>
      <c r="N203" s="265">
        <v>948</v>
      </c>
      <c r="O203" s="291">
        <v>10</v>
      </c>
      <c r="P203" s="291">
        <v>6</v>
      </c>
      <c r="Q203" s="231" t="s">
        <v>359</v>
      </c>
      <c r="R203" s="230" t="s">
        <v>211</v>
      </c>
      <c r="S203" s="347"/>
      <c r="T203" s="347"/>
      <c r="U203" s="298">
        <v>453.69</v>
      </c>
      <c r="V203" s="170"/>
      <c r="W203" s="297">
        <v>453.69</v>
      </c>
      <c r="X203" s="343"/>
      <c r="Y203" s="343"/>
      <c r="Z203" s="343"/>
      <c r="AA203" s="343"/>
      <c r="AB203" s="343"/>
      <c r="AC203" s="343"/>
      <c r="AD203" s="343"/>
      <c r="AE203" s="170"/>
    </row>
    <row r="204" spans="1:31" ht="21.75" customHeight="1">
      <c r="A204" s="170"/>
      <c r="B204" s="356" t="s">
        <v>641</v>
      </c>
      <c r="C204" s="356"/>
      <c r="D204" s="356"/>
      <c r="E204" s="356"/>
      <c r="F204" s="356"/>
      <c r="G204" s="356"/>
      <c r="H204" s="356"/>
      <c r="I204" s="356"/>
      <c r="J204" s="356"/>
      <c r="K204" s="356"/>
      <c r="L204" s="356"/>
      <c r="M204" s="356"/>
      <c r="N204" s="265">
        <v>948</v>
      </c>
      <c r="O204" s="291">
        <v>10</v>
      </c>
      <c r="P204" s="291">
        <v>6</v>
      </c>
      <c r="Q204" s="231" t="s">
        <v>359</v>
      </c>
      <c r="R204" s="230" t="s">
        <v>640</v>
      </c>
      <c r="S204" s="347"/>
      <c r="T204" s="347"/>
      <c r="U204" s="298">
        <v>280</v>
      </c>
      <c r="V204" s="170"/>
      <c r="W204" s="297">
        <v>280</v>
      </c>
      <c r="X204" s="343"/>
      <c r="Y204" s="343"/>
      <c r="Z204" s="343"/>
      <c r="AA204" s="343"/>
      <c r="AB204" s="343"/>
      <c r="AC204" s="343"/>
      <c r="AD204" s="343"/>
      <c r="AE204" s="170"/>
    </row>
    <row r="205" spans="1:31" ht="12" customHeight="1">
      <c r="A205" s="170"/>
      <c r="B205" s="356" t="s">
        <v>210</v>
      </c>
      <c r="C205" s="356"/>
      <c r="D205" s="356"/>
      <c r="E205" s="356"/>
      <c r="F205" s="356"/>
      <c r="G205" s="356"/>
      <c r="H205" s="356"/>
      <c r="I205" s="356"/>
      <c r="J205" s="356"/>
      <c r="K205" s="356"/>
      <c r="L205" s="356"/>
      <c r="M205" s="356"/>
      <c r="N205" s="265">
        <v>948</v>
      </c>
      <c r="O205" s="291">
        <v>10</v>
      </c>
      <c r="P205" s="291">
        <v>6</v>
      </c>
      <c r="Q205" s="231" t="s">
        <v>359</v>
      </c>
      <c r="R205" s="230" t="s">
        <v>208</v>
      </c>
      <c r="S205" s="347"/>
      <c r="T205" s="347"/>
      <c r="U205" s="298">
        <v>173.69</v>
      </c>
      <c r="V205" s="170"/>
      <c r="W205" s="297">
        <v>173.69</v>
      </c>
      <c r="X205" s="343"/>
      <c r="Y205" s="343"/>
      <c r="Z205" s="343"/>
      <c r="AA205" s="343"/>
      <c r="AB205" s="343"/>
      <c r="AC205" s="343"/>
      <c r="AD205" s="343"/>
      <c r="AE205" s="170"/>
    </row>
    <row r="206" spans="1:31" ht="12" customHeight="1">
      <c r="A206" s="170"/>
      <c r="B206" s="356" t="s">
        <v>248</v>
      </c>
      <c r="C206" s="356"/>
      <c r="D206" s="356"/>
      <c r="E206" s="356"/>
      <c r="F206" s="356"/>
      <c r="G206" s="356"/>
      <c r="H206" s="356"/>
      <c r="I206" s="356"/>
      <c r="J206" s="356"/>
      <c r="K206" s="356"/>
      <c r="L206" s="356"/>
      <c r="M206" s="356"/>
      <c r="N206" s="265">
        <v>948</v>
      </c>
      <c r="O206" s="291">
        <v>10</v>
      </c>
      <c r="P206" s="291">
        <v>6</v>
      </c>
      <c r="Q206" s="231" t="s">
        <v>359</v>
      </c>
      <c r="R206" s="230" t="s">
        <v>247</v>
      </c>
      <c r="S206" s="347"/>
      <c r="T206" s="347"/>
      <c r="U206" s="298">
        <v>22.31</v>
      </c>
      <c r="V206" s="170"/>
      <c r="W206" s="297">
        <v>22.31</v>
      </c>
      <c r="X206" s="343"/>
      <c r="Y206" s="343"/>
      <c r="Z206" s="343"/>
      <c r="AA206" s="343"/>
      <c r="AB206" s="343"/>
      <c r="AC206" s="343"/>
      <c r="AD206" s="343"/>
      <c r="AE206" s="170"/>
    </row>
    <row r="207" spans="1:31" ht="12" customHeight="1">
      <c r="A207" s="170"/>
      <c r="B207" s="356" t="s">
        <v>686</v>
      </c>
      <c r="C207" s="356"/>
      <c r="D207" s="356"/>
      <c r="E207" s="356"/>
      <c r="F207" s="356"/>
      <c r="G207" s="356"/>
      <c r="H207" s="356"/>
      <c r="I207" s="356"/>
      <c r="J207" s="356"/>
      <c r="K207" s="356"/>
      <c r="L207" s="356"/>
      <c r="M207" s="356"/>
      <c r="N207" s="265">
        <v>948</v>
      </c>
      <c r="O207" s="291">
        <v>10</v>
      </c>
      <c r="P207" s="291">
        <v>6</v>
      </c>
      <c r="Q207" s="231" t="s">
        <v>359</v>
      </c>
      <c r="R207" s="230" t="s">
        <v>685</v>
      </c>
      <c r="S207" s="347"/>
      <c r="T207" s="347"/>
      <c r="U207" s="298">
        <v>22.31</v>
      </c>
      <c r="V207" s="170"/>
      <c r="W207" s="297">
        <v>22.31</v>
      </c>
      <c r="X207" s="343"/>
      <c r="Y207" s="343"/>
      <c r="Z207" s="343"/>
      <c r="AA207" s="343"/>
      <c r="AB207" s="343"/>
      <c r="AC207" s="343"/>
      <c r="AD207" s="343"/>
      <c r="AE207" s="170"/>
    </row>
    <row r="208" spans="1:31" ht="21.75" customHeight="1">
      <c r="A208" s="170"/>
      <c r="B208" s="356" t="s">
        <v>684</v>
      </c>
      <c r="C208" s="356"/>
      <c r="D208" s="356"/>
      <c r="E208" s="356"/>
      <c r="F208" s="356"/>
      <c r="G208" s="356"/>
      <c r="H208" s="356"/>
      <c r="I208" s="356"/>
      <c r="J208" s="356"/>
      <c r="K208" s="356"/>
      <c r="L208" s="356"/>
      <c r="M208" s="356"/>
      <c r="N208" s="265">
        <v>948</v>
      </c>
      <c r="O208" s="291">
        <v>10</v>
      </c>
      <c r="P208" s="291">
        <v>6</v>
      </c>
      <c r="Q208" s="231" t="s">
        <v>359</v>
      </c>
      <c r="R208" s="230" t="s">
        <v>683</v>
      </c>
      <c r="S208" s="347"/>
      <c r="T208" s="347"/>
      <c r="U208" s="298">
        <v>16</v>
      </c>
      <c r="V208" s="170"/>
      <c r="W208" s="297">
        <v>16</v>
      </c>
      <c r="X208" s="343"/>
      <c r="Y208" s="343"/>
      <c r="Z208" s="343"/>
      <c r="AA208" s="343"/>
      <c r="AB208" s="343"/>
      <c r="AC208" s="343"/>
      <c r="AD208" s="343"/>
      <c r="AE208" s="170"/>
    </row>
    <row r="209" spans="1:31" ht="12" customHeight="1">
      <c r="A209" s="170"/>
      <c r="B209" s="356" t="s">
        <v>682</v>
      </c>
      <c r="C209" s="356"/>
      <c r="D209" s="356"/>
      <c r="E209" s="356"/>
      <c r="F209" s="356"/>
      <c r="G209" s="356"/>
      <c r="H209" s="356"/>
      <c r="I209" s="356"/>
      <c r="J209" s="356"/>
      <c r="K209" s="356"/>
      <c r="L209" s="356"/>
      <c r="M209" s="356"/>
      <c r="N209" s="265">
        <v>948</v>
      </c>
      <c r="O209" s="291">
        <v>10</v>
      </c>
      <c r="P209" s="291">
        <v>6</v>
      </c>
      <c r="Q209" s="231" t="s">
        <v>359</v>
      </c>
      <c r="R209" s="230" t="s">
        <v>681</v>
      </c>
      <c r="S209" s="347"/>
      <c r="T209" s="347"/>
      <c r="U209" s="298">
        <v>2.31</v>
      </c>
      <c r="V209" s="170"/>
      <c r="W209" s="297">
        <v>2.31</v>
      </c>
      <c r="X209" s="343"/>
      <c r="Y209" s="343"/>
      <c r="Z209" s="343"/>
      <c r="AA209" s="343"/>
      <c r="AB209" s="343"/>
      <c r="AC209" s="343"/>
      <c r="AD209" s="343"/>
      <c r="AE209" s="170"/>
    </row>
    <row r="210" spans="1:31" ht="12" customHeight="1">
      <c r="A210" s="170"/>
      <c r="B210" s="356" t="s">
        <v>680</v>
      </c>
      <c r="C210" s="356"/>
      <c r="D210" s="356"/>
      <c r="E210" s="356"/>
      <c r="F210" s="356"/>
      <c r="G210" s="356"/>
      <c r="H210" s="356"/>
      <c r="I210" s="356"/>
      <c r="J210" s="356"/>
      <c r="K210" s="356"/>
      <c r="L210" s="356"/>
      <c r="M210" s="356"/>
      <c r="N210" s="265">
        <v>948</v>
      </c>
      <c r="O210" s="291">
        <v>10</v>
      </c>
      <c r="P210" s="291">
        <v>6</v>
      </c>
      <c r="Q210" s="231" t="s">
        <v>359</v>
      </c>
      <c r="R210" s="230" t="s">
        <v>679</v>
      </c>
      <c r="S210" s="347"/>
      <c r="T210" s="347"/>
      <c r="U210" s="298">
        <v>4</v>
      </c>
      <c r="V210" s="170"/>
      <c r="W210" s="297">
        <v>4</v>
      </c>
      <c r="X210" s="343"/>
      <c r="Y210" s="343"/>
      <c r="Z210" s="343"/>
      <c r="AA210" s="343"/>
      <c r="AB210" s="343"/>
      <c r="AC210" s="343"/>
      <c r="AD210" s="343"/>
      <c r="AE210" s="170"/>
    </row>
    <row r="211" spans="1:31" ht="21.75" customHeight="1">
      <c r="A211" s="170"/>
      <c r="B211" s="356" t="s">
        <v>304</v>
      </c>
      <c r="C211" s="356"/>
      <c r="D211" s="356"/>
      <c r="E211" s="356"/>
      <c r="F211" s="356"/>
      <c r="G211" s="356"/>
      <c r="H211" s="356"/>
      <c r="I211" s="356"/>
      <c r="J211" s="356"/>
      <c r="K211" s="356"/>
      <c r="L211" s="356"/>
      <c r="M211" s="356"/>
      <c r="N211" s="265">
        <v>948</v>
      </c>
      <c r="O211" s="291">
        <v>10</v>
      </c>
      <c r="P211" s="291">
        <v>6</v>
      </c>
      <c r="Q211" s="231" t="s">
        <v>714</v>
      </c>
      <c r="R211" s="230">
        <v>0</v>
      </c>
      <c r="S211" s="347"/>
      <c r="T211" s="347"/>
      <c r="U211" s="298">
        <v>58.1</v>
      </c>
      <c r="V211" s="170"/>
      <c r="W211" s="297">
        <v>58.1</v>
      </c>
      <c r="X211" s="343"/>
      <c r="Y211" s="343"/>
      <c r="Z211" s="343"/>
      <c r="AA211" s="343"/>
      <c r="AB211" s="343"/>
      <c r="AC211" s="343"/>
      <c r="AD211" s="343"/>
      <c r="AE211" s="170"/>
    </row>
    <row r="212" spans="1:31" ht="53.25" customHeight="1">
      <c r="A212" s="170"/>
      <c r="B212" s="356" t="s">
        <v>206</v>
      </c>
      <c r="C212" s="356"/>
      <c r="D212" s="356"/>
      <c r="E212" s="356"/>
      <c r="F212" s="356"/>
      <c r="G212" s="356"/>
      <c r="H212" s="356"/>
      <c r="I212" s="356"/>
      <c r="J212" s="356"/>
      <c r="K212" s="356"/>
      <c r="L212" s="356"/>
      <c r="M212" s="356"/>
      <c r="N212" s="265">
        <v>948</v>
      </c>
      <c r="O212" s="291">
        <v>10</v>
      </c>
      <c r="P212" s="291">
        <v>6</v>
      </c>
      <c r="Q212" s="231" t="s">
        <v>714</v>
      </c>
      <c r="R212" s="230" t="s">
        <v>205</v>
      </c>
      <c r="S212" s="347"/>
      <c r="T212" s="347"/>
      <c r="U212" s="298">
        <v>58.1</v>
      </c>
      <c r="V212" s="170"/>
      <c r="W212" s="297">
        <v>58.1</v>
      </c>
      <c r="X212" s="343"/>
      <c r="Y212" s="343"/>
      <c r="Z212" s="343"/>
      <c r="AA212" s="343"/>
      <c r="AB212" s="343"/>
      <c r="AC212" s="343"/>
      <c r="AD212" s="343"/>
      <c r="AE212" s="170"/>
    </row>
    <row r="213" spans="1:31" ht="21.75" customHeight="1">
      <c r="A213" s="170"/>
      <c r="B213" s="356" t="s">
        <v>198</v>
      </c>
      <c r="C213" s="356"/>
      <c r="D213" s="356"/>
      <c r="E213" s="356"/>
      <c r="F213" s="356"/>
      <c r="G213" s="356"/>
      <c r="H213" s="356"/>
      <c r="I213" s="356"/>
      <c r="J213" s="356"/>
      <c r="K213" s="356"/>
      <c r="L213" s="356"/>
      <c r="M213" s="356"/>
      <c r="N213" s="265">
        <v>948</v>
      </c>
      <c r="O213" s="291">
        <v>10</v>
      </c>
      <c r="P213" s="291">
        <v>6</v>
      </c>
      <c r="Q213" s="231" t="s">
        <v>714</v>
      </c>
      <c r="R213" s="230" t="s">
        <v>197</v>
      </c>
      <c r="S213" s="347"/>
      <c r="T213" s="347"/>
      <c r="U213" s="298">
        <v>58.1</v>
      </c>
      <c r="V213" s="170"/>
      <c r="W213" s="297">
        <v>58.1</v>
      </c>
      <c r="X213" s="343"/>
      <c r="Y213" s="343"/>
      <c r="Z213" s="343"/>
      <c r="AA213" s="343"/>
      <c r="AB213" s="343"/>
      <c r="AC213" s="343"/>
      <c r="AD213" s="343"/>
      <c r="AE213" s="170"/>
    </row>
    <row r="214" spans="1:31" ht="32.25" customHeight="1">
      <c r="A214" s="170"/>
      <c r="B214" s="356" t="s">
        <v>196</v>
      </c>
      <c r="C214" s="356"/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265">
        <v>948</v>
      </c>
      <c r="O214" s="291">
        <v>10</v>
      </c>
      <c r="P214" s="291">
        <v>6</v>
      </c>
      <c r="Q214" s="231" t="s">
        <v>714</v>
      </c>
      <c r="R214" s="230" t="s">
        <v>195</v>
      </c>
      <c r="S214" s="347"/>
      <c r="T214" s="347"/>
      <c r="U214" s="298">
        <v>58.1</v>
      </c>
      <c r="V214" s="170"/>
      <c r="W214" s="297">
        <v>58.1</v>
      </c>
      <c r="X214" s="343"/>
      <c r="Y214" s="343"/>
      <c r="Z214" s="343"/>
      <c r="AA214" s="343"/>
      <c r="AB214" s="343"/>
      <c r="AC214" s="343"/>
      <c r="AD214" s="343"/>
      <c r="AE214" s="170"/>
    </row>
    <row r="215" spans="1:31" ht="21.75" customHeight="1">
      <c r="A215" s="170"/>
      <c r="B215" s="356" t="s">
        <v>504</v>
      </c>
      <c r="C215" s="356"/>
      <c r="D215" s="356"/>
      <c r="E215" s="356"/>
      <c r="F215" s="356"/>
      <c r="G215" s="356"/>
      <c r="H215" s="356"/>
      <c r="I215" s="356"/>
      <c r="J215" s="356"/>
      <c r="K215" s="356"/>
      <c r="L215" s="356"/>
      <c r="M215" s="356"/>
      <c r="N215" s="265">
        <v>948</v>
      </c>
      <c r="O215" s="291">
        <v>10</v>
      </c>
      <c r="P215" s="291">
        <v>6</v>
      </c>
      <c r="Q215" s="231" t="s">
        <v>503</v>
      </c>
      <c r="R215" s="230">
        <v>0</v>
      </c>
      <c r="S215" s="347"/>
      <c r="T215" s="347"/>
      <c r="U215" s="298">
        <v>4320.8999999999996</v>
      </c>
      <c r="V215" s="170"/>
      <c r="W215" s="297">
        <v>4320.8999999999996</v>
      </c>
      <c r="X215" s="343"/>
      <c r="Y215" s="343"/>
      <c r="Z215" s="343"/>
      <c r="AA215" s="343"/>
      <c r="AB215" s="343"/>
      <c r="AC215" s="343"/>
      <c r="AD215" s="343"/>
      <c r="AE215" s="170"/>
    </row>
    <row r="216" spans="1:31" ht="21.75" customHeight="1">
      <c r="A216" s="170"/>
      <c r="B216" s="356" t="s">
        <v>502</v>
      </c>
      <c r="C216" s="356"/>
      <c r="D216" s="356"/>
      <c r="E216" s="356"/>
      <c r="F216" s="356"/>
      <c r="G216" s="356"/>
      <c r="H216" s="356"/>
      <c r="I216" s="356"/>
      <c r="J216" s="356"/>
      <c r="K216" s="356"/>
      <c r="L216" s="356"/>
      <c r="M216" s="356"/>
      <c r="N216" s="265">
        <v>948</v>
      </c>
      <c r="O216" s="291">
        <v>10</v>
      </c>
      <c r="P216" s="291">
        <v>6</v>
      </c>
      <c r="Q216" s="231" t="s">
        <v>501</v>
      </c>
      <c r="R216" s="230">
        <v>0</v>
      </c>
      <c r="S216" s="347"/>
      <c r="T216" s="347"/>
      <c r="U216" s="298">
        <v>4320.8999999999996</v>
      </c>
      <c r="V216" s="170"/>
      <c r="W216" s="297">
        <v>4320.8999999999996</v>
      </c>
      <c r="X216" s="343"/>
      <c r="Y216" s="343"/>
      <c r="Z216" s="343"/>
      <c r="AA216" s="343"/>
      <c r="AB216" s="343"/>
      <c r="AC216" s="343"/>
      <c r="AD216" s="343"/>
      <c r="AE216" s="170"/>
    </row>
    <row r="217" spans="1:31" ht="21.75" customHeight="1">
      <c r="A217" s="170"/>
      <c r="B217" s="356" t="s">
        <v>358</v>
      </c>
      <c r="C217" s="356"/>
      <c r="D217" s="356"/>
      <c r="E217" s="356"/>
      <c r="F217" s="356"/>
      <c r="G217" s="356"/>
      <c r="H217" s="356"/>
      <c r="I217" s="356"/>
      <c r="J217" s="356"/>
      <c r="K217" s="356"/>
      <c r="L217" s="356"/>
      <c r="M217" s="356"/>
      <c r="N217" s="265">
        <v>948</v>
      </c>
      <c r="O217" s="291">
        <v>10</v>
      </c>
      <c r="P217" s="291">
        <v>6</v>
      </c>
      <c r="Q217" s="231" t="s">
        <v>357</v>
      </c>
      <c r="R217" s="230">
        <v>0</v>
      </c>
      <c r="S217" s="347"/>
      <c r="T217" s="347"/>
      <c r="U217" s="298">
        <v>3027.4</v>
      </c>
      <c r="V217" s="170"/>
      <c r="W217" s="297">
        <v>3027.4</v>
      </c>
      <c r="X217" s="343"/>
      <c r="Y217" s="343"/>
      <c r="Z217" s="343"/>
      <c r="AA217" s="343"/>
      <c r="AB217" s="343"/>
      <c r="AC217" s="343"/>
      <c r="AD217" s="343"/>
      <c r="AE217" s="170"/>
    </row>
    <row r="218" spans="1:31" ht="53.25" customHeight="1">
      <c r="A218" s="170"/>
      <c r="B218" s="356" t="s">
        <v>206</v>
      </c>
      <c r="C218" s="356"/>
      <c r="D218" s="356"/>
      <c r="E218" s="356"/>
      <c r="F218" s="356"/>
      <c r="G218" s="356"/>
      <c r="H218" s="356"/>
      <c r="I218" s="356"/>
      <c r="J218" s="356"/>
      <c r="K218" s="356"/>
      <c r="L218" s="356"/>
      <c r="M218" s="356"/>
      <c r="N218" s="265">
        <v>948</v>
      </c>
      <c r="O218" s="291">
        <v>10</v>
      </c>
      <c r="P218" s="291">
        <v>6</v>
      </c>
      <c r="Q218" s="231" t="s">
        <v>357</v>
      </c>
      <c r="R218" s="230" t="s">
        <v>205</v>
      </c>
      <c r="S218" s="347"/>
      <c r="T218" s="347"/>
      <c r="U218" s="298">
        <v>3027.4</v>
      </c>
      <c r="V218" s="170"/>
      <c r="W218" s="297">
        <v>3027.4</v>
      </c>
      <c r="X218" s="343"/>
      <c r="Y218" s="343"/>
      <c r="Z218" s="343"/>
      <c r="AA218" s="343"/>
      <c r="AB218" s="343"/>
      <c r="AC218" s="343"/>
      <c r="AD218" s="343"/>
      <c r="AE218" s="170"/>
    </row>
    <row r="219" spans="1:31" ht="21.75" customHeight="1">
      <c r="A219" s="170"/>
      <c r="B219" s="356" t="s">
        <v>198</v>
      </c>
      <c r="C219" s="356"/>
      <c r="D219" s="356"/>
      <c r="E219" s="356"/>
      <c r="F219" s="356"/>
      <c r="G219" s="356"/>
      <c r="H219" s="356"/>
      <c r="I219" s="356"/>
      <c r="J219" s="356"/>
      <c r="K219" s="356"/>
      <c r="L219" s="356"/>
      <c r="M219" s="356"/>
      <c r="N219" s="265">
        <v>948</v>
      </c>
      <c r="O219" s="291">
        <v>10</v>
      </c>
      <c r="P219" s="291">
        <v>6</v>
      </c>
      <c r="Q219" s="231" t="s">
        <v>357</v>
      </c>
      <c r="R219" s="230" t="s">
        <v>197</v>
      </c>
      <c r="S219" s="347"/>
      <c r="T219" s="347"/>
      <c r="U219" s="298">
        <v>3027.4</v>
      </c>
      <c r="V219" s="170"/>
      <c r="W219" s="297">
        <v>3027.4</v>
      </c>
      <c r="X219" s="343"/>
      <c r="Y219" s="343"/>
      <c r="Z219" s="343"/>
      <c r="AA219" s="343"/>
      <c r="AB219" s="343"/>
      <c r="AC219" s="343"/>
      <c r="AD219" s="343"/>
      <c r="AE219" s="170"/>
    </row>
    <row r="220" spans="1:31" ht="32.25" customHeight="1">
      <c r="A220" s="170"/>
      <c r="B220" s="356" t="s">
        <v>196</v>
      </c>
      <c r="C220" s="356"/>
      <c r="D220" s="356"/>
      <c r="E220" s="356"/>
      <c r="F220" s="356"/>
      <c r="G220" s="356"/>
      <c r="H220" s="356"/>
      <c r="I220" s="356"/>
      <c r="J220" s="356"/>
      <c r="K220" s="356"/>
      <c r="L220" s="356"/>
      <c r="M220" s="356"/>
      <c r="N220" s="265">
        <v>948</v>
      </c>
      <c r="O220" s="291">
        <v>10</v>
      </c>
      <c r="P220" s="291">
        <v>6</v>
      </c>
      <c r="Q220" s="231" t="s">
        <v>357</v>
      </c>
      <c r="R220" s="230" t="s">
        <v>195</v>
      </c>
      <c r="S220" s="347"/>
      <c r="T220" s="347"/>
      <c r="U220" s="298">
        <v>2311.6999999999998</v>
      </c>
      <c r="V220" s="170"/>
      <c r="W220" s="297">
        <v>2311.6999999999998</v>
      </c>
      <c r="X220" s="343"/>
      <c r="Y220" s="343"/>
      <c r="Z220" s="343"/>
      <c r="AA220" s="343"/>
      <c r="AB220" s="343"/>
      <c r="AC220" s="343"/>
      <c r="AD220" s="343"/>
      <c r="AE220" s="170"/>
    </row>
    <row r="221" spans="1:31" ht="32.25" customHeight="1">
      <c r="A221" s="170"/>
      <c r="B221" s="356" t="s">
        <v>194</v>
      </c>
      <c r="C221" s="356"/>
      <c r="D221" s="356"/>
      <c r="E221" s="356"/>
      <c r="F221" s="356"/>
      <c r="G221" s="356"/>
      <c r="H221" s="356"/>
      <c r="I221" s="356"/>
      <c r="J221" s="356"/>
      <c r="K221" s="356"/>
      <c r="L221" s="356"/>
      <c r="M221" s="356"/>
      <c r="N221" s="265">
        <v>948</v>
      </c>
      <c r="O221" s="291">
        <v>10</v>
      </c>
      <c r="P221" s="291">
        <v>6</v>
      </c>
      <c r="Q221" s="231" t="s">
        <v>357</v>
      </c>
      <c r="R221" s="230" t="s">
        <v>192</v>
      </c>
      <c r="S221" s="347"/>
      <c r="T221" s="347"/>
      <c r="U221" s="298">
        <v>715.7</v>
      </c>
      <c r="V221" s="170"/>
      <c r="W221" s="297">
        <v>715.7</v>
      </c>
      <c r="X221" s="343"/>
      <c r="Y221" s="343"/>
      <c r="Z221" s="343"/>
      <c r="AA221" s="343"/>
      <c r="AB221" s="343"/>
      <c r="AC221" s="343"/>
      <c r="AD221" s="343"/>
      <c r="AE221" s="170"/>
    </row>
    <row r="222" spans="1:31" ht="42.75" customHeight="1">
      <c r="A222" s="170"/>
      <c r="B222" s="356" t="s">
        <v>356</v>
      </c>
      <c r="C222" s="356"/>
      <c r="D222" s="356"/>
      <c r="E222" s="356"/>
      <c r="F222" s="356"/>
      <c r="G222" s="356"/>
      <c r="H222" s="356"/>
      <c r="I222" s="356"/>
      <c r="J222" s="356"/>
      <c r="K222" s="356"/>
      <c r="L222" s="356"/>
      <c r="M222" s="356"/>
      <c r="N222" s="265">
        <v>948</v>
      </c>
      <c r="O222" s="291">
        <v>10</v>
      </c>
      <c r="P222" s="291">
        <v>6</v>
      </c>
      <c r="Q222" s="231" t="s">
        <v>355</v>
      </c>
      <c r="R222" s="230">
        <v>0</v>
      </c>
      <c r="S222" s="347"/>
      <c r="T222" s="347"/>
      <c r="U222" s="298">
        <v>1293.5</v>
      </c>
      <c r="V222" s="170"/>
      <c r="W222" s="297">
        <v>1293.5</v>
      </c>
      <c r="X222" s="343"/>
      <c r="Y222" s="343"/>
      <c r="Z222" s="343"/>
      <c r="AA222" s="343"/>
      <c r="AB222" s="343"/>
      <c r="AC222" s="343"/>
      <c r="AD222" s="343"/>
      <c r="AE222" s="170"/>
    </row>
    <row r="223" spans="1:31" ht="21.75" customHeight="1">
      <c r="A223" s="170"/>
      <c r="B223" s="356" t="s">
        <v>214</v>
      </c>
      <c r="C223" s="356"/>
      <c r="D223" s="356"/>
      <c r="E223" s="356"/>
      <c r="F223" s="356"/>
      <c r="G223" s="356"/>
      <c r="H223" s="356"/>
      <c r="I223" s="356"/>
      <c r="J223" s="356"/>
      <c r="K223" s="356"/>
      <c r="L223" s="356"/>
      <c r="M223" s="356"/>
      <c r="N223" s="265">
        <v>948</v>
      </c>
      <c r="O223" s="291">
        <v>10</v>
      </c>
      <c r="P223" s="291">
        <v>6</v>
      </c>
      <c r="Q223" s="231" t="s">
        <v>355</v>
      </c>
      <c r="R223" s="230" t="s">
        <v>213</v>
      </c>
      <c r="S223" s="347"/>
      <c r="T223" s="347"/>
      <c r="U223" s="298">
        <v>1293.5</v>
      </c>
      <c r="V223" s="170"/>
      <c r="W223" s="297">
        <v>1293.5</v>
      </c>
      <c r="X223" s="343"/>
      <c r="Y223" s="343"/>
      <c r="Z223" s="343"/>
      <c r="AA223" s="343"/>
      <c r="AB223" s="343"/>
      <c r="AC223" s="343"/>
      <c r="AD223" s="343"/>
      <c r="AE223" s="170"/>
    </row>
    <row r="224" spans="1:31" ht="21.75" customHeight="1">
      <c r="A224" s="170"/>
      <c r="B224" s="356" t="s">
        <v>212</v>
      </c>
      <c r="C224" s="356"/>
      <c r="D224" s="356"/>
      <c r="E224" s="356"/>
      <c r="F224" s="356"/>
      <c r="G224" s="356"/>
      <c r="H224" s="356"/>
      <c r="I224" s="356"/>
      <c r="J224" s="356"/>
      <c r="K224" s="356"/>
      <c r="L224" s="356"/>
      <c r="M224" s="356"/>
      <c r="N224" s="265">
        <v>948</v>
      </c>
      <c r="O224" s="291">
        <v>10</v>
      </c>
      <c r="P224" s="291">
        <v>6</v>
      </c>
      <c r="Q224" s="231" t="s">
        <v>355</v>
      </c>
      <c r="R224" s="230" t="s">
        <v>211</v>
      </c>
      <c r="S224" s="347"/>
      <c r="T224" s="347"/>
      <c r="U224" s="298">
        <v>1293.5</v>
      </c>
      <c r="V224" s="170"/>
      <c r="W224" s="297">
        <v>1293.5</v>
      </c>
      <c r="X224" s="343"/>
      <c r="Y224" s="343"/>
      <c r="Z224" s="343"/>
      <c r="AA224" s="343"/>
      <c r="AB224" s="343"/>
      <c r="AC224" s="343"/>
      <c r="AD224" s="343"/>
      <c r="AE224" s="170"/>
    </row>
    <row r="225" spans="1:31" ht="12" customHeight="1">
      <c r="A225" s="170"/>
      <c r="B225" s="356" t="s">
        <v>210</v>
      </c>
      <c r="C225" s="356"/>
      <c r="D225" s="356"/>
      <c r="E225" s="356"/>
      <c r="F225" s="356"/>
      <c r="G225" s="356"/>
      <c r="H225" s="356"/>
      <c r="I225" s="356"/>
      <c r="J225" s="356"/>
      <c r="K225" s="356"/>
      <c r="L225" s="356"/>
      <c r="M225" s="356"/>
      <c r="N225" s="265">
        <v>948</v>
      </c>
      <c r="O225" s="291">
        <v>10</v>
      </c>
      <c r="P225" s="291">
        <v>6</v>
      </c>
      <c r="Q225" s="231" t="s">
        <v>355</v>
      </c>
      <c r="R225" s="230" t="s">
        <v>208</v>
      </c>
      <c r="S225" s="347"/>
      <c r="T225" s="347"/>
      <c r="U225" s="298">
        <v>1293.5</v>
      </c>
      <c r="V225" s="170"/>
      <c r="W225" s="297">
        <v>1293.5</v>
      </c>
      <c r="X225" s="343"/>
      <c r="Y225" s="343"/>
      <c r="Z225" s="343"/>
      <c r="AA225" s="343"/>
      <c r="AB225" s="343"/>
      <c r="AC225" s="343"/>
      <c r="AD225" s="343"/>
      <c r="AE225" s="170"/>
    </row>
    <row r="226" spans="1:31" s="272" customFormat="1" ht="21.75" customHeight="1">
      <c r="A226" s="275"/>
      <c r="B226" s="357" t="s">
        <v>354</v>
      </c>
      <c r="C226" s="357"/>
      <c r="D226" s="357"/>
      <c r="E226" s="357"/>
      <c r="F226" s="357"/>
      <c r="G226" s="357"/>
      <c r="H226" s="357"/>
      <c r="I226" s="357"/>
      <c r="J226" s="357"/>
      <c r="K226" s="357"/>
      <c r="L226" s="357"/>
      <c r="M226" s="357"/>
      <c r="N226" s="282">
        <v>959</v>
      </c>
      <c r="O226" s="294">
        <v>0</v>
      </c>
      <c r="P226" s="294">
        <v>0</v>
      </c>
      <c r="Q226" s="274">
        <v>0</v>
      </c>
      <c r="R226" s="273">
        <v>0</v>
      </c>
      <c r="S226" s="358"/>
      <c r="T226" s="358"/>
      <c r="U226" s="310">
        <v>58811.597999999998</v>
      </c>
      <c r="V226" s="275"/>
      <c r="W226" s="296">
        <v>58811.597999999998</v>
      </c>
      <c r="X226" s="359"/>
      <c r="Y226" s="359"/>
      <c r="Z226" s="359"/>
      <c r="AA226" s="359"/>
      <c r="AB226" s="359"/>
      <c r="AC226" s="359"/>
      <c r="AD226" s="359"/>
      <c r="AE226" s="275"/>
    </row>
    <row r="227" spans="1:31" ht="12" customHeight="1">
      <c r="A227" s="170"/>
      <c r="B227" s="356" t="s">
        <v>326</v>
      </c>
      <c r="C227" s="356"/>
      <c r="D227" s="356"/>
      <c r="E227" s="356"/>
      <c r="F227" s="356"/>
      <c r="G227" s="356"/>
      <c r="H227" s="356"/>
      <c r="I227" s="356"/>
      <c r="J227" s="356"/>
      <c r="K227" s="356"/>
      <c r="L227" s="356"/>
      <c r="M227" s="356"/>
      <c r="N227" s="265">
        <v>959</v>
      </c>
      <c r="O227" s="291">
        <v>1</v>
      </c>
      <c r="P227" s="291">
        <v>0</v>
      </c>
      <c r="Q227" s="231">
        <v>0</v>
      </c>
      <c r="R227" s="230">
        <v>0</v>
      </c>
      <c r="S227" s="347"/>
      <c r="T227" s="347"/>
      <c r="U227" s="298">
        <v>9539.2000000000007</v>
      </c>
      <c r="V227" s="170"/>
      <c r="W227" s="297">
        <v>9539.2000000000007</v>
      </c>
      <c r="X227" s="343"/>
      <c r="Y227" s="343"/>
      <c r="Z227" s="343"/>
      <c r="AA227" s="343"/>
      <c r="AB227" s="343"/>
      <c r="AC227" s="343"/>
      <c r="AD227" s="343"/>
      <c r="AE227" s="170"/>
    </row>
    <row r="228" spans="1:31" ht="32.25" customHeight="1">
      <c r="A228" s="170"/>
      <c r="B228" s="356" t="s">
        <v>353</v>
      </c>
      <c r="C228" s="356"/>
      <c r="D228" s="356"/>
      <c r="E228" s="356"/>
      <c r="F228" s="356"/>
      <c r="G228" s="356"/>
      <c r="H228" s="356"/>
      <c r="I228" s="356"/>
      <c r="J228" s="356"/>
      <c r="K228" s="356"/>
      <c r="L228" s="356"/>
      <c r="M228" s="356"/>
      <c r="N228" s="265">
        <v>959</v>
      </c>
      <c r="O228" s="291">
        <v>1</v>
      </c>
      <c r="P228" s="291">
        <v>6</v>
      </c>
      <c r="Q228" s="231">
        <v>0</v>
      </c>
      <c r="R228" s="230">
        <v>0</v>
      </c>
      <c r="S228" s="347"/>
      <c r="T228" s="347"/>
      <c r="U228" s="298">
        <v>9539.2000000000007</v>
      </c>
      <c r="V228" s="170"/>
      <c r="W228" s="297">
        <v>9539.2000000000007</v>
      </c>
      <c r="X228" s="343"/>
      <c r="Y228" s="343"/>
      <c r="Z228" s="343"/>
      <c r="AA228" s="343"/>
      <c r="AB228" s="343"/>
      <c r="AC228" s="343"/>
      <c r="AD228" s="343"/>
      <c r="AE228" s="170"/>
    </row>
    <row r="229" spans="1:31" ht="21.75" customHeight="1">
      <c r="A229" s="170"/>
      <c r="B229" s="356" t="s">
        <v>639</v>
      </c>
      <c r="C229" s="356"/>
      <c r="D229" s="356"/>
      <c r="E229" s="356"/>
      <c r="F229" s="356"/>
      <c r="G229" s="356"/>
      <c r="H229" s="356"/>
      <c r="I229" s="356"/>
      <c r="J229" s="356"/>
      <c r="K229" s="356"/>
      <c r="L229" s="356"/>
      <c r="M229" s="356"/>
      <c r="N229" s="265">
        <v>959</v>
      </c>
      <c r="O229" s="291">
        <v>1</v>
      </c>
      <c r="P229" s="291">
        <v>6</v>
      </c>
      <c r="Q229" s="231" t="s">
        <v>638</v>
      </c>
      <c r="R229" s="230">
        <v>0</v>
      </c>
      <c r="S229" s="347"/>
      <c r="T229" s="347"/>
      <c r="U229" s="298">
        <v>3931.5</v>
      </c>
      <c r="V229" s="170"/>
      <c r="W229" s="297">
        <v>3931.5</v>
      </c>
      <c r="X229" s="343"/>
      <c r="Y229" s="343"/>
      <c r="Z229" s="343"/>
      <c r="AA229" s="343"/>
      <c r="AB229" s="343"/>
      <c r="AC229" s="343"/>
      <c r="AD229" s="343"/>
      <c r="AE229" s="170"/>
    </row>
    <row r="230" spans="1:31" ht="12" customHeight="1">
      <c r="A230" s="170"/>
      <c r="B230" s="356" t="s">
        <v>637</v>
      </c>
      <c r="C230" s="356"/>
      <c r="D230" s="356"/>
      <c r="E230" s="356"/>
      <c r="F230" s="356"/>
      <c r="G230" s="356"/>
      <c r="H230" s="356"/>
      <c r="I230" s="356"/>
      <c r="J230" s="356"/>
      <c r="K230" s="356"/>
      <c r="L230" s="356"/>
      <c r="M230" s="356"/>
      <c r="N230" s="265">
        <v>959</v>
      </c>
      <c r="O230" s="291">
        <v>1</v>
      </c>
      <c r="P230" s="291">
        <v>6</v>
      </c>
      <c r="Q230" s="231" t="s">
        <v>636</v>
      </c>
      <c r="R230" s="230">
        <v>0</v>
      </c>
      <c r="S230" s="347"/>
      <c r="T230" s="347"/>
      <c r="U230" s="298">
        <v>3931.5</v>
      </c>
      <c r="V230" s="170"/>
      <c r="W230" s="297">
        <v>3931.5</v>
      </c>
      <c r="X230" s="343"/>
      <c r="Y230" s="343"/>
      <c r="Z230" s="343"/>
      <c r="AA230" s="343"/>
      <c r="AB230" s="343"/>
      <c r="AC230" s="343"/>
      <c r="AD230" s="343"/>
      <c r="AE230" s="170"/>
    </row>
    <row r="231" spans="1:31" ht="21.75" customHeight="1">
      <c r="A231" s="170"/>
      <c r="B231" s="356" t="s">
        <v>352</v>
      </c>
      <c r="C231" s="356"/>
      <c r="D231" s="356"/>
      <c r="E231" s="356"/>
      <c r="F231" s="356"/>
      <c r="G231" s="356"/>
      <c r="H231" s="356"/>
      <c r="I231" s="356"/>
      <c r="J231" s="356"/>
      <c r="K231" s="356"/>
      <c r="L231" s="356"/>
      <c r="M231" s="356"/>
      <c r="N231" s="265">
        <v>959</v>
      </c>
      <c r="O231" s="291">
        <v>1</v>
      </c>
      <c r="P231" s="291">
        <v>6</v>
      </c>
      <c r="Q231" s="231" t="s">
        <v>351</v>
      </c>
      <c r="R231" s="230">
        <v>0</v>
      </c>
      <c r="S231" s="347"/>
      <c r="T231" s="347"/>
      <c r="U231" s="298">
        <v>1931.5</v>
      </c>
      <c r="V231" s="170"/>
      <c r="W231" s="297">
        <v>1931.5</v>
      </c>
      <c r="X231" s="343"/>
      <c r="Y231" s="343"/>
      <c r="Z231" s="343"/>
      <c r="AA231" s="343"/>
      <c r="AB231" s="343"/>
      <c r="AC231" s="343"/>
      <c r="AD231" s="343"/>
      <c r="AE231" s="170"/>
    </row>
    <row r="232" spans="1:31" ht="53.25" customHeight="1">
      <c r="A232" s="170"/>
      <c r="B232" s="356" t="s">
        <v>206</v>
      </c>
      <c r="C232" s="356"/>
      <c r="D232" s="356"/>
      <c r="E232" s="356"/>
      <c r="F232" s="356"/>
      <c r="G232" s="356"/>
      <c r="H232" s="356"/>
      <c r="I232" s="356"/>
      <c r="J232" s="356"/>
      <c r="K232" s="356"/>
      <c r="L232" s="356"/>
      <c r="M232" s="356"/>
      <c r="N232" s="265">
        <v>959</v>
      </c>
      <c r="O232" s="291">
        <v>1</v>
      </c>
      <c r="P232" s="291">
        <v>6</v>
      </c>
      <c r="Q232" s="231" t="s">
        <v>351</v>
      </c>
      <c r="R232" s="230" t="s">
        <v>205</v>
      </c>
      <c r="S232" s="347"/>
      <c r="T232" s="347"/>
      <c r="U232" s="298">
        <v>184.3</v>
      </c>
      <c r="V232" s="170"/>
      <c r="W232" s="297">
        <v>184.3</v>
      </c>
      <c r="X232" s="343"/>
      <c r="Y232" s="343"/>
      <c r="Z232" s="343"/>
      <c r="AA232" s="343"/>
      <c r="AB232" s="343"/>
      <c r="AC232" s="343"/>
      <c r="AD232" s="343"/>
      <c r="AE232" s="170"/>
    </row>
    <row r="233" spans="1:31" ht="21.75" customHeight="1">
      <c r="A233" s="170"/>
      <c r="B233" s="356" t="s">
        <v>198</v>
      </c>
      <c r="C233" s="356"/>
      <c r="D233" s="356"/>
      <c r="E233" s="356"/>
      <c r="F233" s="356"/>
      <c r="G233" s="356"/>
      <c r="H233" s="356"/>
      <c r="I233" s="356"/>
      <c r="J233" s="356"/>
      <c r="K233" s="356"/>
      <c r="L233" s="356"/>
      <c r="M233" s="356"/>
      <c r="N233" s="265">
        <v>959</v>
      </c>
      <c r="O233" s="291">
        <v>1</v>
      </c>
      <c r="P233" s="291">
        <v>6</v>
      </c>
      <c r="Q233" s="231" t="s">
        <v>351</v>
      </c>
      <c r="R233" s="230" t="s">
        <v>197</v>
      </c>
      <c r="S233" s="347"/>
      <c r="T233" s="347"/>
      <c r="U233" s="298">
        <v>184.3</v>
      </c>
      <c r="V233" s="170"/>
      <c r="W233" s="297">
        <v>184.3</v>
      </c>
      <c r="X233" s="343"/>
      <c r="Y233" s="343"/>
      <c r="Z233" s="343"/>
      <c r="AA233" s="343"/>
      <c r="AB233" s="343"/>
      <c r="AC233" s="343"/>
      <c r="AD233" s="343"/>
      <c r="AE233" s="170"/>
    </row>
    <row r="234" spans="1:31" ht="32.25" customHeight="1">
      <c r="A234" s="170"/>
      <c r="B234" s="356" t="s">
        <v>216</v>
      </c>
      <c r="C234" s="356"/>
      <c r="D234" s="356"/>
      <c r="E234" s="356"/>
      <c r="F234" s="356"/>
      <c r="G234" s="356"/>
      <c r="H234" s="356"/>
      <c r="I234" s="356"/>
      <c r="J234" s="356"/>
      <c r="K234" s="356"/>
      <c r="L234" s="356"/>
      <c r="M234" s="356"/>
      <c r="N234" s="265">
        <v>959</v>
      </c>
      <c r="O234" s="291">
        <v>1</v>
      </c>
      <c r="P234" s="291">
        <v>6</v>
      </c>
      <c r="Q234" s="231" t="s">
        <v>351</v>
      </c>
      <c r="R234" s="230" t="s">
        <v>215</v>
      </c>
      <c r="S234" s="347"/>
      <c r="T234" s="347"/>
      <c r="U234" s="298">
        <v>184.3</v>
      </c>
      <c r="V234" s="170"/>
      <c r="W234" s="297">
        <v>184.3</v>
      </c>
      <c r="X234" s="343"/>
      <c r="Y234" s="343"/>
      <c r="Z234" s="343"/>
      <c r="AA234" s="343"/>
      <c r="AB234" s="343"/>
      <c r="AC234" s="343"/>
      <c r="AD234" s="343"/>
      <c r="AE234" s="170"/>
    </row>
    <row r="235" spans="1:31" ht="21.75" customHeight="1">
      <c r="A235" s="170"/>
      <c r="B235" s="356" t="s">
        <v>214</v>
      </c>
      <c r="C235" s="356"/>
      <c r="D235" s="356"/>
      <c r="E235" s="356"/>
      <c r="F235" s="356"/>
      <c r="G235" s="356"/>
      <c r="H235" s="356"/>
      <c r="I235" s="356"/>
      <c r="J235" s="356"/>
      <c r="K235" s="356"/>
      <c r="L235" s="356"/>
      <c r="M235" s="356"/>
      <c r="N235" s="265">
        <v>959</v>
      </c>
      <c r="O235" s="291">
        <v>1</v>
      </c>
      <c r="P235" s="291">
        <v>6</v>
      </c>
      <c r="Q235" s="231" t="s">
        <v>351</v>
      </c>
      <c r="R235" s="230" t="s">
        <v>213</v>
      </c>
      <c r="S235" s="347"/>
      <c r="T235" s="347"/>
      <c r="U235" s="298">
        <v>1725.2</v>
      </c>
      <c r="V235" s="170"/>
      <c r="W235" s="297">
        <v>1725.2</v>
      </c>
      <c r="X235" s="343"/>
      <c r="Y235" s="343"/>
      <c r="Z235" s="343"/>
      <c r="AA235" s="343"/>
      <c r="AB235" s="343"/>
      <c r="AC235" s="343"/>
      <c r="AD235" s="343"/>
      <c r="AE235" s="170"/>
    </row>
    <row r="236" spans="1:31" ht="21.75" customHeight="1">
      <c r="A236" s="170"/>
      <c r="B236" s="356" t="s">
        <v>212</v>
      </c>
      <c r="C236" s="356"/>
      <c r="D236" s="356"/>
      <c r="E236" s="356"/>
      <c r="F236" s="356"/>
      <c r="G236" s="356"/>
      <c r="H236" s="356"/>
      <c r="I236" s="356"/>
      <c r="J236" s="356"/>
      <c r="K236" s="356"/>
      <c r="L236" s="356"/>
      <c r="M236" s="356"/>
      <c r="N236" s="265">
        <v>959</v>
      </c>
      <c r="O236" s="291">
        <v>1</v>
      </c>
      <c r="P236" s="291">
        <v>6</v>
      </c>
      <c r="Q236" s="231" t="s">
        <v>351</v>
      </c>
      <c r="R236" s="230" t="s">
        <v>211</v>
      </c>
      <c r="S236" s="347"/>
      <c r="T236" s="347"/>
      <c r="U236" s="298">
        <v>1725.2</v>
      </c>
      <c r="V236" s="170"/>
      <c r="W236" s="297">
        <v>1725.2</v>
      </c>
      <c r="X236" s="343"/>
      <c r="Y236" s="343"/>
      <c r="Z236" s="343"/>
      <c r="AA236" s="343"/>
      <c r="AB236" s="343"/>
      <c r="AC236" s="343"/>
      <c r="AD236" s="343"/>
      <c r="AE236" s="170"/>
    </row>
    <row r="237" spans="1:31" ht="21.75" customHeight="1">
      <c r="A237" s="170"/>
      <c r="B237" s="356" t="s">
        <v>641</v>
      </c>
      <c r="C237" s="356"/>
      <c r="D237" s="356"/>
      <c r="E237" s="356"/>
      <c r="F237" s="356"/>
      <c r="G237" s="356"/>
      <c r="H237" s="356"/>
      <c r="I237" s="356"/>
      <c r="J237" s="356"/>
      <c r="K237" s="356"/>
      <c r="L237" s="356"/>
      <c r="M237" s="356"/>
      <c r="N237" s="265">
        <v>959</v>
      </c>
      <c r="O237" s="291">
        <v>1</v>
      </c>
      <c r="P237" s="291">
        <v>6</v>
      </c>
      <c r="Q237" s="231" t="s">
        <v>351</v>
      </c>
      <c r="R237" s="230" t="s">
        <v>640</v>
      </c>
      <c r="S237" s="347"/>
      <c r="T237" s="347"/>
      <c r="U237" s="298">
        <v>917.5</v>
      </c>
      <c r="V237" s="170"/>
      <c r="W237" s="297">
        <v>917.5</v>
      </c>
      <c r="X237" s="343"/>
      <c r="Y237" s="343"/>
      <c r="Z237" s="343"/>
      <c r="AA237" s="343"/>
      <c r="AB237" s="343"/>
      <c r="AC237" s="343"/>
      <c r="AD237" s="343"/>
      <c r="AE237" s="170"/>
    </row>
    <row r="238" spans="1:31" ht="12" customHeight="1">
      <c r="A238" s="170"/>
      <c r="B238" s="356" t="s">
        <v>210</v>
      </c>
      <c r="C238" s="356"/>
      <c r="D238" s="356"/>
      <c r="E238" s="356"/>
      <c r="F238" s="356"/>
      <c r="G238" s="356"/>
      <c r="H238" s="356"/>
      <c r="I238" s="356"/>
      <c r="J238" s="356"/>
      <c r="K238" s="356"/>
      <c r="L238" s="356"/>
      <c r="M238" s="356"/>
      <c r="N238" s="265">
        <v>959</v>
      </c>
      <c r="O238" s="291">
        <v>1</v>
      </c>
      <c r="P238" s="291">
        <v>6</v>
      </c>
      <c r="Q238" s="231" t="s">
        <v>351</v>
      </c>
      <c r="R238" s="230" t="s">
        <v>208</v>
      </c>
      <c r="S238" s="347"/>
      <c r="T238" s="347"/>
      <c r="U238" s="298">
        <v>807.7</v>
      </c>
      <c r="V238" s="170"/>
      <c r="W238" s="297">
        <v>807.7</v>
      </c>
      <c r="X238" s="343"/>
      <c r="Y238" s="343"/>
      <c r="Z238" s="343"/>
      <c r="AA238" s="343"/>
      <c r="AB238" s="343"/>
      <c r="AC238" s="343"/>
      <c r="AD238" s="343"/>
      <c r="AE238" s="170"/>
    </row>
    <row r="239" spans="1:31" ht="12" customHeight="1">
      <c r="A239" s="170"/>
      <c r="B239" s="356" t="s">
        <v>248</v>
      </c>
      <c r="C239" s="356"/>
      <c r="D239" s="356"/>
      <c r="E239" s="356"/>
      <c r="F239" s="356"/>
      <c r="G239" s="356"/>
      <c r="H239" s="356"/>
      <c r="I239" s="356"/>
      <c r="J239" s="356"/>
      <c r="K239" s="356"/>
      <c r="L239" s="356"/>
      <c r="M239" s="356"/>
      <c r="N239" s="265">
        <v>959</v>
      </c>
      <c r="O239" s="291">
        <v>1</v>
      </c>
      <c r="P239" s="291">
        <v>6</v>
      </c>
      <c r="Q239" s="231" t="s">
        <v>351</v>
      </c>
      <c r="R239" s="230" t="s">
        <v>247</v>
      </c>
      <c r="S239" s="347"/>
      <c r="T239" s="347"/>
      <c r="U239" s="298">
        <v>22</v>
      </c>
      <c r="V239" s="170"/>
      <c r="W239" s="297">
        <v>22</v>
      </c>
      <c r="X239" s="343"/>
      <c r="Y239" s="343"/>
      <c r="Z239" s="343"/>
      <c r="AA239" s="343"/>
      <c r="AB239" s="343"/>
      <c r="AC239" s="343"/>
      <c r="AD239" s="343"/>
      <c r="AE239" s="170"/>
    </row>
    <row r="240" spans="1:31" ht="12" customHeight="1">
      <c r="A240" s="170"/>
      <c r="B240" s="356" t="s">
        <v>686</v>
      </c>
      <c r="C240" s="356"/>
      <c r="D240" s="356"/>
      <c r="E240" s="356"/>
      <c r="F240" s="356"/>
      <c r="G240" s="356"/>
      <c r="H240" s="356"/>
      <c r="I240" s="356"/>
      <c r="J240" s="356"/>
      <c r="K240" s="356"/>
      <c r="L240" s="356"/>
      <c r="M240" s="356"/>
      <c r="N240" s="265">
        <v>959</v>
      </c>
      <c r="O240" s="291">
        <v>1</v>
      </c>
      <c r="P240" s="291">
        <v>6</v>
      </c>
      <c r="Q240" s="231" t="s">
        <v>351</v>
      </c>
      <c r="R240" s="230" t="s">
        <v>685</v>
      </c>
      <c r="S240" s="347"/>
      <c r="T240" s="347"/>
      <c r="U240" s="298">
        <v>22</v>
      </c>
      <c r="V240" s="170"/>
      <c r="W240" s="297">
        <v>22</v>
      </c>
      <c r="X240" s="343"/>
      <c r="Y240" s="343"/>
      <c r="Z240" s="343"/>
      <c r="AA240" s="343"/>
      <c r="AB240" s="343"/>
      <c r="AC240" s="343"/>
      <c r="AD240" s="343"/>
      <c r="AE240" s="170"/>
    </row>
    <row r="241" spans="1:31" ht="21.75" customHeight="1">
      <c r="A241" s="170"/>
      <c r="B241" s="356" t="s">
        <v>684</v>
      </c>
      <c r="C241" s="356"/>
      <c r="D241" s="356"/>
      <c r="E241" s="356"/>
      <c r="F241" s="356"/>
      <c r="G241" s="356"/>
      <c r="H241" s="356"/>
      <c r="I241" s="356"/>
      <c r="J241" s="356"/>
      <c r="K241" s="356"/>
      <c r="L241" s="356"/>
      <c r="M241" s="356"/>
      <c r="N241" s="265">
        <v>959</v>
      </c>
      <c r="O241" s="291">
        <v>1</v>
      </c>
      <c r="P241" s="291">
        <v>6</v>
      </c>
      <c r="Q241" s="231" t="s">
        <v>351</v>
      </c>
      <c r="R241" s="230" t="s">
        <v>683</v>
      </c>
      <c r="S241" s="347"/>
      <c r="T241" s="347"/>
      <c r="U241" s="298">
        <v>5</v>
      </c>
      <c r="V241" s="170"/>
      <c r="W241" s="297">
        <v>5</v>
      </c>
      <c r="X241" s="343"/>
      <c r="Y241" s="343"/>
      <c r="Z241" s="343"/>
      <c r="AA241" s="343"/>
      <c r="AB241" s="343"/>
      <c r="AC241" s="343"/>
      <c r="AD241" s="343"/>
      <c r="AE241" s="170"/>
    </row>
    <row r="242" spans="1:31" ht="12" customHeight="1">
      <c r="A242" s="170"/>
      <c r="B242" s="356" t="s">
        <v>682</v>
      </c>
      <c r="C242" s="356"/>
      <c r="D242" s="356"/>
      <c r="E242" s="356"/>
      <c r="F242" s="356"/>
      <c r="G242" s="356"/>
      <c r="H242" s="356"/>
      <c r="I242" s="356"/>
      <c r="J242" s="356"/>
      <c r="K242" s="356"/>
      <c r="L242" s="356"/>
      <c r="M242" s="356"/>
      <c r="N242" s="265">
        <v>959</v>
      </c>
      <c r="O242" s="291">
        <v>1</v>
      </c>
      <c r="P242" s="291">
        <v>6</v>
      </c>
      <c r="Q242" s="231" t="s">
        <v>351</v>
      </c>
      <c r="R242" s="230" t="s">
        <v>681</v>
      </c>
      <c r="S242" s="347"/>
      <c r="T242" s="347"/>
      <c r="U242" s="298">
        <v>4</v>
      </c>
      <c r="V242" s="170"/>
      <c r="W242" s="297">
        <v>4</v>
      </c>
      <c r="X242" s="343"/>
      <c r="Y242" s="343"/>
      <c r="Z242" s="343"/>
      <c r="AA242" s="343"/>
      <c r="AB242" s="343"/>
      <c r="AC242" s="343"/>
      <c r="AD242" s="343"/>
      <c r="AE242" s="170"/>
    </row>
    <row r="243" spans="1:31" ht="12" customHeight="1">
      <c r="A243" s="170"/>
      <c r="B243" s="356" t="s">
        <v>680</v>
      </c>
      <c r="C243" s="356"/>
      <c r="D243" s="356"/>
      <c r="E243" s="356"/>
      <c r="F243" s="356"/>
      <c r="G243" s="356"/>
      <c r="H243" s="356"/>
      <c r="I243" s="356"/>
      <c r="J243" s="356"/>
      <c r="K243" s="356"/>
      <c r="L243" s="356"/>
      <c r="M243" s="356"/>
      <c r="N243" s="265">
        <v>959</v>
      </c>
      <c r="O243" s="291">
        <v>1</v>
      </c>
      <c r="P243" s="291">
        <v>6</v>
      </c>
      <c r="Q243" s="231" t="s">
        <v>351</v>
      </c>
      <c r="R243" s="230" t="s">
        <v>679</v>
      </c>
      <c r="S243" s="347"/>
      <c r="T243" s="347"/>
      <c r="U243" s="298">
        <v>13</v>
      </c>
      <c r="V243" s="170"/>
      <c r="W243" s="297">
        <v>13</v>
      </c>
      <c r="X243" s="343"/>
      <c r="Y243" s="343"/>
      <c r="Z243" s="343"/>
      <c r="AA243" s="343"/>
      <c r="AB243" s="343"/>
      <c r="AC243" s="343"/>
      <c r="AD243" s="343"/>
      <c r="AE243" s="170"/>
    </row>
    <row r="244" spans="1:31" ht="21.75" customHeight="1">
      <c r="A244" s="170"/>
      <c r="B244" s="356" t="s">
        <v>304</v>
      </c>
      <c r="C244" s="356"/>
      <c r="D244" s="356"/>
      <c r="E244" s="356"/>
      <c r="F244" s="356"/>
      <c r="G244" s="356"/>
      <c r="H244" s="356"/>
      <c r="I244" s="356"/>
      <c r="J244" s="356"/>
      <c r="K244" s="356"/>
      <c r="L244" s="356"/>
      <c r="M244" s="356"/>
      <c r="N244" s="265">
        <v>959</v>
      </c>
      <c r="O244" s="291">
        <v>1</v>
      </c>
      <c r="P244" s="291">
        <v>6</v>
      </c>
      <c r="Q244" s="231" t="s">
        <v>350</v>
      </c>
      <c r="R244" s="230">
        <v>0</v>
      </c>
      <c r="S244" s="347"/>
      <c r="T244" s="347"/>
      <c r="U244" s="298">
        <v>2000</v>
      </c>
      <c r="V244" s="170"/>
      <c r="W244" s="297">
        <v>2000</v>
      </c>
      <c r="X244" s="343"/>
      <c r="Y244" s="343"/>
      <c r="Z244" s="343"/>
      <c r="AA244" s="343"/>
      <c r="AB244" s="343"/>
      <c r="AC244" s="343"/>
      <c r="AD244" s="343"/>
      <c r="AE244" s="170"/>
    </row>
    <row r="245" spans="1:31" ht="53.25" customHeight="1">
      <c r="A245" s="170"/>
      <c r="B245" s="356" t="s">
        <v>206</v>
      </c>
      <c r="C245" s="356"/>
      <c r="D245" s="356"/>
      <c r="E245" s="356"/>
      <c r="F245" s="356"/>
      <c r="G245" s="356"/>
      <c r="H245" s="356"/>
      <c r="I245" s="356"/>
      <c r="J245" s="356"/>
      <c r="K245" s="356"/>
      <c r="L245" s="356"/>
      <c r="M245" s="356"/>
      <c r="N245" s="265">
        <v>959</v>
      </c>
      <c r="O245" s="291">
        <v>1</v>
      </c>
      <c r="P245" s="291">
        <v>6</v>
      </c>
      <c r="Q245" s="231" t="s">
        <v>350</v>
      </c>
      <c r="R245" s="230" t="s">
        <v>205</v>
      </c>
      <c r="S245" s="347"/>
      <c r="T245" s="347"/>
      <c r="U245" s="298">
        <v>2000</v>
      </c>
      <c r="V245" s="170"/>
      <c r="W245" s="297">
        <v>2000</v>
      </c>
      <c r="X245" s="343"/>
      <c r="Y245" s="343"/>
      <c r="Z245" s="343"/>
      <c r="AA245" s="343"/>
      <c r="AB245" s="343"/>
      <c r="AC245" s="343"/>
      <c r="AD245" s="343"/>
      <c r="AE245" s="170"/>
    </row>
    <row r="246" spans="1:31" ht="21.75" customHeight="1">
      <c r="A246" s="170"/>
      <c r="B246" s="356" t="s">
        <v>198</v>
      </c>
      <c r="C246" s="356"/>
      <c r="D246" s="356"/>
      <c r="E246" s="356"/>
      <c r="F246" s="356"/>
      <c r="G246" s="356"/>
      <c r="H246" s="356"/>
      <c r="I246" s="356"/>
      <c r="J246" s="356"/>
      <c r="K246" s="356"/>
      <c r="L246" s="356"/>
      <c r="M246" s="356"/>
      <c r="N246" s="265">
        <v>959</v>
      </c>
      <c r="O246" s="291">
        <v>1</v>
      </c>
      <c r="P246" s="291">
        <v>6</v>
      </c>
      <c r="Q246" s="231" t="s">
        <v>350</v>
      </c>
      <c r="R246" s="230" t="s">
        <v>197</v>
      </c>
      <c r="S246" s="347"/>
      <c r="T246" s="347"/>
      <c r="U246" s="298">
        <v>2000</v>
      </c>
      <c r="V246" s="170"/>
      <c r="W246" s="297">
        <v>2000</v>
      </c>
      <c r="X246" s="343"/>
      <c r="Y246" s="343"/>
      <c r="Z246" s="343"/>
      <c r="AA246" s="343"/>
      <c r="AB246" s="343"/>
      <c r="AC246" s="343"/>
      <c r="AD246" s="343"/>
      <c r="AE246" s="170"/>
    </row>
    <row r="247" spans="1:31" ht="32.25" customHeight="1">
      <c r="A247" s="170"/>
      <c r="B247" s="356" t="s">
        <v>196</v>
      </c>
      <c r="C247" s="356"/>
      <c r="D247" s="356"/>
      <c r="E247" s="356"/>
      <c r="F247" s="356"/>
      <c r="G247" s="356"/>
      <c r="H247" s="356"/>
      <c r="I247" s="356"/>
      <c r="J247" s="356"/>
      <c r="K247" s="356"/>
      <c r="L247" s="356"/>
      <c r="M247" s="356"/>
      <c r="N247" s="265">
        <v>959</v>
      </c>
      <c r="O247" s="291">
        <v>1</v>
      </c>
      <c r="P247" s="291">
        <v>6</v>
      </c>
      <c r="Q247" s="231" t="s">
        <v>350</v>
      </c>
      <c r="R247" s="230" t="s">
        <v>195</v>
      </c>
      <c r="S247" s="347"/>
      <c r="T247" s="347"/>
      <c r="U247" s="298">
        <v>1536.1</v>
      </c>
      <c r="V247" s="170"/>
      <c r="W247" s="297">
        <v>1536.1</v>
      </c>
      <c r="X247" s="343"/>
      <c r="Y247" s="343"/>
      <c r="Z247" s="343"/>
      <c r="AA247" s="343"/>
      <c r="AB247" s="343"/>
      <c r="AC247" s="343"/>
      <c r="AD247" s="343"/>
      <c r="AE247" s="170"/>
    </row>
    <row r="248" spans="1:31" ht="32.25" customHeight="1">
      <c r="A248" s="170"/>
      <c r="B248" s="356" t="s">
        <v>194</v>
      </c>
      <c r="C248" s="356"/>
      <c r="D248" s="356"/>
      <c r="E248" s="356"/>
      <c r="F248" s="356"/>
      <c r="G248" s="356"/>
      <c r="H248" s="356"/>
      <c r="I248" s="356"/>
      <c r="J248" s="356"/>
      <c r="K248" s="356"/>
      <c r="L248" s="356"/>
      <c r="M248" s="356"/>
      <c r="N248" s="265">
        <v>959</v>
      </c>
      <c r="O248" s="291">
        <v>1</v>
      </c>
      <c r="P248" s="291">
        <v>6</v>
      </c>
      <c r="Q248" s="231" t="s">
        <v>350</v>
      </c>
      <c r="R248" s="230" t="s">
        <v>192</v>
      </c>
      <c r="S248" s="347"/>
      <c r="T248" s="347"/>
      <c r="U248" s="298">
        <v>463.9</v>
      </c>
      <c r="V248" s="170"/>
      <c r="W248" s="297">
        <v>463.9</v>
      </c>
      <c r="X248" s="343"/>
      <c r="Y248" s="343"/>
      <c r="Z248" s="343"/>
      <c r="AA248" s="343"/>
      <c r="AB248" s="343"/>
      <c r="AC248" s="343"/>
      <c r="AD248" s="343"/>
      <c r="AE248" s="170"/>
    </row>
    <row r="249" spans="1:31" ht="21.75" customHeight="1">
      <c r="A249" s="170"/>
      <c r="B249" s="356" t="s">
        <v>639</v>
      </c>
      <c r="C249" s="356"/>
      <c r="D249" s="356"/>
      <c r="E249" s="356"/>
      <c r="F249" s="356"/>
      <c r="G249" s="356"/>
      <c r="H249" s="356"/>
      <c r="I249" s="356"/>
      <c r="J249" s="356"/>
      <c r="K249" s="356"/>
      <c r="L249" s="356"/>
      <c r="M249" s="356"/>
      <c r="N249" s="265">
        <v>959</v>
      </c>
      <c r="O249" s="291">
        <v>1</v>
      </c>
      <c r="P249" s="291">
        <v>6</v>
      </c>
      <c r="Q249" s="231" t="s">
        <v>638</v>
      </c>
      <c r="R249" s="230">
        <v>0</v>
      </c>
      <c r="S249" s="347"/>
      <c r="T249" s="347"/>
      <c r="U249" s="298">
        <v>5607.7</v>
      </c>
      <c r="V249" s="170"/>
      <c r="W249" s="297">
        <v>5607.7</v>
      </c>
      <c r="X249" s="343"/>
      <c r="Y249" s="343"/>
      <c r="Z249" s="343"/>
      <c r="AA249" s="343"/>
      <c r="AB249" s="343"/>
      <c r="AC249" s="343"/>
      <c r="AD249" s="343"/>
      <c r="AE249" s="170"/>
    </row>
    <row r="250" spans="1:31" ht="12" customHeight="1">
      <c r="A250" s="170"/>
      <c r="B250" s="356" t="s">
        <v>637</v>
      </c>
      <c r="C250" s="356"/>
      <c r="D250" s="356"/>
      <c r="E250" s="356"/>
      <c r="F250" s="356"/>
      <c r="G250" s="356"/>
      <c r="H250" s="356"/>
      <c r="I250" s="356"/>
      <c r="J250" s="356"/>
      <c r="K250" s="356"/>
      <c r="L250" s="356"/>
      <c r="M250" s="356"/>
      <c r="N250" s="265">
        <v>959</v>
      </c>
      <c r="O250" s="291">
        <v>1</v>
      </c>
      <c r="P250" s="291">
        <v>6</v>
      </c>
      <c r="Q250" s="231" t="s">
        <v>636</v>
      </c>
      <c r="R250" s="230">
        <v>0</v>
      </c>
      <c r="S250" s="347"/>
      <c r="T250" s="347"/>
      <c r="U250" s="298">
        <v>5607.7</v>
      </c>
      <c r="V250" s="170"/>
      <c r="W250" s="297">
        <v>5607.7</v>
      </c>
      <c r="X250" s="343"/>
      <c r="Y250" s="343"/>
      <c r="Z250" s="343"/>
      <c r="AA250" s="343"/>
      <c r="AB250" s="343"/>
      <c r="AC250" s="343"/>
      <c r="AD250" s="343"/>
      <c r="AE250" s="170"/>
    </row>
    <row r="251" spans="1:31" ht="21.75" customHeight="1">
      <c r="A251" s="170"/>
      <c r="B251" s="356" t="s">
        <v>207</v>
      </c>
      <c r="C251" s="356"/>
      <c r="D251" s="356"/>
      <c r="E251" s="356"/>
      <c r="F251" s="356"/>
      <c r="G251" s="356"/>
      <c r="H251" s="356"/>
      <c r="I251" s="356"/>
      <c r="J251" s="356"/>
      <c r="K251" s="356"/>
      <c r="L251" s="356"/>
      <c r="M251" s="356"/>
      <c r="N251" s="265">
        <v>959</v>
      </c>
      <c r="O251" s="291">
        <v>1</v>
      </c>
      <c r="P251" s="291">
        <v>6</v>
      </c>
      <c r="Q251" s="231" t="s">
        <v>349</v>
      </c>
      <c r="R251" s="230">
        <v>0</v>
      </c>
      <c r="S251" s="347"/>
      <c r="T251" s="347"/>
      <c r="U251" s="298">
        <v>5607.7</v>
      </c>
      <c r="V251" s="170"/>
      <c r="W251" s="297">
        <v>5607.7</v>
      </c>
      <c r="X251" s="343"/>
      <c r="Y251" s="343"/>
      <c r="Z251" s="343"/>
      <c r="AA251" s="343"/>
      <c r="AB251" s="343"/>
      <c r="AC251" s="343"/>
      <c r="AD251" s="343"/>
      <c r="AE251" s="170"/>
    </row>
    <row r="252" spans="1:31" ht="53.25" customHeight="1">
      <c r="A252" s="170"/>
      <c r="B252" s="356" t="s">
        <v>206</v>
      </c>
      <c r="C252" s="356"/>
      <c r="D252" s="356"/>
      <c r="E252" s="356"/>
      <c r="F252" s="356"/>
      <c r="G252" s="356"/>
      <c r="H252" s="356"/>
      <c r="I252" s="356"/>
      <c r="J252" s="356"/>
      <c r="K252" s="356"/>
      <c r="L252" s="356"/>
      <c r="M252" s="356"/>
      <c r="N252" s="265">
        <v>959</v>
      </c>
      <c r="O252" s="291">
        <v>1</v>
      </c>
      <c r="P252" s="291">
        <v>6</v>
      </c>
      <c r="Q252" s="231" t="s">
        <v>349</v>
      </c>
      <c r="R252" s="230" t="s">
        <v>205</v>
      </c>
      <c r="S252" s="347"/>
      <c r="T252" s="347"/>
      <c r="U252" s="298">
        <v>5607.7</v>
      </c>
      <c r="V252" s="170"/>
      <c r="W252" s="297">
        <v>5607.7</v>
      </c>
      <c r="X252" s="343"/>
      <c r="Y252" s="343"/>
      <c r="Z252" s="343"/>
      <c r="AA252" s="343"/>
      <c r="AB252" s="343"/>
      <c r="AC252" s="343"/>
      <c r="AD252" s="343"/>
      <c r="AE252" s="170"/>
    </row>
    <row r="253" spans="1:31" ht="21.75" customHeight="1">
      <c r="A253" s="170"/>
      <c r="B253" s="356" t="s">
        <v>198</v>
      </c>
      <c r="C253" s="356"/>
      <c r="D253" s="356"/>
      <c r="E253" s="356"/>
      <c r="F253" s="356"/>
      <c r="G253" s="356"/>
      <c r="H253" s="356"/>
      <c r="I253" s="356"/>
      <c r="J253" s="356"/>
      <c r="K253" s="356"/>
      <c r="L253" s="356"/>
      <c r="M253" s="356"/>
      <c r="N253" s="265">
        <v>959</v>
      </c>
      <c r="O253" s="291">
        <v>1</v>
      </c>
      <c r="P253" s="291">
        <v>6</v>
      </c>
      <c r="Q253" s="231" t="s">
        <v>349</v>
      </c>
      <c r="R253" s="230" t="s">
        <v>197</v>
      </c>
      <c r="S253" s="347"/>
      <c r="T253" s="347"/>
      <c r="U253" s="298">
        <v>5607.7</v>
      </c>
      <c r="V253" s="170"/>
      <c r="W253" s="297">
        <v>5607.7</v>
      </c>
      <c r="X253" s="343"/>
      <c r="Y253" s="343"/>
      <c r="Z253" s="343"/>
      <c r="AA253" s="343"/>
      <c r="AB253" s="343"/>
      <c r="AC253" s="343"/>
      <c r="AD253" s="343"/>
      <c r="AE253" s="170"/>
    </row>
    <row r="254" spans="1:31" ht="32.25" customHeight="1">
      <c r="A254" s="170"/>
      <c r="B254" s="356" t="s">
        <v>196</v>
      </c>
      <c r="C254" s="356"/>
      <c r="D254" s="356"/>
      <c r="E254" s="356"/>
      <c r="F254" s="356"/>
      <c r="G254" s="356"/>
      <c r="H254" s="356"/>
      <c r="I254" s="356"/>
      <c r="J254" s="356"/>
      <c r="K254" s="356"/>
      <c r="L254" s="356"/>
      <c r="M254" s="356"/>
      <c r="N254" s="265">
        <v>959</v>
      </c>
      <c r="O254" s="291">
        <v>1</v>
      </c>
      <c r="P254" s="291">
        <v>6</v>
      </c>
      <c r="Q254" s="231" t="s">
        <v>349</v>
      </c>
      <c r="R254" s="230" t="s">
        <v>195</v>
      </c>
      <c r="S254" s="347"/>
      <c r="T254" s="347"/>
      <c r="U254" s="298">
        <v>4307</v>
      </c>
      <c r="V254" s="170"/>
      <c r="W254" s="297">
        <v>4307</v>
      </c>
      <c r="X254" s="343"/>
      <c r="Y254" s="343"/>
      <c r="Z254" s="343"/>
      <c r="AA254" s="343"/>
      <c r="AB254" s="343"/>
      <c r="AC254" s="343"/>
      <c r="AD254" s="343"/>
      <c r="AE254" s="170"/>
    </row>
    <row r="255" spans="1:31" ht="32.25" customHeight="1">
      <c r="A255" s="170"/>
      <c r="B255" s="356" t="s">
        <v>194</v>
      </c>
      <c r="C255" s="356"/>
      <c r="D255" s="356"/>
      <c r="E255" s="356"/>
      <c r="F255" s="356"/>
      <c r="G255" s="356"/>
      <c r="H255" s="356"/>
      <c r="I255" s="356"/>
      <c r="J255" s="356"/>
      <c r="K255" s="356"/>
      <c r="L255" s="356"/>
      <c r="M255" s="356"/>
      <c r="N255" s="265">
        <v>959</v>
      </c>
      <c r="O255" s="291">
        <v>1</v>
      </c>
      <c r="P255" s="291">
        <v>6</v>
      </c>
      <c r="Q255" s="231" t="s">
        <v>349</v>
      </c>
      <c r="R255" s="230" t="s">
        <v>192</v>
      </c>
      <c r="S255" s="347"/>
      <c r="T255" s="347"/>
      <c r="U255" s="298">
        <v>1300.7</v>
      </c>
      <c r="V255" s="170"/>
      <c r="W255" s="297">
        <v>1300.7</v>
      </c>
      <c r="X255" s="343"/>
      <c r="Y255" s="343"/>
      <c r="Z255" s="343"/>
      <c r="AA255" s="343"/>
      <c r="AB255" s="343"/>
      <c r="AC255" s="343"/>
      <c r="AD255" s="343"/>
      <c r="AE255" s="170"/>
    </row>
    <row r="256" spans="1:31" ht="12" customHeight="1">
      <c r="A256" s="170"/>
      <c r="B256" s="356" t="s">
        <v>348</v>
      </c>
      <c r="C256" s="356"/>
      <c r="D256" s="356"/>
      <c r="E256" s="356"/>
      <c r="F256" s="356"/>
      <c r="G256" s="356"/>
      <c r="H256" s="356"/>
      <c r="I256" s="356"/>
      <c r="J256" s="356"/>
      <c r="K256" s="356"/>
      <c r="L256" s="356"/>
      <c r="M256" s="356"/>
      <c r="N256" s="265">
        <v>959</v>
      </c>
      <c r="O256" s="291">
        <v>2</v>
      </c>
      <c r="P256" s="291">
        <v>0</v>
      </c>
      <c r="Q256" s="231">
        <v>0</v>
      </c>
      <c r="R256" s="230">
        <v>0</v>
      </c>
      <c r="S256" s="347"/>
      <c r="T256" s="347"/>
      <c r="U256" s="298">
        <v>1216.7</v>
      </c>
      <c r="V256" s="170"/>
      <c r="W256" s="297">
        <v>1216.7</v>
      </c>
      <c r="X256" s="343"/>
      <c r="Y256" s="343"/>
      <c r="Z256" s="343"/>
      <c r="AA256" s="343"/>
      <c r="AB256" s="343"/>
      <c r="AC256" s="343"/>
      <c r="AD256" s="343"/>
      <c r="AE256" s="170"/>
    </row>
    <row r="257" spans="1:31" ht="12" customHeight="1">
      <c r="A257" s="170"/>
      <c r="B257" s="356" t="s">
        <v>347</v>
      </c>
      <c r="C257" s="356"/>
      <c r="D257" s="356"/>
      <c r="E257" s="356"/>
      <c r="F257" s="356"/>
      <c r="G257" s="356"/>
      <c r="H257" s="356"/>
      <c r="I257" s="356"/>
      <c r="J257" s="356"/>
      <c r="K257" s="356"/>
      <c r="L257" s="356"/>
      <c r="M257" s="356"/>
      <c r="N257" s="265">
        <v>959</v>
      </c>
      <c r="O257" s="291">
        <v>2</v>
      </c>
      <c r="P257" s="291">
        <v>3</v>
      </c>
      <c r="Q257" s="231">
        <v>0</v>
      </c>
      <c r="R257" s="230">
        <v>0</v>
      </c>
      <c r="S257" s="347"/>
      <c r="T257" s="347"/>
      <c r="U257" s="298">
        <v>1216.7</v>
      </c>
      <c r="V257" s="170"/>
      <c r="W257" s="297">
        <v>1216.7</v>
      </c>
      <c r="X257" s="343"/>
      <c r="Y257" s="343"/>
      <c r="Z257" s="343"/>
      <c r="AA257" s="343"/>
      <c r="AB257" s="343"/>
      <c r="AC257" s="343"/>
      <c r="AD257" s="343"/>
      <c r="AE257" s="170"/>
    </row>
    <row r="258" spans="1:31" ht="21.75" customHeight="1">
      <c r="A258" s="170"/>
      <c r="B258" s="356" t="s">
        <v>623</v>
      </c>
      <c r="C258" s="356"/>
      <c r="D258" s="356"/>
      <c r="E258" s="356"/>
      <c r="F258" s="356"/>
      <c r="G258" s="356"/>
      <c r="H258" s="356"/>
      <c r="I258" s="356"/>
      <c r="J258" s="356"/>
      <c r="K258" s="356"/>
      <c r="L258" s="356"/>
      <c r="M258" s="356"/>
      <c r="N258" s="265">
        <v>959</v>
      </c>
      <c r="O258" s="291">
        <v>2</v>
      </c>
      <c r="P258" s="291">
        <v>3</v>
      </c>
      <c r="Q258" s="231" t="s">
        <v>622</v>
      </c>
      <c r="R258" s="230">
        <v>0</v>
      </c>
      <c r="S258" s="347"/>
      <c r="T258" s="347"/>
      <c r="U258" s="298">
        <v>1216.7</v>
      </c>
      <c r="V258" s="170"/>
      <c r="W258" s="297">
        <v>1216.7</v>
      </c>
      <c r="X258" s="343"/>
      <c r="Y258" s="343"/>
      <c r="Z258" s="343"/>
      <c r="AA258" s="343"/>
      <c r="AB258" s="343"/>
      <c r="AC258" s="343"/>
      <c r="AD258" s="343"/>
      <c r="AE258" s="170"/>
    </row>
    <row r="259" spans="1:31" ht="21.75" customHeight="1">
      <c r="A259" s="170"/>
      <c r="B259" s="356" t="s">
        <v>621</v>
      </c>
      <c r="C259" s="356"/>
      <c r="D259" s="356"/>
      <c r="E259" s="356"/>
      <c r="F259" s="356"/>
      <c r="G259" s="356"/>
      <c r="H259" s="356"/>
      <c r="I259" s="356"/>
      <c r="J259" s="356"/>
      <c r="K259" s="356"/>
      <c r="L259" s="356"/>
      <c r="M259" s="356"/>
      <c r="N259" s="265">
        <v>959</v>
      </c>
      <c r="O259" s="291">
        <v>2</v>
      </c>
      <c r="P259" s="291">
        <v>3</v>
      </c>
      <c r="Q259" s="231" t="s">
        <v>620</v>
      </c>
      <c r="R259" s="230">
        <v>0</v>
      </c>
      <c r="S259" s="347"/>
      <c r="T259" s="347"/>
      <c r="U259" s="298">
        <v>1216.7</v>
      </c>
      <c r="V259" s="170"/>
      <c r="W259" s="297">
        <v>1216.7</v>
      </c>
      <c r="X259" s="343"/>
      <c r="Y259" s="343"/>
      <c r="Z259" s="343"/>
      <c r="AA259" s="343"/>
      <c r="AB259" s="343"/>
      <c r="AC259" s="343"/>
      <c r="AD259" s="343"/>
      <c r="AE259" s="170"/>
    </row>
    <row r="260" spans="1:31" ht="12" customHeight="1">
      <c r="A260" s="170"/>
      <c r="B260" s="356" t="s">
        <v>332</v>
      </c>
      <c r="C260" s="356"/>
      <c r="D260" s="356"/>
      <c r="E260" s="356"/>
      <c r="F260" s="356"/>
      <c r="G260" s="356"/>
      <c r="H260" s="356"/>
      <c r="I260" s="356"/>
      <c r="J260" s="356"/>
      <c r="K260" s="356"/>
      <c r="L260" s="356"/>
      <c r="M260" s="356"/>
      <c r="N260" s="265">
        <v>959</v>
      </c>
      <c r="O260" s="291">
        <v>2</v>
      </c>
      <c r="P260" s="291">
        <v>3</v>
      </c>
      <c r="Q260" s="231" t="s">
        <v>620</v>
      </c>
      <c r="R260" s="230" t="s">
        <v>331</v>
      </c>
      <c r="S260" s="347"/>
      <c r="T260" s="347"/>
      <c r="U260" s="298">
        <v>1216.7</v>
      </c>
      <c r="V260" s="170"/>
      <c r="W260" s="297">
        <v>1216.7</v>
      </c>
      <c r="X260" s="343"/>
      <c r="Y260" s="343"/>
      <c r="Z260" s="343"/>
      <c r="AA260" s="343"/>
      <c r="AB260" s="343"/>
      <c r="AC260" s="343"/>
      <c r="AD260" s="343"/>
      <c r="AE260" s="170"/>
    </row>
    <row r="261" spans="1:31" ht="12" customHeight="1">
      <c r="A261" s="170"/>
      <c r="B261" s="356" t="s">
        <v>330</v>
      </c>
      <c r="C261" s="356"/>
      <c r="D261" s="356"/>
      <c r="E261" s="356"/>
      <c r="F261" s="356"/>
      <c r="G261" s="356"/>
      <c r="H261" s="356"/>
      <c r="I261" s="356"/>
      <c r="J261" s="356"/>
      <c r="K261" s="356"/>
      <c r="L261" s="356"/>
      <c r="M261" s="356"/>
      <c r="N261" s="265">
        <v>959</v>
      </c>
      <c r="O261" s="291">
        <v>2</v>
      </c>
      <c r="P261" s="291">
        <v>3</v>
      </c>
      <c r="Q261" s="231" t="s">
        <v>620</v>
      </c>
      <c r="R261" s="230" t="s">
        <v>328</v>
      </c>
      <c r="S261" s="347"/>
      <c r="T261" s="347"/>
      <c r="U261" s="298">
        <v>1216.7</v>
      </c>
      <c r="V261" s="170"/>
      <c r="W261" s="297">
        <v>1216.7</v>
      </c>
      <c r="X261" s="343"/>
      <c r="Y261" s="343"/>
      <c r="Z261" s="343"/>
      <c r="AA261" s="343"/>
      <c r="AB261" s="343"/>
      <c r="AC261" s="343"/>
      <c r="AD261" s="343"/>
      <c r="AE261" s="170"/>
    </row>
    <row r="262" spans="1:31" ht="12" customHeight="1">
      <c r="A262" s="170"/>
      <c r="B262" s="356" t="s">
        <v>259</v>
      </c>
      <c r="C262" s="356"/>
      <c r="D262" s="356"/>
      <c r="E262" s="356"/>
      <c r="F262" s="356"/>
      <c r="G262" s="356"/>
      <c r="H262" s="356"/>
      <c r="I262" s="356"/>
      <c r="J262" s="356"/>
      <c r="K262" s="356"/>
      <c r="L262" s="356"/>
      <c r="M262" s="356"/>
      <c r="N262" s="265">
        <v>959</v>
      </c>
      <c r="O262" s="291">
        <v>4</v>
      </c>
      <c r="P262" s="291">
        <v>0</v>
      </c>
      <c r="Q262" s="231">
        <v>0</v>
      </c>
      <c r="R262" s="230">
        <v>0</v>
      </c>
      <c r="S262" s="347"/>
      <c r="T262" s="347"/>
      <c r="U262" s="298">
        <v>11141.487999999999</v>
      </c>
      <c r="V262" s="170"/>
      <c r="W262" s="297">
        <v>11141.487999999999</v>
      </c>
      <c r="X262" s="343"/>
      <c r="Y262" s="343"/>
      <c r="Z262" s="343"/>
      <c r="AA262" s="343"/>
      <c r="AB262" s="343"/>
      <c r="AC262" s="343"/>
      <c r="AD262" s="343"/>
      <c r="AE262" s="170"/>
    </row>
    <row r="263" spans="1:31" ht="12" customHeight="1">
      <c r="A263" s="170"/>
      <c r="B263" s="356" t="s">
        <v>313</v>
      </c>
      <c r="C263" s="356"/>
      <c r="D263" s="356"/>
      <c r="E263" s="356"/>
      <c r="F263" s="356"/>
      <c r="G263" s="356"/>
      <c r="H263" s="356"/>
      <c r="I263" s="356"/>
      <c r="J263" s="356"/>
      <c r="K263" s="356"/>
      <c r="L263" s="356"/>
      <c r="M263" s="356"/>
      <c r="N263" s="265">
        <v>959</v>
      </c>
      <c r="O263" s="291">
        <v>4</v>
      </c>
      <c r="P263" s="291">
        <v>9</v>
      </c>
      <c r="Q263" s="231">
        <v>0</v>
      </c>
      <c r="R263" s="230">
        <v>0</v>
      </c>
      <c r="S263" s="347"/>
      <c r="T263" s="347"/>
      <c r="U263" s="298">
        <v>450</v>
      </c>
      <c r="V263" s="170"/>
      <c r="W263" s="297">
        <v>450</v>
      </c>
      <c r="X263" s="343"/>
      <c r="Y263" s="343"/>
      <c r="Z263" s="343"/>
      <c r="AA263" s="343"/>
      <c r="AB263" s="343"/>
      <c r="AC263" s="343"/>
      <c r="AD263" s="343"/>
      <c r="AE263" s="170"/>
    </row>
    <row r="264" spans="1:31" ht="21.75" customHeight="1">
      <c r="A264" s="170"/>
      <c r="B264" s="356" t="s">
        <v>181</v>
      </c>
      <c r="C264" s="356"/>
      <c r="D264" s="356"/>
      <c r="E264" s="356"/>
      <c r="F264" s="356"/>
      <c r="G264" s="356"/>
      <c r="H264" s="356"/>
      <c r="I264" s="356"/>
      <c r="J264" s="356"/>
      <c r="K264" s="356"/>
      <c r="L264" s="356"/>
      <c r="M264" s="356"/>
      <c r="N264" s="265">
        <v>959</v>
      </c>
      <c r="O264" s="291">
        <v>4</v>
      </c>
      <c r="P264" s="291">
        <v>9</v>
      </c>
      <c r="Q264" s="231" t="s">
        <v>598</v>
      </c>
      <c r="R264" s="230">
        <v>0</v>
      </c>
      <c r="S264" s="347"/>
      <c r="T264" s="347"/>
      <c r="U264" s="298">
        <v>450</v>
      </c>
      <c r="V264" s="170"/>
      <c r="W264" s="297">
        <v>450</v>
      </c>
      <c r="X264" s="343"/>
      <c r="Y264" s="343"/>
      <c r="Z264" s="343"/>
      <c r="AA264" s="343"/>
      <c r="AB264" s="343"/>
      <c r="AC264" s="343"/>
      <c r="AD264" s="343"/>
      <c r="AE264" s="170"/>
    </row>
    <row r="265" spans="1:31" ht="21.75" customHeight="1">
      <c r="A265" s="170"/>
      <c r="B265" s="356" t="s">
        <v>715</v>
      </c>
      <c r="C265" s="356"/>
      <c r="D265" s="356"/>
      <c r="E265" s="356"/>
      <c r="F265" s="356"/>
      <c r="G265" s="356"/>
      <c r="H265" s="356"/>
      <c r="I265" s="356"/>
      <c r="J265" s="356"/>
      <c r="K265" s="356"/>
      <c r="L265" s="356"/>
      <c r="M265" s="356"/>
      <c r="N265" s="265">
        <v>959</v>
      </c>
      <c r="O265" s="291">
        <v>4</v>
      </c>
      <c r="P265" s="291">
        <v>9</v>
      </c>
      <c r="Q265" s="231" t="s">
        <v>597</v>
      </c>
      <c r="R265" s="230">
        <v>0</v>
      </c>
      <c r="S265" s="347"/>
      <c r="T265" s="347"/>
      <c r="U265" s="298">
        <v>450</v>
      </c>
      <c r="V265" s="170"/>
      <c r="W265" s="297">
        <v>450</v>
      </c>
      <c r="X265" s="343"/>
      <c r="Y265" s="343"/>
      <c r="Z265" s="343"/>
      <c r="AA265" s="343"/>
      <c r="AB265" s="343"/>
      <c r="AC265" s="343"/>
      <c r="AD265" s="343"/>
      <c r="AE265" s="170"/>
    </row>
    <row r="266" spans="1:31" ht="12" customHeight="1">
      <c r="A266" s="170"/>
      <c r="B266" s="356" t="s">
        <v>332</v>
      </c>
      <c r="C266" s="356"/>
      <c r="D266" s="356"/>
      <c r="E266" s="356"/>
      <c r="F266" s="356"/>
      <c r="G266" s="356"/>
      <c r="H266" s="356"/>
      <c r="I266" s="356"/>
      <c r="J266" s="356"/>
      <c r="K266" s="356"/>
      <c r="L266" s="356"/>
      <c r="M266" s="356"/>
      <c r="N266" s="265">
        <v>959</v>
      </c>
      <c r="O266" s="291">
        <v>4</v>
      </c>
      <c r="P266" s="291">
        <v>9</v>
      </c>
      <c r="Q266" s="231" t="s">
        <v>597</v>
      </c>
      <c r="R266" s="230" t="s">
        <v>331</v>
      </c>
      <c r="S266" s="347"/>
      <c r="T266" s="347"/>
      <c r="U266" s="298">
        <v>450</v>
      </c>
      <c r="V266" s="170"/>
      <c r="W266" s="297">
        <v>450</v>
      </c>
      <c r="X266" s="343"/>
      <c r="Y266" s="343"/>
      <c r="Z266" s="343"/>
      <c r="AA266" s="343"/>
      <c r="AB266" s="343"/>
      <c r="AC266" s="343"/>
      <c r="AD266" s="343"/>
      <c r="AE266" s="170"/>
    </row>
    <row r="267" spans="1:31" ht="12" customHeight="1">
      <c r="A267" s="170"/>
      <c r="B267" s="356" t="s">
        <v>336</v>
      </c>
      <c r="C267" s="356"/>
      <c r="D267" s="356"/>
      <c r="E267" s="356"/>
      <c r="F267" s="356"/>
      <c r="G267" s="356"/>
      <c r="H267" s="356"/>
      <c r="I267" s="356"/>
      <c r="J267" s="356"/>
      <c r="K267" s="356"/>
      <c r="L267" s="356"/>
      <c r="M267" s="356"/>
      <c r="N267" s="265">
        <v>959</v>
      </c>
      <c r="O267" s="291">
        <v>4</v>
      </c>
      <c r="P267" s="291">
        <v>9</v>
      </c>
      <c r="Q267" s="231" t="s">
        <v>597</v>
      </c>
      <c r="R267" s="230" t="s">
        <v>334</v>
      </c>
      <c r="S267" s="347"/>
      <c r="T267" s="347"/>
      <c r="U267" s="298">
        <v>450</v>
      </c>
      <c r="V267" s="170"/>
      <c r="W267" s="297">
        <v>450</v>
      </c>
      <c r="X267" s="343"/>
      <c r="Y267" s="343"/>
      <c r="Z267" s="343"/>
      <c r="AA267" s="343"/>
      <c r="AB267" s="343"/>
      <c r="AC267" s="343"/>
      <c r="AD267" s="343"/>
      <c r="AE267" s="170"/>
    </row>
    <row r="268" spans="1:31" ht="12" customHeight="1">
      <c r="A268" s="170"/>
      <c r="B268" s="356" t="s">
        <v>312</v>
      </c>
      <c r="C268" s="356"/>
      <c r="D268" s="356"/>
      <c r="E268" s="356"/>
      <c r="F268" s="356"/>
      <c r="G268" s="356"/>
      <c r="H268" s="356"/>
      <c r="I268" s="356"/>
      <c r="J268" s="356"/>
      <c r="K268" s="356"/>
      <c r="L268" s="356"/>
      <c r="M268" s="356"/>
      <c r="N268" s="265">
        <v>959</v>
      </c>
      <c r="O268" s="291">
        <v>4</v>
      </c>
      <c r="P268" s="291">
        <v>12</v>
      </c>
      <c r="Q268" s="231">
        <v>0</v>
      </c>
      <c r="R268" s="230">
        <v>0</v>
      </c>
      <c r="S268" s="347"/>
      <c r="T268" s="347"/>
      <c r="U268" s="298">
        <v>10691.487999999999</v>
      </c>
      <c r="V268" s="170"/>
      <c r="W268" s="297">
        <v>10691.487999999999</v>
      </c>
      <c r="X268" s="343"/>
      <c r="Y268" s="343"/>
      <c r="Z268" s="343"/>
      <c r="AA268" s="343"/>
      <c r="AB268" s="343"/>
      <c r="AC268" s="343"/>
      <c r="AD268" s="343"/>
      <c r="AE268" s="170"/>
    </row>
    <row r="269" spans="1:31" ht="12" customHeight="1">
      <c r="A269" s="170"/>
      <c r="B269" s="356" t="s">
        <v>837</v>
      </c>
      <c r="C269" s="356"/>
      <c r="D269" s="356"/>
      <c r="E269" s="356"/>
      <c r="F269" s="356"/>
      <c r="G269" s="356"/>
      <c r="H269" s="356"/>
      <c r="I269" s="356"/>
      <c r="J269" s="356"/>
      <c r="K269" s="356"/>
      <c r="L269" s="356"/>
      <c r="M269" s="356"/>
      <c r="N269" s="265">
        <v>959</v>
      </c>
      <c r="O269" s="291">
        <v>4</v>
      </c>
      <c r="P269" s="291">
        <v>12</v>
      </c>
      <c r="Q269" s="231" t="s">
        <v>836</v>
      </c>
      <c r="R269" s="230">
        <v>0</v>
      </c>
      <c r="S269" s="347"/>
      <c r="T269" s="347"/>
      <c r="U269" s="298">
        <v>10691.487999999999</v>
      </c>
      <c r="V269" s="170"/>
      <c r="W269" s="297">
        <v>10691.487999999999</v>
      </c>
      <c r="X269" s="343"/>
      <c r="Y269" s="343"/>
      <c r="Z269" s="343"/>
      <c r="AA269" s="343"/>
      <c r="AB269" s="343"/>
      <c r="AC269" s="343"/>
      <c r="AD269" s="343"/>
      <c r="AE269" s="170"/>
    </row>
    <row r="270" spans="1:31" ht="12" customHeight="1">
      <c r="A270" s="170"/>
      <c r="B270" s="356" t="s">
        <v>835</v>
      </c>
      <c r="C270" s="356"/>
      <c r="D270" s="356"/>
      <c r="E270" s="356"/>
      <c r="F270" s="356"/>
      <c r="G270" s="356"/>
      <c r="H270" s="356"/>
      <c r="I270" s="356"/>
      <c r="J270" s="356"/>
      <c r="K270" s="356"/>
      <c r="L270" s="356"/>
      <c r="M270" s="356"/>
      <c r="N270" s="265">
        <v>959</v>
      </c>
      <c r="O270" s="291">
        <v>4</v>
      </c>
      <c r="P270" s="291">
        <v>12</v>
      </c>
      <c r="Q270" s="231" t="s">
        <v>834</v>
      </c>
      <c r="R270" s="230">
        <v>0</v>
      </c>
      <c r="S270" s="347"/>
      <c r="T270" s="347"/>
      <c r="U270" s="298">
        <v>10691.487999999999</v>
      </c>
      <c r="V270" s="170"/>
      <c r="W270" s="297">
        <v>10691.487999999999</v>
      </c>
      <c r="X270" s="343"/>
      <c r="Y270" s="343"/>
      <c r="Z270" s="343"/>
      <c r="AA270" s="343"/>
      <c r="AB270" s="343"/>
      <c r="AC270" s="343"/>
      <c r="AD270" s="343"/>
      <c r="AE270" s="170"/>
    </row>
    <row r="271" spans="1:31" ht="12" customHeight="1">
      <c r="A271" s="170"/>
      <c r="B271" s="356" t="s">
        <v>248</v>
      </c>
      <c r="C271" s="356"/>
      <c r="D271" s="356"/>
      <c r="E271" s="356"/>
      <c r="F271" s="356"/>
      <c r="G271" s="356"/>
      <c r="H271" s="356"/>
      <c r="I271" s="356"/>
      <c r="J271" s="356"/>
      <c r="K271" s="356"/>
      <c r="L271" s="356"/>
      <c r="M271" s="356"/>
      <c r="N271" s="265">
        <v>959</v>
      </c>
      <c r="O271" s="291">
        <v>4</v>
      </c>
      <c r="P271" s="291">
        <v>12</v>
      </c>
      <c r="Q271" s="231" t="s">
        <v>834</v>
      </c>
      <c r="R271" s="230" t="s">
        <v>247</v>
      </c>
      <c r="S271" s="347"/>
      <c r="T271" s="347"/>
      <c r="U271" s="298">
        <v>10691.487999999999</v>
      </c>
      <c r="V271" s="170"/>
      <c r="W271" s="297">
        <v>10691.487999999999</v>
      </c>
      <c r="X271" s="343"/>
      <c r="Y271" s="343"/>
      <c r="Z271" s="343"/>
      <c r="AA271" s="343"/>
      <c r="AB271" s="343"/>
      <c r="AC271" s="343"/>
      <c r="AD271" s="343"/>
      <c r="AE271" s="170"/>
    </row>
    <row r="272" spans="1:31" ht="12" customHeight="1">
      <c r="A272" s="170"/>
      <c r="B272" s="356" t="s">
        <v>628</v>
      </c>
      <c r="C272" s="356"/>
      <c r="D272" s="356"/>
      <c r="E272" s="356"/>
      <c r="F272" s="356"/>
      <c r="G272" s="356"/>
      <c r="H272" s="356"/>
      <c r="I272" s="356"/>
      <c r="J272" s="356"/>
      <c r="K272" s="356"/>
      <c r="L272" s="356"/>
      <c r="M272" s="356"/>
      <c r="N272" s="265">
        <v>959</v>
      </c>
      <c r="O272" s="291">
        <v>4</v>
      </c>
      <c r="P272" s="291">
        <v>12</v>
      </c>
      <c r="Q272" s="231" t="s">
        <v>834</v>
      </c>
      <c r="R272" s="230" t="s">
        <v>626</v>
      </c>
      <c r="S272" s="347"/>
      <c r="T272" s="347"/>
      <c r="U272" s="298">
        <v>10691.487999999999</v>
      </c>
      <c r="V272" s="170"/>
      <c r="W272" s="297">
        <v>10691.487999999999</v>
      </c>
      <c r="X272" s="343"/>
      <c r="Y272" s="343"/>
      <c r="Z272" s="343"/>
      <c r="AA272" s="343"/>
      <c r="AB272" s="343"/>
      <c r="AC272" s="343"/>
      <c r="AD272" s="343"/>
      <c r="AE272" s="170"/>
    </row>
    <row r="273" spans="1:31" ht="12" customHeight="1">
      <c r="A273" s="170"/>
      <c r="B273" s="356" t="s">
        <v>590</v>
      </c>
      <c r="C273" s="356"/>
      <c r="D273" s="356"/>
      <c r="E273" s="356"/>
      <c r="F273" s="356"/>
      <c r="G273" s="356"/>
      <c r="H273" s="356"/>
      <c r="I273" s="356"/>
      <c r="J273" s="356"/>
      <c r="K273" s="356"/>
      <c r="L273" s="356"/>
      <c r="M273" s="356"/>
      <c r="N273" s="265">
        <v>959</v>
      </c>
      <c r="O273" s="291">
        <v>5</v>
      </c>
      <c r="P273" s="291">
        <v>0</v>
      </c>
      <c r="Q273" s="231">
        <v>0</v>
      </c>
      <c r="R273" s="230">
        <v>0</v>
      </c>
      <c r="S273" s="347"/>
      <c r="T273" s="347"/>
      <c r="U273" s="298">
        <v>507.9</v>
      </c>
      <c r="V273" s="170"/>
      <c r="W273" s="297">
        <v>507.9</v>
      </c>
      <c r="X273" s="343"/>
      <c r="Y273" s="343"/>
      <c r="Z273" s="343"/>
      <c r="AA273" s="343"/>
      <c r="AB273" s="343"/>
      <c r="AC273" s="343"/>
      <c r="AD273" s="343"/>
      <c r="AE273" s="170"/>
    </row>
    <row r="274" spans="1:31" ht="12" customHeight="1">
      <c r="A274" s="170"/>
      <c r="B274" s="356" t="s">
        <v>716</v>
      </c>
      <c r="C274" s="356"/>
      <c r="D274" s="356"/>
      <c r="E274" s="356"/>
      <c r="F274" s="356"/>
      <c r="G274" s="356"/>
      <c r="H274" s="356"/>
      <c r="I274" s="356"/>
      <c r="J274" s="356"/>
      <c r="K274" s="356"/>
      <c r="L274" s="356"/>
      <c r="M274" s="356"/>
      <c r="N274" s="265">
        <v>959</v>
      </c>
      <c r="O274" s="291">
        <v>5</v>
      </c>
      <c r="P274" s="291">
        <v>3</v>
      </c>
      <c r="Q274" s="231">
        <v>0</v>
      </c>
      <c r="R274" s="230">
        <v>0</v>
      </c>
      <c r="S274" s="347"/>
      <c r="T274" s="347"/>
      <c r="U274" s="298">
        <v>507.9</v>
      </c>
      <c r="V274" s="170"/>
      <c r="W274" s="297">
        <v>507.9</v>
      </c>
      <c r="X274" s="343"/>
      <c r="Y274" s="343"/>
      <c r="Z274" s="343"/>
      <c r="AA274" s="343"/>
      <c r="AB274" s="343"/>
      <c r="AC274" s="343"/>
      <c r="AD274" s="343"/>
      <c r="AE274" s="170"/>
    </row>
    <row r="275" spans="1:31" ht="32.25" customHeight="1">
      <c r="A275" s="170"/>
      <c r="B275" s="356" t="s">
        <v>717</v>
      </c>
      <c r="C275" s="356"/>
      <c r="D275" s="356"/>
      <c r="E275" s="356"/>
      <c r="F275" s="356"/>
      <c r="G275" s="356"/>
      <c r="H275" s="356"/>
      <c r="I275" s="356"/>
      <c r="J275" s="356"/>
      <c r="K275" s="356"/>
      <c r="L275" s="356"/>
      <c r="M275" s="356"/>
      <c r="N275" s="265">
        <v>959</v>
      </c>
      <c r="O275" s="291">
        <v>5</v>
      </c>
      <c r="P275" s="291">
        <v>3</v>
      </c>
      <c r="Q275" s="231" t="s">
        <v>718</v>
      </c>
      <c r="R275" s="230">
        <v>0</v>
      </c>
      <c r="S275" s="347"/>
      <c r="T275" s="347"/>
      <c r="U275" s="298">
        <v>350</v>
      </c>
      <c r="V275" s="170"/>
      <c r="W275" s="297">
        <v>350</v>
      </c>
      <c r="X275" s="343"/>
      <c r="Y275" s="343"/>
      <c r="Z275" s="343"/>
      <c r="AA275" s="343"/>
      <c r="AB275" s="343"/>
      <c r="AC275" s="343"/>
      <c r="AD275" s="343"/>
      <c r="AE275" s="170"/>
    </row>
    <row r="276" spans="1:31" ht="32.25" customHeight="1">
      <c r="A276" s="170"/>
      <c r="B276" s="356" t="s">
        <v>719</v>
      </c>
      <c r="C276" s="356"/>
      <c r="D276" s="356"/>
      <c r="E276" s="356"/>
      <c r="F276" s="356"/>
      <c r="G276" s="356"/>
      <c r="H276" s="356"/>
      <c r="I276" s="356"/>
      <c r="J276" s="356"/>
      <c r="K276" s="356"/>
      <c r="L276" s="356"/>
      <c r="M276" s="356"/>
      <c r="N276" s="265">
        <v>959</v>
      </c>
      <c r="O276" s="291">
        <v>5</v>
      </c>
      <c r="P276" s="291">
        <v>3</v>
      </c>
      <c r="Q276" s="231" t="s">
        <v>720</v>
      </c>
      <c r="R276" s="230">
        <v>0</v>
      </c>
      <c r="S276" s="347"/>
      <c r="T276" s="347"/>
      <c r="U276" s="298">
        <v>350</v>
      </c>
      <c r="V276" s="170"/>
      <c r="W276" s="297">
        <v>350</v>
      </c>
      <c r="X276" s="343"/>
      <c r="Y276" s="343"/>
      <c r="Z276" s="343"/>
      <c r="AA276" s="343"/>
      <c r="AB276" s="343"/>
      <c r="AC276" s="343"/>
      <c r="AD276" s="343"/>
      <c r="AE276" s="170"/>
    </row>
    <row r="277" spans="1:31" ht="12" customHeight="1">
      <c r="A277" s="170"/>
      <c r="B277" s="356" t="s">
        <v>332</v>
      </c>
      <c r="C277" s="356"/>
      <c r="D277" s="356"/>
      <c r="E277" s="356"/>
      <c r="F277" s="356"/>
      <c r="G277" s="356"/>
      <c r="H277" s="356"/>
      <c r="I277" s="356"/>
      <c r="J277" s="356"/>
      <c r="K277" s="356"/>
      <c r="L277" s="356"/>
      <c r="M277" s="356"/>
      <c r="N277" s="265">
        <v>959</v>
      </c>
      <c r="O277" s="291">
        <v>5</v>
      </c>
      <c r="P277" s="291">
        <v>3</v>
      </c>
      <c r="Q277" s="231" t="s">
        <v>720</v>
      </c>
      <c r="R277" s="230" t="s">
        <v>331</v>
      </c>
      <c r="S277" s="347"/>
      <c r="T277" s="347"/>
      <c r="U277" s="298">
        <v>350</v>
      </c>
      <c r="V277" s="170"/>
      <c r="W277" s="297">
        <v>350</v>
      </c>
      <c r="X277" s="343"/>
      <c r="Y277" s="343"/>
      <c r="Z277" s="343"/>
      <c r="AA277" s="343"/>
      <c r="AB277" s="343"/>
      <c r="AC277" s="343"/>
      <c r="AD277" s="343"/>
      <c r="AE277" s="170"/>
    </row>
    <row r="278" spans="1:31" ht="12" customHeight="1">
      <c r="A278" s="170"/>
      <c r="B278" s="356" t="s">
        <v>336</v>
      </c>
      <c r="C278" s="356"/>
      <c r="D278" s="356"/>
      <c r="E278" s="356"/>
      <c r="F278" s="356"/>
      <c r="G278" s="356"/>
      <c r="H278" s="356"/>
      <c r="I278" s="356"/>
      <c r="J278" s="356"/>
      <c r="K278" s="356"/>
      <c r="L278" s="356"/>
      <c r="M278" s="356"/>
      <c r="N278" s="265">
        <v>959</v>
      </c>
      <c r="O278" s="291">
        <v>5</v>
      </c>
      <c r="P278" s="291">
        <v>3</v>
      </c>
      <c r="Q278" s="231" t="s">
        <v>720</v>
      </c>
      <c r="R278" s="230" t="s">
        <v>334</v>
      </c>
      <c r="S278" s="347"/>
      <c r="T278" s="347"/>
      <c r="U278" s="298">
        <v>350</v>
      </c>
      <c r="V278" s="170"/>
      <c r="W278" s="297">
        <v>350</v>
      </c>
      <c r="X278" s="343"/>
      <c r="Y278" s="343"/>
      <c r="Z278" s="343"/>
      <c r="AA278" s="343"/>
      <c r="AB278" s="343"/>
      <c r="AC278" s="343"/>
      <c r="AD278" s="343"/>
      <c r="AE278" s="170"/>
    </row>
    <row r="279" spans="1:31" ht="21.75" customHeight="1">
      <c r="A279" s="170"/>
      <c r="B279" s="356" t="s">
        <v>486</v>
      </c>
      <c r="C279" s="356"/>
      <c r="D279" s="356"/>
      <c r="E279" s="356"/>
      <c r="F279" s="356"/>
      <c r="G279" s="356"/>
      <c r="H279" s="356"/>
      <c r="I279" s="356"/>
      <c r="J279" s="356"/>
      <c r="K279" s="356"/>
      <c r="L279" s="356"/>
      <c r="M279" s="356"/>
      <c r="N279" s="265">
        <v>959</v>
      </c>
      <c r="O279" s="291">
        <v>5</v>
      </c>
      <c r="P279" s="291">
        <v>3</v>
      </c>
      <c r="Q279" s="231" t="s">
        <v>485</v>
      </c>
      <c r="R279" s="230">
        <v>0</v>
      </c>
      <c r="S279" s="347"/>
      <c r="T279" s="347"/>
      <c r="U279" s="298">
        <v>157.9</v>
      </c>
      <c r="V279" s="170"/>
      <c r="W279" s="297">
        <v>157.9</v>
      </c>
      <c r="X279" s="343"/>
      <c r="Y279" s="343"/>
      <c r="Z279" s="343"/>
      <c r="AA279" s="343"/>
      <c r="AB279" s="343"/>
      <c r="AC279" s="343"/>
      <c r="AD279" s="343"/>
      <c r="AE279" s="170"/>
    </row>
    <row r="280" spans="1:31" ht="32.25" customHeight="1">
      <c r="A280" s="170"/>
      <c r="B280" s="356" t="s">
        <v>721</v>
      </c>
      <c r="C280" s="356"/>
      <c r="D280" s="356"/>
      <c r="E280" s="356"/>
      <c r="F280" s="356"/>
      <c r="G280" s="356"/>
      <c r="H280" s="356"/>
      <c r="I280" s="356"/>
      <c r="J280" s="356"/>
      <c r="K280" s="356"/>
      <c r="L280" s="356"/>
      <c r="M280" s="356"/>
      <c r="N280" s="265">
        <v>959</v>
      </c>
      <c r="O280" s="291">
        <v>5</v>
      </c>
      <c r="P280" s="291">
        <v>3</v>
      </c>
      <c r="Q280" s="231" t="s">
        <v>722</v>
      </c>
      <c r="R280" s="230">
        <v>0</v>
      </c>
      <c r="S280" s="347"/>
      <c r="T280" s="347"/>
      <c r="U280" s="298">
        <v>157.9</v>
      </c>
      <c r="V280" s="170"/>
      <c r="W280" s="297">
        <v>157.9</v>
      </c>
      <c r="X280" s="343"/>
      <c r="Y280" s="343"/>
      <c r="Z280" s="343"/>
      <c r="AA280" s="343"/>
      <c r="AB280" s="343"/>
      <c r="AC280" s="343"/>
      <c r="AD280" s="343"/>
      <c r="AE280" s="170"/>
    </row>
    <row r="281" spans="1:31" ht="12" customHeight="1">
      <c r="A281" s="170"/>
      <c r="B281" s="356" t="s">
        <v>332</v>
      </c>
      <c r="C281" s="356"/>
      <c r="D281" s="356"/>
      <c r="E281" s="356"/>
      <c r="F281" s="356"/>
      <c r="G281" s="356"/>
      <c r="H281" s="356"/>
      <c r="I281" s="356"/>
      <c r="J281" s="356"/>
      <c r="K281" s="356"/>
      <c r="L281" s="356"/>
      <c r="M281" s="356"/>
      <c r="N281" s="265">
        <v>959</v>
      </c>
      <c r="O281" s="291">
        <v>5</v>
      </c>
      <c r="P281" s="291">
        <v>3</v>
      </c>
      <c r="Q281" s="231" t="s">
        <v>722</v>
      </c>
      <c r="R281" s="230" t="s">
        <v>331</v>
      </c>
      <c r="S281" s="347"/>
      <c r="T281" s="347"/>
      <c r="U281" s="298">
        <v>157.9</v>
      </c>
      <c r="V281" s="170"/>
      <c r="W281" s="297">
        <v>157.9</v>
      </c>
      <c r="X281" s="343"/>
      <c r="Y281" s="343"/>
      <c r="Z281" s="343"/>
      <c r="AA281" s="343"/>
      <c r="AB281" s="343"/>
      <c r="AC281" s="343"/>
      <c r="AD281" s="343"/>
      <c r="AE281" s="170"/>
    </row>
    <row r="282" spans="1:31" ht="12" customHeight="1">
      <c r="A282" s="170"/>
      <c r="B282" s="356" t="s">
        <v>336</v>
      </c>
      <c r="C282" s="356"/>
      <c r="D282" s="356"/>
      <c r="E282" s="356"/>
      <c r="F282" s="356"/>
      <c r="G282" s="356"/>
      <c r="H282" s="356"/>
      <c r="I282" s="356"/>
      <c r="J282" s="356"/>
      <c r="K282" s="356"/>
      <c r="L282" s="356"/>
      <c r="M282" s="356"/>
      <c r="N282" s="265">
        <v>959</v>
      </c>
      <c r="O282" s="291">
        <v>5</v>
      </c>
      <c r="P282" s="291">
        <v>3</v>
      </c>
      <c r="Q282" s="231" t="s">
        <v>722</v>
      </c>
      <c r="R282" s="230" t="s">
        <v>334</v>
      </c>
      <c r="S282" s="347"/>
      <c r="T282" s="347"/>
      <c r="U282" s="298">
        <v>157.9</v>
      </c>
      <c r="V282" s="170"/>
      <c r="W282" s="297">
        <v>157.9</v>
      </c>
      <c r="X282" s="343"/>
      <c r="Y282" s="343"/>
      <c r="Z282" s="343"/>
      <c r="AA282" s="343"/>
      <c r="AB282" s="343"/>
      <c r="AC282" s="343"/>
      <c r="AD282" s="343"/>
      <c r="AE282" s="170"/>
    </row>
    <row r="283" spans="1:31" ht="32.25" customHeight="1">
      <c r="A283" s="170"/>
      <c r="B283" s="356" t="s">
        <v>346</v>
      </c>
      <c r="C283" s="356"/>
      <c r="D283" s="356"/>
      <c r="E283" s="356"/>
      <c r="F283" s="356"/>
      <c r="G283" s="356"/>
      <c r="H283" s="356"/>
      <c r="I283" s="356"/>
      <c r="J283" s="356"/>
      <c r="K283" s="356"/>
      <c r="L283" s="356"/>
      <c r="M283" s="356"/>
      <c r="N283" s="265">
        <v>959</v>
      </c>
      <c r="O283" s="291">
        <v>14</v>
      </c>
      <c r="P283" s="291">
        <v>0</v>
      </c>
      <c r="Q283" s="231">
        <v>0</v>
      </c>
      <c r="R283" s="230">
        <v>0</v>
      </c>
      <c r="S283" s="347"/>
      <c r="T283" s="347"/>
      <c r="U283" s="298">
        <v>36406.31</v>
      </c>
      <c r="V283" s="170"/>
      <c r="W283" s="297">
        <v>36406.31</v>
      </c>
      <c r="X283" s="343"/>
      <c r="Y283" s="343"/>
      <c r="Z283" s="343"/>
      <c r="AA283" s="343"/>
      <c r="AB283" s="343"/>
      <c r="AC283" s="343"/>
      <c r="AD283" s="343"/>
      <c r="AE283" s="170"/>
    </row>
    <row r="284" spans="1:31" ht="32.25" customHeight="1">
      <c r="A284" s="170"/>
      <c r="B284" s="356" t="s">
        <v>345</v>
      </c>
      <c r="C284" s="356"/>
      <c r="D284" s="356"/>
      <c r="E284" s="356"/>
      <c r="F284" s="356"/>
      <c r="G284" s="356"/>
      <c r="H284" s="356"/>
      <c r="I284" s="356"/>
      <c r="J284" s="356"/>
      <c r="K284" s="356"/>
      <c r="L284" s="356"/>
      <c r="M284" s="356"/>
      <c r="N284" s="265">
        <v>959</v>
      </c>
      <c r="O284" s="291">
        <v>14</v>
      </c>
      <c r="P284" s="291">
        <v>1</v>
      </c>
      <c r="Q284" s="231">
        <v>0</v>
      </c>
      <c r="R284" s="230">
        <v>0</v>
      </c>
      <c r="S284" s="347"/>
      <c r="T284" s="347"/>
      <c r="U284" s="298">
        <v>22890.799999999999</v>
      </c>
      <c r="V284" s="170"/>
      <c r="W284" s="297">
        <v>22890.799999999999</v>
      </c>
      <c r="X284" s="343"/>
      <c r="Y284" s="343"/>
      <c r="Z284" s="343"/>
      <c r="AA284" s="343"/>
      <c r="AB284" s="343"/>
      <c r="AC284" s="343"/>
      <c r="AD284" s="343"/>
      <c r="AE284" s="170"/>
    </row>
    <row r="285" spans="1:31" ht="21.75" customHeight="1">
      <c r="A285" s="170"/>
      <c r="B285" s="356" t="s">
        <v>486</v>
      </c>
      <c r="C285" s="356"/>
      <c r="D285" s="356"/>
      <c r="E285" s="356"/>
      <c r="F285" s="356"/>
      <c r="G285" s="356"/>
      <c r="H285" s="356"/>
      <c r="I285" s="356"/>
      <c r="J285" s="356"/>
      <c r="K285" s="356"/>
      <c r="L285" s="356"/>
      <c r="M285" s="356"/>
      <c r="N285" s="265">
        <v>959</v>
      </c>
      <c r="O285" s="291">
        <v>14</v>
      </c>
      <c r="P285" s="291">
        <v>1</v>
      </c>
      <c r="Q285" s="231" t="s">
        <v>485</v>
      </c>
      <c r="R285" s="230">
        <v>0</v>
      </c>
      <c r="S285" s="347"/>
      <c r="T285" s="347"/>
      <c r="U285" s="298">
        <v>9031.5</v>
      </c>
      <c r="V285" s="170"/>
      <c r="W285" s="297">
        <v>9031.5</v>
      </c>
      <c r="X285" s="343"/>
      <c r="Y285" s="343"/>
      <c r="Z285" s="343"/>
      <c r="AA285" s="343"/>
      <c r="AB285" s="343"/>
      <c r="AC285" s="343"/>
      <c r="AD285" s="343"/>
      <c r="AE285" s="170"/>
    </row>
    <row r="286" spans="1:31" ht="21.75" customHeight="1">
      <c r="A286" s="170"/>
      <c r="B286" s="356" t="s">
        <v>828</v>
      </c>
      <c r="C286" s="356"/>
      <c r="D286" s="356"/>
      <c r="E286" s="356"/>
      <c r="F286" s="356"/>
      <c r="G286" s="356"/>
      <c r="H286" s="356"/>
      <c r="I286" s="356"/>
      <c r="J286" s="356"/>
      <c r="K286" s="356"/>
      <c r="L286" s="356"/>
      <c r="M286" s="356"/>
      <c r="N286" s="265">
        <v>959</v>
      </c>
      <c r="O286" s="291">
        <v>14</v>
      </c>
      <c r="P286" s="291">
        <v>1</v>
      </c>
      <c r="Q286" s="231" t="s">
        <v>827</v>
      </c>
      <c r="R286" s="230">
        <v>0</v>
      </c>
      <c r="S286" s="347"/>
      <c r="T286" s="347"/>
      <c r="U286" s="298">
        <v>50</v>
      </c>
      <c r="V286" s="170"/>
      <c r="W286" s="297">
        <v>50</v>
      </c>
      <c r="X286" s="343"/>
      <c r="Y286" s="343"/>
      <c r="Z286" s="343"/>
      <c r="AA286" s="343"/>
      <c r="AB286" s="343"/>
      <c r="AC286" s="343"/>
      <c r="AD286" s="343"/>
      <c r="AE286" s="170"/>
    </row>
    <row r="287" spans="1:31" ht="12" customHeight="1">
      <c r="A287" s="170"/>
      <c r="B287" s="356" t="s">
        <v>332</v>
      </c>
      <c r="C287" s="356"/>
      <c r="D287" s="356"/>
      <c r="E287" s="356"/>
      <c r="F287" s="356"/>
      <c r="G287" s="356"/>
      <c r="H287" s="356"/>
      <c r="I287" s="356"/>
      <c r="J287" s="356"/>
      <c r="K287" s="356"/>
      <c r="L287" s="356"/>
      <c r="M287" s="356"/>
      <c r="N287" s="265">
        <v>959</v>
      </c>
      <c r="O287" s="291">
        <v>14</v>
      </c>
      <c r="P287" s="291">
        <v>1</v>
      </c>
      <c r="Q287" s="231" t="s">
        <v>827</v>
      </c>
      <c r="R287" s="230" t="s">
        <v>331</v>
      </c>
      <c r="S287" s="347"/>
      <c r="T287" s="347"/>
      <c r="U287" s="298">
        <v>50</v>
      </c>
      <c r="V287" s="170"/>
      <c r="W287" s="297">
        <v>50</v>
      </c>
      <c r="X287" s="343"/>
      <c r="Y287" s="343"/>
      <c r="Z287" s="343"/>
      <c r="AA287" s="343"/>
      <c r="AB287" s="343"/>
      <c r="AC287" s="343"/>
      <c r="AD287" s="343"/>
      <c r="AE287" s="170"/>
    </row>
    <row r="288" spans="1:31" ht="12" customHeight="1">
      <c r="A288" s="170"/>
      <c r="B288" s="356" t="s">
        <v>343</v>
      </c>
      <c r="C288" s="356"/>
      <c r="D288" s="356"/>
      <c r="E288" s="356"/>
      <c r="F288" s="356"/>
      <c r="G288" s="356"/>
      <c r="H288" s="356"/>
      <c r="I288" s="356"/>
      <c r="J288" s="356"/>
      <c r="K288" s="356"/>
      <c r="L288" s="356"/>
      <c r="M288" s="356"/>
      <c r="N288" s="265">
        <v>959</v>
      </c>
      <c r="O288" s="291">
        <v>14</v>
      </c>
      <c r="P288" s="291">
        <v>1</v>
      </c>
      <c r="Q288" s="231" t="s">
        <v>827</v>
      </c>
      <c r="R288" s="230" t="s">
        <v>342</v>
      </c>
      <c r="S288" s="347"/>
      <c r="T288" s="347"/>
      <c r="U288" s="298">
        <v>50</v>
      </c>
      <c r="V288" s="170"/>
      <c r="W288" s="297">
        <v>50</v>
      </c>
      <c r="X288" s="343"/>
      <c r="Y288" s="343"/>
      <c r="Z288" s="343"/>
      <c r="AA288" s="343"/>
      <c r="AB288" s="343"/>
      <c r="AC288" s="343"/>
      <c r="AD288" s="343"/>
      <c r="AE288" s="170"/>
    </row>
    <row r="289" spans="1:31" ht="12" customHeight="1">
      <c r="A289" s="170"/>
      <c r="B289" s="356" t="s">
        <v>341</v>
      </c>
      <c r="C289" s="356"/>
      <c r="D289" s="356"/>
      <c r="E289" s="356"/>
      <c r="F289" s="356"/>
      <c r="G289" s="356"/>
      <c r="H289" s="356"/>
      <c r="I289" s="356"/>
      <c r="J289" s="356"/>
      <c r="K289" s="356"/>
      <c r="L289" s="356"/>
      <c r="M289" s="356"/>
      <c r="N289" s="265">
        <v>959</v>
      </c>
      <c r="O289" s="291">
        <v>14</v>
      </c>
      <c r="P289" s="291">
        <v>1</v>
      </c>
      <c r="Q289" s="231" t="s">
        <v>827</v>
      </c>
      <c r="R289" s="230" t="s">
        <v>339</v>
      </c>
      <c r="S289" s="347"/>
      <c r="T289" s="347"/>
      <c r="U289" s="298">
        <v>50</v>
      </c>
      <c r="V289" s="170"/>
      <c r="W289" s="297">
        <v>50</v>
      </c>
      <c r="X289" s="343"/>
      <c r="Y289" s="343"/>
      <c r="Z289" s="343"/>
      <c r="AA289" s="343"/>
      <c r="AB289" s="343"/>
      <c r="AC289" s="343"/>
      <c r="AD289" s="343"/>
      <c r="AE289" s="170"/>
    </row>
    <row r="290" spans="1:31" ht="21.75" customHeight="1">
      <c r="A290" s="170"/>
      <c r="B290" s="356" t="s">
        <v>344</v>
      </c>
      <c r="C290" s="356"/>
      <c r="D290" s="356"/>
      <c r="E290" s="356"/>
      <c r="F290" s="356"/>
      <c r="G290" s="356"/>
      <c r="H290" s="356"/>
      <c r="I290" s="356"/>
      <c r="J290" s="356"/>
      <c r="K290" s="356"/>
      <c r="L290" s="356"/>
      <c r="M290" s="356"/>
      <c r="N290" s="265">
        <v>959</v>
      </c>
      <c r="O290" s="291">
        <v>14</v>
      </c>
      <c r="P290" s="291">
        <v>1</v>
      </c>
      <c r="Q290" s="231" t="s">
        <v>340</v>
      </c>
      <c r="R290" s="230">
        <v>0</v>
      </c>
      <c r="S290" s="347"/>
      <c r="T290" s="347"/>
      <c r="U290" s="298">
        <v>8981.5</v>
      </c>
      <c r="V290" s="170"/>
      <c r="W290" s="297">
        <v>8981.5</v>
      </c>
      <c r="X290" s="343"/>
      <c r="Y290" s="343"/>
      <c r="Z290" s="343"/>
      <c r="AA290" s="343"/>
      <c r="AB290" s="343"/>
      <c r="AC290" s="343"/>
      <c r="AD290" s="343"/>
      <c r="AE290" s="170"/>
    </row>
    <row r="291" spans="1:31" ht="12" customHeight="1">
      <c r="A291" s="170"/>
      <c r="B291" s="356" t="s">
        <v>332</v>
      </c>
      <c r="C291" s="356"/>
      <c r="D291" s="356"/>
      <c r="E291" s="356"/>
      <c r="F291" s="356"/>
      <c r="G291" s="356"/>
      <c r="H291" s="356"/>
      <c r="I291" s="356"/>
      <c r="J291" s="356"/>
      <c r="K291" s="356"/>
      <c r="L291" s="356"/>
      <c r="M291" s="356"/>
      <c r="N291" s="265">
        <v>959</v>
      </c>
      <c r="O291" s="291">
        <v>14</v>
      </c>
      <c r="P291" s="291">
        <v>1</v>
      </c>
      <c r="Q291" s="231" t="s">
        <v>340</v>
      </c>
      <c r="R291" s="230" t="s">
        <v>331</v>
      </c>
      <c r="S291" s="347"/>
      <c r="T291" s="347"/>
      <c r="U291" s="298">
        <v>8981.5</v>
      </c>
      <c r="V291" s="170"/>
      <c r="W291" s="297">
        <v>8981.5</v>
      </c>
      <c r="X291" s="343"/>
      <c r="Y291" s="343"/>
      <c r="Z291" s="343"/>
      <c r="AA291" s="343"/>
      <c r="AB291" s="343"/>
      <c r="AC291" s="343"/>
      <c r="AD291" s="343"/>
      <c r="AE291" s="170"/>
    </row>
    <row r="292" spans="1:31" ht="12" customHeight="1">
      <c r="A292" s="170"/>
      <c r="B292" s="356" t="s">
        <v>343</v>
      </c>
      <c r="C292" s="356"/>
      <c r="D292" s="356"/>
      <c r="E292" s="356"/>
      <c r="F292" s="356"/>
      <c r="G292" s="356"/>
      <c r="H292" s="356"/>
      <c r="I292" s="356"/>
      <c r="J292" s="356"/>
      <c r="K292" s="356"/>
      <c r="L292" s="356"/>
      <c r="M292" s="356"/>
      <c r="N292" s="265">
        <v>959</v>
      </c>
      <c r="O292" s="291">
        <v>14</v>
      </c>
      <c r="P292" s="291">
        <v>1</v>
      </c>
      <c r="Q292" s="231" t="s">
        <v>340</v>
      </c>
      <c r="R292" s="230" t="s">
        <v>342</v>
      </c>
      <c r="S292" s="347"/>
      <c r="T292" s="347"/>
      <c r="U292" s="298">
        <v>8981.5</v>
      </c>
      <c r="V292" s="170"/>
      <c r="W292" s="297">
        <v>8981.5</v>
      </c>
      <c r="X292" s="343"/>
      <c r="Y292" s="343"/>
      <c r="Z292" s="343"/>
      <c r="AA292" s="343"/>
      <c r="AB292" s="343"/>
      <c r="AC292" s="343"/>
      <c r="AD292" s="343"/>
      <c r="AE292" s="170"/>
    </row>
    <row r="293" spans="1:31" ht="12" customHeight="1">
      <c r="A293" s="170"/>
      <c r="B293" s="356" t="s">
        <v>341</v>
      </c>
      <c r="C293" s="356"/>
      <c r="D293" s="356"/>
      <c r="E293" s="356"/>
      <c r="F293" s="356"/>
      <c r="G293" s="356"/>
      <c r="H293" s="356"/>
      <c r="I293" s="356"/>
      <c r="J293" s="356"/>
      <c r="K293" s="356"/>
      <c r="L293" s="356"/>
      <c r="M293" s="356"/>
      <c r="N293" s="265">
        <v>959</v>
      </c>
      <c r="O293" s="291">
        <v>14</v>
      </c>
      <c r="P293" s="291">
        <v>1</v>
      </c>
      <c r="Q293" s="231" t="s">
        <v>340</v>
      </c>
      <c r="R293" s="230" t="s">
        <v>339</v>
      </c>
      <c r="S293" s="347"/>
      <c r="T293" s="347"/>
      <c r="U293" s="298">
        <v>8981.5</v>
      </c>
      <c r="V293" s="170"/>
      <c r="W293" s="297">
        <v>8981.5</v>
      </c>
      <c r="X293" s="343"/>
      <c r="Y293" s="343"/>
      <c r="Z293" s="343"/>
      <c r="AA293" s="343"/>
      <c r="AB293" s="343"/>
      <c r="AC293" s="343"/>
      <c r="AD293" s="343"/>
      <c r="AE293" s="170"/>
    </row>
    <row r="294" spans="1:31" ht="21.75" customHeight="1">
      <c r="A294" s="170"/>
      <c r="B294" s="356" t="s">
        <v>486</v>
      </c>
      <c r="C294" s="356"/>
      <c r="D294" s="356"/>
      <c r="E294" s="356"/>
      <c r="F294" s="356"/>
      <c r="G294" s="356"/>
      <c r="H294" s="356"/>
      <c r="I294" s="356"/>
      <c r="J294" s="356"/>
      <c r="K294" s="356"/>
      <c r="L294" s="356"/>
      <c r="M294" s="356"/>
      <c r="N294" s="265">
        <v>959</v>
      </c>
      <c r="O294" s="291">
        <v>14</v>
      </c>
      <c r="P294" s="291">
        <v>1</v>
      </c>
      <c r="Q294" s="231" t="s">
        <v>485</v>
      </c>
      <c r="R294" s="230">
        <v>0</v>
      </c>
      <c r="S294" s="347"/>
      <c r="T294" s="347"/>
      <c r="U294" s="298">
        <v>13859.3</v>
      </c>
      <c r="V294" s="170"/>
      <c r="W294" s="297">
        <v>13859.3</v>
      </c>
      <c r="X294" s="343"/>
      <c r="Y294" s="343"/>
      <c r="Z294" s="343"/>
      <c r="AA294" s="343"/>
      <c r="AB294" s="343"/>
      <c r="AC294" s="343"/>
      <c r="AD294" s="343"/>
      <c r="AE294" s="170"/>
    </row>
    <row r="295" spans="1:31" ht="32.25" customHeight="1">
      <c r="A295" s="170"/>
      <c r="B295" s="356" t="s">
        <v>491</v>
      </c>
      <c r="C295" s="356"/>
      <c r="D295" s="356"/>
      <c r="E295" s="356"/>
      <c r="F295" s="356"/>
      <c r="G295" s="356"/>
      <c r="H295" s="356"/>
      <c r="I295" s="356"/>
      <c r="J295" s="356"/>
      <c r="K295" s="356"/>
      <c r="L295" s="356"/>
      <c r="M295" s="356"/>
      <c r="N295" s="265">
        <v>959</v>
      </c>
      <c r="O295" s="291">
        <v>14</v>
      </c>
      <c r="P295" s="291">
        <v>1</v>
      </c>
      <c r="Q295" s="231" t="s">
        <v>490</v>
      </c>
      <c r="R295" s="230">
        <v>0</v>
      </c>
      <c r="S295" s="347"/>
      <c r="T295" s="347"/>
      <c r="U295" s="298">
        <v>13859.3</v>
      </c>
      <c r="V295" s="170"/>
      <c r="W295" s="297">
        <v>13859.3</v>
      </c>
      <c r="X295" s="343"/>
      <c r="Y295" s="343"/>
      <c r="Z295" s="343"/>
      <c r="AA295" s="343"/>
      <c r="AB295" s="343"/>
      <c r="AC295" s="343"/>
      <c r="AD295" s="343"/>
      <c r="AE295" s="170"/>
    </row>
    <row r="296" spans="1:31" ht="12" customHeight="1">
      <c r="A296" s="170"/>
      <c r="B296" s="356" t="s">
        <v>332</v>
      </c>
      <c r="C296" s="356"/>
      <c r="D296" s="356"/>
      <c r="E296" s="356"/>
      <c r="F296" s="356"/>
      <c r="G296" s="356"/>
      <c r="H296" s="356"/>
      <c r="I296" s="356"/>
      <c r="J296" s="356"/>
      <c r="K296" s="356"/>
      <c r="L296" s="356"/>
      <c r="M296" s="356"/>
      <c r="N296" s="265">
        <v>959</v>
      </c>
      <c r="O296" s="291">
        <v>14</v>
      </c>
      <c r="P296" s="291">
        <v>1</v>
      </c>
      <c r="Q296" s="231" t="s">
        <v>490</v>
      </c>
      <c r="R296" s="230" t="s">
        <v>331</v>
      </c>
      <c r="S296" s="347"/>
      <c r="T296" s="347"/>
      <c r="U296" s="298">
        <v>13859.3</v>
      </c>
      <c r="V296" s="170"/>
      <c r="W296" s="297">
        <v>13859.3</v>
      </c>
      <c r="X296" s="343"/>
      <c r="Y296" s="343"/>
      <c r="Z296" s="343"/>
      <c r="AA296" s="343"/>
      <c r="AB296" s="343"/>
      <c r="AC296" s="343"/>
      <c r="AD296" s="343"/>
      <c r="AE296" s="170"/>
    </row>
    <row r="297" spans="1:31" ht="12" customHeight="1">
      <c r="A297" s="170"/>
      <c r="B297" s="356" t="s">
        <v>343</v>
      </c>
      <c r="C297" s="356"/>
      <c r="D297" s="356"/>
      <c r="E297" s="356"/>
      <c r="F297" s="356"/>
      <c r="G297" s="356"/>
      <c r="H297" s="356"/>
      <c r="I297" s="356"/>
      <c r="J297" s="356"/>
      <c r="K297" s="356"/>
      <c r="L297" s="356"/>
      <c r="M297" s="356"/>
      <c r="N297" s="265">
        <v>959</v>
      </c>
      <c r="O297" s="291">
        <v>14</v>
      </c>
      <c r="P297" s="291">
        <v>1</v>
      </c>
      <c r="Q297" s="231" t="s">
        <v>490</v>
      </c>
      <c r="R297" s="230" t="s">
        <v>342</v>
      </c>
      <c r="S297" s="347"/>
      <c r="T297" s="347"/>
      <c r="U297" s="298">
        <v>13859.3</v>
      </c>
      <c r="V297" s="170"/>
      <c r="W297" s="297">
        <v>13859.3</v>
      </c>
      <c r="X297" s="343"/>
      <c r="Y297" s="343"/>
      <c r="Z297" s="343"/>
      <c r="AA297" s="343"/>
      <c r="AB297" s="343"/>
      <c r="AC297" s="343"/>
      <c r="AD297" s="343"/>
      <c r="AE297" s="170"/>
    </row>
    <row r="298" spans="1:31" ht="12" customHeight="1">
      <c r="A298" s="170"/>
      <c r="B298" s="356" t="s">
        <v>341</v>
      </c>
      <c r="C298" s="356"/>
      <c r="D298" s="356"/>
      <c r="E298" s="356"/>
      <c r="F298" s="356"/>
      <c r="G298" s="356"/>
      <c r="H298" s="356"/>
      <c r="I298" s="356"/>
      <c r="J298" s="356"/>
      <c r="K298" s="356"/>
      <c r="L298" s="356"/>
      <c r="M298" s="356"/>
      <c r="N298" s="265">
        <v>959</v>
      </c>
      <c r="O298" s="291">
        <v>14</v>
      </c>
      <c r="P298" s="291">
        <v>1</v>
      </c>
      <c r="Q298" s="231" t="s">
        <v>490</v>
      </c>
      <c r="R298" s="230" t="s">
        <v>339</v>
      </c>
      <c r="S298" s="347"/>
      <c r="T298" s="347"/>
      <c r="U298" s="298">
        <v>13859.3</v>
      </c>
      <c r="V298" s="170"/>
      <c r="W298" s="297">
        <v>13859.3</v>
      </c>
      <c r="X298" s="343"/>
      <c r="Y298" s="343"/>
      <c r="Z298" s="343"/>
      <c r="AA298" s="343"/>
      <c r="AB298" s="343"/>
      <c r="AC298" s="343"/>
      <c r="AD298" s="343"/>
      <c r="AE298" s="170"/>
    </row>
    <row r="299" spans="1:31" ht="12" customHeight="1">
      <c r="A299" s="170"/>
      <c r="B299" s="356" t="s">
        <v>338</v>
      </c>
      <c r="C299" s="356"/>
      <c r="D299" s="356"/>
      <c r="E299" s="356"/>
      <c r="F299" s="356"/>
      <c r="G299" s="356"/>
      <c r="H299" s="356"/>
      <c r="I299" s="356"/>
      <c r="J299" s="356"/>
      <c r="K299" s="356"/>
      <c r="L299" s="356"/>
      <c r="M299" s="356"/>
      <c r="N299" s="265">
        <v>959</v>
      </c>
      <c r="O299" s="291">
        <v>14</v>
      </c>
      <c r="P299" s="291">
        <v>3</v>
      </c>
      <c r="Q299" s="231">
        <v>0</v>
      </c>
      <c r="R299" s="230">
        <v>0</v>
      </c>
      <c r="S299" s="347"/>
      <c r="T299" s="347"/>
      <c r="U299" s="298">
        <v>13515.51</v>
      </c>
      <c r="V299" s="170"/>
      <c r="W299" s="297">
        <v>13515.51</v>
      </c>
      <c r="X299" s="343"/>
      <c r="Y299" s="343"/>
      <c r="Z299" s="343"/>
      <c r="AA299" s="343"/>
      <c r="AB299" s="343"/>
      <c r="AC299" s="343"/>
      <c r="AD299" s="343"/>
      <c r="AE299" s="170"/>
    </row>
    <row r="300" spans="1:31" ht="21.75" customHeight="1">
      <c r="A300" s="170"/>
      <c r="B300" s="356" t="s">
        <v>486</v>
      </c>
      <c r="C300" s="356"/>
      <c r="D300" s="356"/>
      <c r="E300" s="356"/>
      <c r="F300" s="356"/>
      <c r="G300" s="356"/>
      <c r="H300" s="356"/>
      <c r="I300" s="356"/>
      <c r="J300" s="356"/>
      <c r="K300" s="356"/>
      <c r="L300" s="356"/>
      <c r="M300" s="356"/>
      <c r="N300" s="265">
        <v>959</v>
      </c>
      <c r="O300" s="291">
        <v>14</v>
      </c>
      <c r="P300" s="291">
        <v>3</v>
      </c>
      <c r="Q300" s="231" t="s">
        <v>485</v>
      </c>
      <c r="R300" s="230">
        <v>0</v>
      </c>
      <c r="S300" s="347"/>
      <c r="T300" s="347"/>
      <c r="U300" s="298">
        <v>521.51</v>
      </c>
      <c r="V300" s="170"/>
      <c r="W300" s="297">
        <v>521.51</v>
      </c>
      <c r="X300" s="343"/>
      <c r="Y300" s="343"/>
      <c r="Z300" s="343"/>
      <c r="AA300" s="343"/>
      <c r="AB300" s="343"/>
      <c r="AC300" s="343"/>
      <c r="AD300" s="343"/>
      <c r="AE300" s="170"/>
    </row>
    <row r="301" spans="1:31" ht="21.75" customHeight="1">
      <c r="A301" s="170"/>
      <c r="B301" s="356" t="s">
        <v>489</v>
      </c>
      <c r="C301" s="356"/>
      <c r="D301" s="356"/>
      <c r="E301" s="356"/>
      <c r="F301" s="356"/>
      <c r="G301" s="356"/>
      <c r="H301" s="356"/>
      <c r="I301" s="356"/>
      <c r="J301" s="356"/>
      <c r="K301" s="356"/>
      <c r="L301" s="356"/>
      <c r="M301" s="356"/>
      <c r="N301" s="265">
        <v>959</v>
      </c>
      <c r="O301" s="291">
        <v>14</v>
      </c>
      <c r="P301" s="291">
        <v>3</v>
      </c>
      <c r="Q301" s="231" t="s">
        <v>488</v>
      </c>
      <c r="R301" s="230">
        <v>0</v>
      </c>
      <c r="S301" s="347"/>
      <c r="T301" s="347"/>
      <c r="U301" s="298">
        <v>521.51</v>
      </c>
      <c r="V301" s="170"/>
      <c r="W301" s="297">
        <v>521.51</v>
      </c>
      <c r="X301" s="343"/>
      <c r="Y301" s="343"/>
      <c r="Z301" s="343"/>
      <c r="AA301" s="343"/>
      <c r="AB301" s="343"/>
      <c r="AC301" s="343"/>
      <c r="AD301" s="343"/>
      <c r="AE301" s="170"/>
    </row>
    <row r="302" spans="1:31" ht="12" customHeight="1">
      <c r="A302" s="170"/>
      <c r="B302" s="356" t="s">
        <v>332</v>
      </c>
      <c r="C302" s="356"/>
      <c r="D302" s="356"/>
      <c r="E302" s="356"/>
      <c r="F302" s="356"/>
      <c r="G302" s="356"/>
      <c r="H302" s="356"/>
      <c r="I302" s="356"/>
      <c r="J302" s="356"/>
      <c r="K302" s="356"/>
      <c r="L302" s="356"/>
      <c r="M302" s="356"/>
      <c r="N302" s="265">
        <v>959</v>
      </c>
      <c r="O302" s="291">
        <v>14</v>
      </c>
      <c r="P302" s="291">
        <v>3</v>
      </c>
      <c r="Q302" s="231" t="s">
        <v>488</v>
      </c>
      <c r="R302" s="230" t="s">
        <v>331</v>
      </c>
      <c r="S302" s="347"/>
      <c r="T302" s="347"/>
      <c r="U302" s="298">
        <v>521.51</v>
      </c>
      <c r="V302" s="170"/>
      <c r="W302" s="297">
        <v>521.51</v>
      </c>
      <c r="X302" s="343"/>
      <c r="Y302" s="343"/>
      <c r="Z302" s="343"/>
      <c r="AA302" s="343"/>
      <c r="AB302" s="343"/>
      <c r="AC302" s="343"/>
      <c r="AD302" s="343"/>
      <c r="AE302" s="170"/>
    </row>
    <row r="303" spans="1:31" ht="12" customHeight="1">
      <c r="A303" s="170"/>
      <c r="B303" s="356" t="s">
        <v>336</v>
      </c>
      <c r="C303" s="356"/>
      <c r="D303" s="356"/>
      <c r="E303" s="356"/>
      <c r="F303" s="356"/>
      <c r="G303" s="356"/>
      <c r="H303" s="356"/>
      <c r="I303" s="356"/>
      <c r="J303" s="356"/>
      <c r="K303" s="356"/>
      <c r="L303" s="356"/>
      <c r="M303" s="356"/>
      <c r="N303" s="265">
        <v>959</v>
      </c>
      <c r="O303" s="291">
        <v>14</v>
      </c>
      <c r="P303" s="291">
        <v>3</v>
      </c>
      <c r="Q303" s="231" t="s">
        <v>488</v>
      </c>
      <c r="R303" s="230" t="s">
        <v>334</v>
      </c>
      <c r="S303" s="347"/>
      <c r="T303" s="347"/>
      <c r="U303" s="298">
        <v>521.51</v>
      </c>
      <c r="V303" s="170"/>
      <c r="W303" s="297">
        <v>521.51</v>
      </c>
      <c r="X303" s="343"/>
      <c r="Y303" s="343"/>
      <c r="Z303" s="343"/>
      <c r="AA303" s="343"/>
      <c r="AB303" s="343"/>
      <c r="AC303" s="343"/>
      <c r="AD303" s="343"/>
      <c r="AE303" s="170"/>
    </row>
    <row r="304" spans="1:31" ht="21.75" customHeight="1">
      <c r="A304" s="170"/>
      <c r="B304" s="356" t="s">
        <v>486</v>
      </c>
      <c r="C304" s="356"/>
      <c r="D304" s="356"/>
      <c r="E304" s="356"/>
      <c r="F304" s="356"/>
      <c r="G304" s="356"/>
      <c r="H304" s="356"/>
      <c r="I304" s="356"/>
      <c r="J304" s="356"/>
      <c r="K304" s="356"/>
      <c r="L304" s="356"/>
      <c r="M304" s="356"/>
      <c r="N304" s="265">
        <v>959</v>
      </c>
      <c r="O304" s="291">
        <v>14</v>
      </c>
      <c r="P304" s="291">
        <v>3</v>
      </c>
      <c r="Q304" s="231" t="s">
        <v>485</v>
      </c>
      <c r="R304" s="230">
        <v>0</v>
      </c>
      <c r="S304" s="347"/>
      <c r="T304" s="347"/>
      <c r="U304" s="298">
        <v>12994</v>
      </c>
      <c r="V304" s="170"/>
      <c r="W304" s="297">
        <v>12994</v>
      </c>
      <c r="X304" s="343"/>
      <c r="Y304" s="343"/>
      <c r="Z304" s="343"/>
      <c r="AA304" s="343"/>
      <c r="AB304" s="343"/>
      <c r="AC304" s="343"/>
      <c r="AD304" s="343"/>
      <c r="AE304" s="170"/>
    </row>
    <row r="305" spans="1:31" ht="53.25" customHeight="1">
      <c r="A305" s="170"/>
      <c r="B305" s="356" t="s">
        <v>177</v>
      </c>
      <c r="C305" s="356"/>
      <c r="D305" s="356"/>
      <c r="E305" s="356"/>
      <c r="F305" s="356"/>
      <c r="G305" s="356"/>
      <c r="H305" s="356"/>
      <c r="I305" s="356"/>
      <c r="J305" s="356"/>
      <c r="K305" s="356"/>
      <c r="L305" s="356"/>
      <c r="M305" s="356"/>
      <c r="N305" s="265">
        <v>959</v>
      </c>
      <c r="O305" s="291">
        <v>14</v>
      </c>
      <c r="P305" s="291">
        <v>3</v>
      </c>
      <c r="Q305" s="231" t="s">
        <v>487</v>
      </c>
      <c r="R305" s="230">
        <v>0</v>
      </c>
      <c r="S305" s="347"/>
      <c r="T305" s="347"/>
      <c r="U305" s="298">
        <v>11573.8</v>
      </c>
      <c r="V305" s="170"/>
      <c r="W305" s="297">
        <v>11573.8</v>
      </c>
      <c r="X305" s="343"/>
      <c r="Y305" s="343"/>
      <c r="Z305" s="343"/>
      <c r="AA305" s="343"/>
      <c r="AB305" s="343"/>
      <c r="AC305" s="343"/>
      <c r="AD305" s="343"/>
      <c r="AE305" s="170"/>
    </row>
    <row r="306" spans="1:31" ht="12" customHeight="1">
      <c r="A306" s="170"/>
      <c r="B306" s="356" t="s">
        <v>332</v>
      </c>
      <c r="C306" s="356"/>
      <c r="D306" s="356"/>
      <c r="E306" s="356"/>
      <c r="F306" s="356"/>
      <c r="G306" s="356"/>
      <c r="H306" s="356"/>
      <c r="I306" s="356"/>
      <c r="J306" s="356"/>
      <c r="K306" s="356"/>
      <c r="L306" s="356"/>
      <c r="M306" s="356"/>
      <c r="N306" s="265">
        <v>959</v>
      </c>
      <c r="O306" s="291">
        <v>14</v>
      </c>
      <c r="P306" s="291">
        <v>3</v>
      </c>
      <c r="Q306" s="231" t="s">
        <v>487</v>
      </c>
      <c r="R306" s="230" t="s">
        <v>331</v>
      </c>
      <c r="S306" s="347"/>
      <c r="T306" s="347"/>
      <c r="U306" s="298">
        <v>11573.8</v>
      </c>
      <c r="V306" s="170"/>
      <c r="W306" s="297">
        <v>11573.8</v>
      </c>
      <c r="X306" s="343"/>
      <c r="Y306" s="343"/>
      <c r="Z306" s="343"/>
      <c r="AA306" s="343"/>
      <c r="AB306" s="343"/>
      <c r="AC306" s="343"/>
      <c r="AD306" s="343"/>
      <c r="AE306" s="170"/>
    </row>
    <row r="307" spans="1:31" ht="12" customHeight="1">
      <c r="A307" s="170"/>
      <c r="B307" s="356" t="s">
        <v>336</v>
      </c>
      <c r="C307" s="356"/>
      <c r="D307" s="356"/>
      <c r="E307" s="356"/>
      <c r="F307" s="356"/>
      <c r="G307" s="356"/>
      <c r="H307" s="356"/>
      <c r="I307" s="356"/>
      <c r="J307" s="356"/>
      <c r="K307" s="356"/>
      <c r="L307" s="356"/>
      <c r="M307" s="356"/>
      <c r="N307" s="265">
        <v>959</v>
      </c>
      <c r="O307" s="291">
        <v>14</v>
      </c>
      <c r="P307" s="291">
        <v>3</v>
      </c>
      <c r="Q307" s="231" t="s">
        <v>487</v>
      </c>
      <c r="R307" s="230" t="s">
        <v>334</v>
      </c>
      <c r="S307" s="347"/>
      <c r="T307" s="347"/>
      <c r="U307" s="298">
        <v>11573.8</v>
      </c>
      <c r="V307" s="170"/>
      <c r="W307" s="297">
        <v>11573.8</v>
      </c>
      <c r="X307" s="343"/>
      <c r="Y307" s="343"/>
      <c r="Z307" s="343"/>
      <c r="AA307" s="343"/>
      <c r="AB307" s="343"/>
      <c r="AC307" s="343"/>
      <c r="AD307" s="343"/>
      <c r="AE307" s="170"/>
    </row>
    <row r="308" spans="1:31" ht="32.25" customHeight="1">
      <c r="A308" s="170"/>
      <c r="B308" s="356" t="s">
        <v>337</v>
      </c>
      <c r="C308" s="356"/>
      <c r="D308" s="356"/>
      <c r="E308" s="356"/>
      <c r="F308" s="356"/>
      <c r="G308" s="356"/>
      <c r="H308" s="356"/>
      <c r="I308" s="356"/>
      <c r="J308" s="356"/>
      <c r="K308" s="356"/>
      <c r="L308" s="356"/>
      <c r="M308" s="356"/>
      <c r="N308" s="265">
        <v>959</v>
      </c>
      <c r="O308" s="291">
        <v>14</v>
      </c>
      <c r="P308" s="291">
        <v>3</v>
      </c>
      <c r="Q308" s="231" t="s">
        <v>335</v>
      </c>
      <c r="R308" s="230">
        <v>0</v>
      </c>
      <c r="S308" s="347"/>
      <c r="T308" s="347"/>
      <c r="U308" s="298">
        <v>1410.2</v>
      </c>
      <c r="V308" s="170"/>
      <c r="W308" s="297">
        <v>1410.2</v>
      </c>
      <c r="X308" s="343"/>
      <c r="Y308" s="343"/>
      <c r="Z308" s="343"/>
      <c r="AA308" s="343"/>
      <c r="AB308" s="343"/>
      <c r="AC308" s="343"/>
      <c r="AD308" s="343"/>
      <c r="AE308" s="170"/>
    </row>
    <row r="309" spans="1:31" ht="12" customHeight="1">
      <c r="A309" s="170"/>
      <c r="B309" s="356" t="s">
        <v>332</v>
      </c>
      <c r="C309" s="356"/>
      <c r="D309" s="356"/>
      <c r="E309" s="356"/>
      <c r="F309" s="356"/>
      <c r="G309" s="356"/>
      <c r="H309" s="356"/>
      <c r="I309" s="356"/>
      <c r="J309" s="356"/>
      <c r="K309" s="356"/>
      <c r="L309" s="356"/>
      <c r="M309" s="356"/>
      <c r="N309" s="265">
        <v>959</v>
      </c>
      <c r="O309" s="291">
        <v>14</v>
      </c>
      <c r="P309" s="291">
        <v>3</v>
      </c>
      <c r="Q309" s="231" t="s">
        <v>335</v>
      </c>
      <c r="R309" s="230" t="s">
        <v>331</v>
      </c>
      <c r="S309" s="347"/>
      <c r="T309" s="347"/>
      <c r="U309" s="298">
        <v>1410.2</v>
      </c>
      <c r="V309" s="170"/>
      <c r="W309" s="297">
        <v>1410.2</v>
      </c>
      <c r="X309" s="343"/>
      <c r="Y309" s="343"/>
      <c r="Z309" s="343"/>
      <c r="AA309" s="343"/>
      <c r="AB309" s="343"/>
      <c r="AC309" s="343"/>
      <c r="AD309" s="343"/>
      <c r="AE309" s="170"/>
    </row>
    <row r="310" spans="1:31" ht="12" customHeight="1">
      <c r="A310" s="170"/>
      <c r="B310" s="356" t="s">
        <v>336</v>
      </c>
      <c r="C310" s="356"/>
      <c r="D310" s="356"/>
      <c r="E310" s="356"/>
      <c r="F310" s="356"/>
      <c r="G310" s="356"/>
      <c r="H310" s="356"/>
      <c r="I310" s="356"/>
      <c r="J310" s="356"/>
      <c r="K310" s="356"/>
      <c r="L310" s="356"/>
      <c r="M310" s="356"/>
      <c r="N310" s="265">
        <v>959</v>
      </c>
      <c r="O310" s="291">
        <v>14</v>
      </c>
      <c r="P310" s="291">
        <v>3</v>
      </c>
      <c r="Q310" s="231" t="s">
        <v>335</v>
      </c>
      <c r="R310" s="230" t="s">
        <v>334</v>
      </c>
      <c r="S310" s="347"/>
      <c r="T310" s="347"/>
      <c r="U310" s="298">
        <v>1410.2</v>
      </c>
      <c r="V310" s="170"/>
      <c r="W310" s="297">
        <v>1410.2</v>
      </c>
      <c r="X310" s="343"/>
      <c r="Y310" s="343"/>
      <c r="Z310" s="343"/>
      <c r="AA310" s="343"/>
      <c r="AB310" s="343"/>
      <c r="AC310" s="343"/>
      <c r="AD310" s="343"/>
      <c r="AE310" s="170"/>
    </row>
    <row r="311" spans="1:31" ht="42.75" customHeight="1">
      <c r="A311" s="170"/>
      <c r="B311" s="356" t="s">
        <v>333</v>
      </c>
      <c r="C311" s="356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265">
        <v>959</v>
      </c>
      <c r="O311" s="291">
        <v>14</v>
      </c>
      <c r="P311" s="291">
        <v>3</v>
      </c>
      <c r="Q311" s="231" t="s">
        <v>329</v>
      </c>
      <c r="R311" s="230">
        <v>0</v>
      </c>
      <c r="S311" s="347"/>
      <c r="T311" s="347"/>
      <c r="U311" s="298">
        <v>10</v>
      </c>
      <c r="V311" s="170"/>
      <c r="W311" s="297">
        <v>10</v>
      </c>
      <c r="X311" s="343"/>
      <c r="Y311" s="343"/>
      <c r="Z311" s="343"/>
      <c r="AA311" s="343"/>
      <c r="AB311" s="343"/>
      <c r="AC311" s="343"/>
      <c r="AD311" s="343"/>
      <c r="AE311" s="170"/>
    </row>
    <row r="312" spans="1:31" ht="12" customHeight="1">
      <c r="A312" s="170"/>
      <c r="B312" s="356" t="s">
        <v>332</v>
      </c>
      <c r="C312" s="356"/>
      <c r="D312" s="356"/>
      <c r="E312" s="356"/>
      <c r="F312" s="356"/>
      <c r="G312" s="356"/>
      <c r="H312" s="356"/>
      <c r="I312" s="356"/>
      <c r="J312" s="356"/>
      <c r="K312" s="356"/>
      <c r="L312" s="356"/>
      <c r="M312" s="356"/>
      <c r="N312" s="265">
        <v>959</v>
      </c>
      <c r="O312" s="291">
        <v>14</v>
      </c>
      <c r="P312" s="291">
        <v>3</v>
      </c>
      <c r="Q312" s="231" t="s">
        <v>329</v>
      </c>
      <c r="R312" s="230" t="s">
        <v>331</v>
      </c>
      <c r="S312" s="347"/>
      <c r="T312" s="347"/>
      <c r="U312" s="298">
        <v>10</v>
      </c>
      <c r="V312" s="170"/>
      <c r="W312" s="297">
        <v>10</v>
      </c>
      <c r="X312" s="343"/>
      <c r="Y312" s="343"/>
      <c r="Z312" s="343"/>
      <c r="AA312" s="343"/>
      <c r="AB312" s="343"/>
      <c r="AC312" s="343"/>
      <c r="AD312" s="343"/>
      <c r="AE312" s="170"/>
    </row>
    <row r="313" spans="1:31" ht="12" customHeight="1">
      <c r="A313" s="170"/>
      <c r="B313" s="356" t="s">
        <v>330</v>
      </c>
      <c r="C313" s="356"/>
      <c r="D313" s="356"/>
      <c r="E313" s="356"/>
      <c r="F313" s="356"/>
      <c r="G313" s="356"/>
      <c r="H313" s="356"/>
      <c r="I313" s="356"/>
      <c r="J313" s="356"/>
      <c r="K313" s="356"/>
      <c r="L313" s="356"/>
      <c r="M313" s="356"/>
      <c r="N313" s="265">
        <v>959</v>
      </c>
      <c r="O313" s="291">
        <v>14</v>
      </c>
      <c r="P313" s="291">
        <v>3</v>
      </c>
      <c r="Q313" s="231" t="s">
        <v>329</v>
      </c>
      <c r="R313" s="230" t="s">
        <v>328</v>
      </c>
      <c r="S313" s="347"/>
      <c r="T313" s="347"/>
      <c r="U313" s="298">
        <v>10</v>
      </c>
      <c r="V313" s="170"/>
      <c r="W313" s="297">
        <v>10</v>
      </c>
      <c r="X313" s="343"/>
      <c r="Y313" s="343"/>
      <c r="Z313" s="343"/>
      <c r="AA313" s="343"/>
      <c r="AB313" s="343"/>
      <c r="AC313" s="343"/>
      <c r="AD313" s="343"/>
      <c r="AE313" s="170"/>
    </row>
    <row r="314" spans="1:31" s="272" customFormat="1" ht="21.75" customHeight="1">
      <c r="A314" s="275"/>
      <c r="B314" s="357" t="s">
        <v>327</v>
      </c>
      <c r="C314" s="357"/>
      <c r="D314" s="357"/>
      <c r="E314" s="357"/>
      <c r="F314" s="357"/>
      <c r="G314" s="357"/>
      <c r="H314" s="357"/>
      <c r="I314" s="357"/>
      <c r="J314" s="357"/>
      <c r="K314" s="357"/>
      <c r="L314" s="357"/>
      <c r="M314" s="357"/>
      <c r="N314" s="282">
        <v>960</v>
      </c>
      <c r="O314" s="294">
        <v>0</v>
      </c>
      <c r="P314" s="294">
        <v>0</v>
      </c>
      <c r="Q314" s="274">
        <v>0</v>
      </c>
      <c r="R314" s="273">
        <v>0</v>
      </c>
      <c r="S314" s="358"/>
      <c r="T314" s="358"/>
      <c r="U314" s="310">
        <v>57357.972000000002</v>
      </c>
      <c r="V314" s="275"/>
      <c r="W314" s="296">
        <v>57357.972000000002</v>
      </c>
      <c r="X314" s="359"/>
      <c r="Y314" s="359"/>
      <c r="Z314" s="359"/>
      <c r="AA314" s="359"/>
      <c r="AB314" s="359"/>
      <c r="AC314" s="359"/>
      <c r="AD314" s="359"/>
      <c r="AE314" s="275"/>
    </row>
    <row r="315" spans="1:31" ht="12" customHeight="1">
      <c r="A315" s="170"/>
      <c r="B315" s="356" t="s">
        <v>326</v>
      </c>
      <c r="C315" s="356"/>
      <c r="D315" s="356"/>
      <c r="E315" s="356"/>
      <c r="F315" s="356"/>
      <c r="G315" s="356"/>
      <c r="H315" s="356"/>
      <c r="I315" s="356"/>
      <c r="J315" s="356"/>
      <c r="K315" s="356"/>
      <c r="L315" s="356"/>
      <c r="M315" s="356"/>
      <c r="N315" s="265">
        <v>960</v>
      </c>
      <c r="O315" s="291">
        <v>1</v>
      </c>
      <c r="P315" s="291">
        <v>0</v>
      </c>
      <c r="Q315" s="231">
        <v>0</v>
      </c>
      <c r="R315" s="230">
        <v>0</v>
      </c>
      <c r="S315" s="347"/>
      <c r="T315" s="347"/>
      <c r="U315" s="298">
        <v>22756.472000000002</v>
      </c>
      <c r="V315" s="170"/>
      <c r="W315" s="297">
        <v>22756.472000000002</v>
      </c>
      <c r="X315" s="343"/>
      <c r="Y315" s="343"/>
      <c r="Z315" s="343"/>
      <c r="AA315" s="343"/>
      <c r="AB315" s="343"/>
      <c r="AC315" s="343"/>
      <c r="AD315" s="343"/>
      <c r="AE315" s="170"/>
    </row>
    <row r="316" spans="1:31" ht="21.75" customHeight="1">
      <c r="A316" s="170"/>
      <c r="B316" s="356" t="s">
        <v>325</v>
      </c>
      <c r="C316" s="356"/>
      <c r="D316" s="356"/>
      <c r="E316" s="356"/>
      <c r="F316" s="356"/>
      <c r="G316" s="356"/>
      <c r="H316" s="356"/>
      <c r="I316" s="356"/>
      <c r="J316" s="356"/>
      <c r="K316" s="356"/>
      <c r="L316" s="356"/>
      <c r="M316" s="356"/>
      <c r="N316" s="265">
        <v>960</v>
      </c>
      <c r="O316" s="291">
        <v>1</v>
      </c>
      <c r="P316" s="291">
        <v>2</v>
      </c>
      <c r="Q316" s="231">
        <v>0</v>
      </c>
      <c r="R316" s="230">
        <v>0</v>
      </c>
      <c r="S316" s="347"/>
      <c r="T316" s="347"/>
      <c r="U316" s="298">
        <v>1339.9</v>
      </c>
      <c r="V316" s="170"/>
      <c r="W316" s="297">
        <v>1339.9</v>
      </c>
      <c r="X316" s="343"/>
      <c r="Y316" s="343"/>
      <c r="Z316" s="343"/>
      <c r="AA316" s="343"/>
      <c r="AB316" s="343"/>
      <c r="AC316" s="343"/>
      <c r="AD316" s="343"/>
      <c r="AE316" s="170"/>
    </row>
    <row r="317" spans="1:31" ht="21.75" customHeight="1">
      <c r="A317" s="170"/>
      <c r="B317" s="356" t="s">
        <v>632</v>
      </c>
      <c r="C317" s="356"/>
      <c r="D317" s="356"/>
      <c r="E317" s="356"/>
      <c r="F317" s="356"/>
      <c r="G317" s="356"/>
      <c r="H317" s="356"/>
      <c r="I317" s="356"/>
      <c r="J317" s="356"/>
      <c r="K317" s="356"/>
      <c r="L317" s="356"/>
      <c r="M317" s="356"/>
      <c r="N317" s="265">
        <v>960</v>
      </c>
      <c r="O317" s="291">
        <v>1</v>
      </c>
      <c r="P317" s="291">
        <v>2</v>
      </c>
      <c r="Q317" s="231" t="s">
        <v>633</v>
      </c>
      <c r="R317" s="230">
        <v>0</v>
      </c>
      <c r="S317" s="347"/>
      <c r="T317" s="347"/>
      <c r="U317" s="298">
        <v>500</v>
      </c>
      <c r="V317" s="170"/>
      <c r="W317" s="297">
        <v>500</v>
      </c>
      <c r="X317" s="343"/>
      <c r="Y317" s="343"/>
      <c r="Z317" s="343"/>
      <c r="AA317" s="343"/>
      <c r="AB317" s="343"/>
      <c r="AC317" s="343"/>
      <c r="AD317" s="343"/>
      <c r="AE317" s="170"/>
    </row>
    <row r="318" spans="1:31" ht="21.75" customHeight="1">
      <c r="A318" s="170"/>
      <c r="B318" s="356" t="s">
        <v>635</v>
      </c>
      <c r="C318" s="356"/>
      <c r="D318" s="356"/>
      <c r="E318" s="356"/>
      <c r="F318" s="356"/>
      <c r="G318" s="356"/>
      <c r="H318" s="356"/>
      <c r="I318" s="356"/>
      <c r="J318" s="356"/>
      <c r="K318" s="356"/>
      <c r="L318" s="356"/>
      <c r="M318" s="356"/>
      <c r="N318" s="265">
        <v>960</v>
      </c>
      <c r="O318" s="291">
        <v>1</v>
      </c>
      <c r="P318" s="291">
        <v>2</v>
      </c>
      <c r="Q318" s="231" t="s">
        <v>653</v>
      </c>
      <c r="R318" s="230">
        <v>0</v>
      </c>
      <c r="S318" s="347"/>
      <c r="T318" s="347"/>
      <c r="U318" s="298">
        <v>500</v>
      </c>
      <c r="V318" s="170"/>
      <c r="W318" s="297">
        <v>500</v>
      </c>
      <c r="X318" s="343"/>
      <c r="Y318" s="343"/>
      <c r="Z318" s="343"/>
      <c r="AA318" s="343"/>
      <c r="AB318" s="343"/>
      <c r="AC318" s="343"/>
      <c r="AD318" s="343"/>
      <c r="AE318" s="170"/>
    </row>
    <row r="319" spans="1:31" ht="21.75" customHeight="1">
      <c r="A319" s="170"/>
      <c r="B319" s="356" t="s">
        <v>723</v>
      </c>
      <c r="C319" s="356"/>
      <c r="D319" s="356"/>
      <c r="E319" s="356"/>
      <c r="F319" s="356"/>
      <c r="G319" s="356"/>
      <c r="H319" s="356"/>
      <c r="I319" s="356"/>
      <c r="J319" s="356"/>
      <c r="K319" s="356"/>
      <c r="L319" s="356"/>
      <c r="M319" s="356"/>
      <c r="N319" s="265">
        <v>960</v>
      </c>
      <c r="O319" s="291">
        <v>1</v>
      </c>
      <c r="P319" s="291">
        <v>2</v>
      </c>
      <c r="Q319" s="231" t="s">
        <v>724</v>
      </c>
      <c r="R319" s="230">
        <v>0</v>
      </c>
      <c r="S319" s="347"/>
      <c r="T319" s="347"/>
      <c r="U319" s="298">
        <v>500</v>
      </c>
      <c r="V319" s="170"/>
      <c r="W319" s="297">
        <v>500</v>
      </c>
      <c r="X319" s="343"/>
      <c r="Y319" s="343"/>
      <c r="Z319" s="343"/>
      <c r="AA319" s="343"/>
      <c r="AB319" s="343"/>
      <c r="AC319" s="343"/>
      <c r="AD319" s="343"/>
      <c r="AE319" s="170"/>
    </row>
    <row r="320" spans="1:31" ht="53.25" customHeight="1">
      <c r="A320" s="170"/>
      <c r="B320" s="356" t="s">
        <v>206</v>
      </c>
      <c r="C320" s="356"/>
      <c r="D320" s="356"/>
      <c r="E320" s="356"/>
      <c r="F320" s="356"/>
      <c r="G320" s="356"/>
      <c r="H320" s="356"/>
      <c r="I320" s="356"/>
      <c r="J320" s="356"/>
      <c r="K320" s="356"/>
      <c r="L320" s="356"/>
      <c r="M320" s="356"/>
      <c r="N320" s="265">
        <v>960</v>
      </c>
      <c r="O320" s="291">
        <v>1</v>
      </c>
      <c r="P320" s="291">
        <v>2</v>
      </c>
      <c r="Q320" s="231" t="s">
        <v>724</v>
      </c>
      <c r="R320" s="230" t="s">
        <v>205</v>
      </c>
      <c r="S320" s="347"/>
      <c r="T320" s="347"/>
      <c r="U320" s="298">
        <v>500</v>
      </c>
      <c r="V320" s="170"/>
      <c r="W320" s="297">
        <v>500</v>
      </c>
      <c r="X320" s="343"/>
      <c r="Y320" s="343"/>
      <c r="Z320" s="343"/>
      <c r="AA320" s="343"/>
      <c r="AB320" s="343"/>
      <c r="AC320" s="343"/>
      <c r="AD320" s="343"/>
      <c r="AE320" s="170"/>
    </row>
    <row r="321" spans="1:31" ht="21.75" customHeight="1">
      <c r="A321" s="170"/>
      <c r="B321" s="356" t="s">
        <v>198</v>
      </c>
      <c r="C321" s="356"/>
      <c r="D321" s="356"/>
      <c r="E321" s="356"/>
      <c r="F321" s="356"/>
      <c r="G321" s="356"/>
      <c r="H321" s="356"/>
      <c r="I321" s="356"/>
      <c r="J321" s="356"/>
      <c r="K321" s="356"/>
      <c r="L321" s="356"/>
      <c r="M321" s="356"/>
      <c r="N321" s="265">
        <v>960</v>
      </c>
      <c r="O321" s="291">
        <v>1</v>
      </c>
      <c r="P321" s="291">
        <v>2</v>
      </c>
      <c r="Q321" s="231" t="s">
        <v>724</v>
      </c>
      <c r="R321" s="230" t="s">
        <v>197</v>
      </c>
      <c r="S321" s="347"/>
      <c r="T321" s="347"/>
      <c r="U321" s="298">
        <v>500</v>
      </c>
      <c r="V321" s="170"/>
      <c r="W321" s="297">
        <v>500</v>
      </c>
      <c r="X321" s="343"/>
      <c r="Y321" s="343"/>
      <c r="Z321" s="343"/>
      <c r="AA321" s="343"/>
      <c r="AB321" s="343"/>
      <c r="AC321" s="343"/>
      <c r="AD321" s="343"/>
      <c r="AE321" s="170"/>
    </row>
    <row r="322" spans="1:31" ht="32.25" customHeight="1">
      <c r="A322" s="170"/>
      <c r="B322" s="356" t="s">
        <v>196</v>
      </c>
      <c r="C322" s="356"/>
      <c r="D322" s="356"/>
      <c r="E322" s="356"/>
      <c r="F322" s="356"/>
      <c r="G322" s="356"/>
      <c r="H322" s="356"/>
      <c r="I322" s="356"/>
      <c r="J322" s="356"/>
      <c r="K322" s="356"/>
      <c r="L322" s="356"/>
      <c r="M322" s="356"/>
      <c r="N322" s="265">
        <v>960</v>
      </c>
      <c r="O322" s="291">
        <v>1</v>
      </c>
      <c r="P322" s="291">
        <v>2</v>
      </c>
      <c r="Q322" s="231" t="s">
        <v>724</v>
      </c>
      <c r="R322" s="230" t="s">
        <v>195</v>
      </c>
      <c r="S322" s="347"/>
      <c r="T322" s="347"/>
      <c r="U322" s="298">
        <v>384</v>
      </c>
      <c r="V322" s="170"/>
      <c r="W322" s="297">
        <v>384</v>
      </c>
      <c r="X322" s="343"/>
      <c r="Y322" s="343"/>
      <c r="Z322" s="343"/>
      <c r="AA322" s="343"/>
      <c r="AB322" s="343"/>
      <c r="AC322" s="343"/>
      <c r="AD322" s="343"/>
      <c r="AE322" s="170"/>
    </row>
    <row r="323" spans="1:31" ht="32.25" customHeight="1">
      <c r="A323" s="170"/>
      <c r="B323" s="356" t="s">
        <v>194</v>
      </c>
      <c r="C323" s="356"/>
      <c r="D323" s="356"/>
      <c r="E323" s="356"/>
      <c r="F323" s="356"/>
      <c r="G323" s="356"/>
      <c r="H323" s="356"/>
      <c r="I323" s="356"/>
      <c r="J323" s="356"/>
      <c r="K323" s="356"/>
      <c r="L323" s="356"/>
      <c r="M323" s="356"/>
      <c r="N323" s="265">
        <v>960</v>
      </c>
      <c r="O323" s="291">
        <v>1</v>
      </c>
      <c r="P323" s="291">
        <v>2</v>
      </c>
      <c r="Q323" s="231" t="s">
        <v>724</v>
      </c>
      <c r="R323" s="230" t="s">
        <v>192</v>
      </c>
      <c r="S323" s="347"/>
      <c r="T323" s="347"/>
      <c r="U323" s="298">
        <v>116</v>
      </c>
      <c r="V323" s="170"/>
      <c r="W323" s="297">
        <v>116</v>
      </c>
      <c r="X323" s="343"/>
      <c r="Y323" s="343"/>
      <c r="Z323" s="343"/>
      <c r="AA323" s="343"/>
      <c r="AB323" s="343"/>
      <c r="AC323" s="343"/>
      <c r="AD323" s="343"/>
      <c r="AE323" s="170"/>
    </row>
    <row r="324" spans="1:31" ht="21.75" customHeight="1">
      <c r="A324" s="170"/>
      <c r="B324" s="356" t="s">
        <v>632</v>
      </c>
      <c r="C324" s="356"/>
      <c r="D324" s="356"/>
      <c r="E324" s="356"/>
      <c r="F324" s="356"/>
      <c r="G324" s="356"/>
      <c r="H324" s="356"/>
      <c r="I324" s="356"/>
      <c r="J324" s="356"/>
      <c r="K324" s="356"/>
      <c r="L324" s="356"/>
      <c r="M324" s="356"/>
      <c r="N324" s="265">
        <v>960</v>
      </c>
      <c r="O324" s="291">
        <v>1</v>
      </c>
      <c r="P324" s="291">
        <v>2</v>
      </c>
      <c r="Q324" s="231" t="s">
        <v>633</v>
      </c>
      <c r="R324" s="230">
        <v>0</v>
      </c>
      <c r="S324" s="347"/>
      <c r="T324" s="347"/>
      <c r="U324" s="298">
        <v>839.9</v>
      </c>
      <c r="V324" s="170"/>
      <c r="W324" s="297">
        <v>839.9</v>
      </c>
      <c r="X324" s="343"/>
      <c r="Y324" s="343"/>
      <c r="Z324" s="343"/>
      <c r="AA324" s="343"/>
      <c r="AB324" s="343"/>
      <c r="AC324" s="343"/>
      <c r="AD324" s="343"/>
      <c r="AE324" s="170"/>
    </row>
    <row r="325" spans="1:31" ht="21.75" customHeight="1">
      <c r="A325" s="170"/>
      <c r="B325" s="356" t="s">
        <v>635</v>
      </c>
      <c r="C325" s="356"/>
      <c r="D325" s="356"/>
      <c r="E325" s="356"/>
      <c r="F325" s="356"/>
      <c r="G325" s="356"/>
      <c r="H325" s="356"/>
      <c r="I325" s="356"/>
      <c r="J325" s="356"/>
      <c r="K325" s="356"/>
      <c r="L325" s="356"/>
      <c r="M325" s="356"/>
      <c r="N325" s="265">
        <v>960</v>
      </c>
      <c r="O325" s="291">
        <v>1</v>
      </c>
      <c r="P325" s="291">
        <v>2</v>
      </c>
      <c r="Q325" s="231" t="s">
        <v>653</v>
      </c>
      <c r="R325" s="230">
        <v>0</v>
      </c>
      <c r="S325" s="347"/>
      <c r="T325" s="347"/>
      <c r="U325" s="298">
        <v>839.9</v>
      </c>
      <c r="V325" s="170"/>
      <c r="W325" s="297">
        <v>839.9</v>
      </c>
      <c r="X325" s="343"/>
      <c r="Y325" s="343"/>
      <c r="Z325" s="343"/>
      <c r="AA325" s="343"/>
      <c r="AB325" s="343"/>
      <c r="AC325" s="343"/>
      <c r="AD325" s="343"/>
      <c r="AE325" s="170"/>
    </row>
    <row r="326" spans="1:31" ht="21.75" customHeight="1">
      <c r="A326" s="170"/>
      <c r="B326" s="356" t="s">
        <v>227</v>
      </c>
      <c r="C326" s="356"/>
      <c r="D326" s="356"/>
      <c r="E326" s="356"/>
      <c r="F326" s="356"/>
      <c r="G326" s="356"/>
      <c r="H326" s="356"/>
      <c r="I326" s="356"/>
      <c r="J326" s="356"/>
      <c r="K326" s="356"/>
      <c r="L326" s="356"/>
      <c r="M326" s="356"/>
      <c r="N326" s="265">
        <v>960</v>
      </c>
      <c r="O326" s="291">
        <v>1</v>
      </c>
      <c r="P326" s="291">
        <v>2</v>
      </c>
      <c r="Q326" s="231" t="s">
        <v>652</v>
      </c>
      <c r="R326" s="230">
        <v>0</v>
      </c>
      <c r="S326" s="347"/>
      <c r="T326" s="347"/>
      <c r="U326" s="298">
        <v>839.9</v>
      </c>
      <c r="V326" s="170"/>
      <c r="W326" s="297">
        <v>839.9</v>
      </c>
      <c r="X326" s="343"/>
      <c r="Y326" s="343"/>
      <c r="Z326" s="343"/>
      <c r="AA326" s="343"/>
      <c r="AB326" s="343"/>
      <c r="AC326" s="343"/>
      <c r="AD326" s="343"/>
      <c r="AE326" s="170"/>
    </row>
    <row r="327" spans="1:31" ht="53.25" customHeight="1">
      <c r="A327" s="170"/>
      <c r="B327" s="356" t="s">
        <v>206</v>
      </c>
      <c r="C327" s="356"/>
      <c r="D327" s="356"/>
      <c r="E327" s="356"/>
      <c r="F327" s="356"/>
      <c r="G327" s="356"/>
      <c r="H327" s="356"/>
      <c r="I327" s="356"/>
      <c r="J327" s="356"/>
      <c r="K327" s="356"/>
      <c r="L327" s="356"/>
      <c r="M327" s="356"/>
      <c r="N327" s="265">
        <v>960</v>
      </c>
      <c r="O327" s="291">
        <v>1</v>
      </c>
      <c r="P327" s="291">
        <v>2</v>
      </c>
      <c r="Q327" s="231" t="s">
        <v>652</v>
      </c>
      <c r="R327" s="230" t="s">
        <v>205</v>
      </c>
      <c r="S327" s="347"/>
      <c r="T327" s="347"/>
      <c r="U327" s="298">
        <v>839.9</v>
      </c>
      <c r="V327" s="170"/>
      <c r="W327" s="297">
        <v>839.9</v>
      </c>
      <c r="X327" s="343"/>
      <c r="Y327" s="343"/>
      <c r="Z327" s="343"/>
      <c r="AA327" s="343"/>
      <c r="AB327" s="343"/>
      <c r="AC327" s="343"/>
      <c r="AD327" s="343"/>
      <c r="AE327" s="170"/>
    </row>
    <row r="328" spans="1:31" ht="21.75" customHeight="1">
      <c r="A328" s="170"/>
      <c r="B328" s="356" t="s">
        <v>198</v>
      </c>
      <c r="C328" s="356"/>
      <c r="D328" s="356"/>
      <c r="E328" s="356"/>
      <c r="F328" s="356"/>
      <c r="G328" s="356"/>
      <c r="H328" s="356"/>
      <c r="I328" s="356"/>
      <c r="J328" s="356"/>
      <c r="K328" s="356"/>
      <c r="L328" s="356"/>
      <c r="M328" s="356"/>
      <c r="N328" s="265">
        <v>960</v>
      </c>
      <c r="O328" s="291">
        <v>1</v>
      </c>
      <c r="P328" s="291">
        <v>2</v>
      </c>
      <c r="Q328" s="231" t="s">
        <v>652</v>
      </c>
      <c r="R328" s="230" t="s">
        <v>197</v>
      </c>
      <c r="S328" s="347"/>
      <c r="T328" s="347"/>
      <c r="U328" s="298">
        <v>839.9</v>
      </c>
      <c r="V328" s="170"/>
      <c r="W328" s="297">
        <v>839.9</v>
      </c>
      <c r="X328" s="343"/>
      <c r="Y328" s="343"/>
      <c r="Z328" s="343"/>
      <c r="AA328" s="343"/>
      <c r="AB328" s="343"/>
      <c r="AC328" s="343"/>
      <c r="AD328" s="343"/>
      <c r="AE328" s="170"/>
    </row>
    <row r="329" spans="1:31" ht="32.25" customHeight="1">
      <c r="A329" s="170"/>
      <c r="B329" s="356" t="s">
        <v>196</v>
      </c>
      <c r="C329" s="356"/>
      <c r="D329" s="356"/>
      <c r="E329" s="356"/>
      <c r="F329" s="356"/>
      <c r="G329" s="356"/>
      <c r="H329" s="356"/>
      <c r="I329" s="356"/>
      <c r="J329" s="356"/>
      <c r="K329" s="356"/>
      <c r="L329" s="356"/>
      <c r="M329" s="356"/>
      <c r="N329" s="265">
        <v>960</v>
      </c>
      <c r="O329" s="291">
        <v>1</v>
      </c>
      <c r="P329" s="291">
        <v>2</v>
      </c>
      <c r="Q329" s="231" t="s">
        <v>652</v>
      </c>
      <c r="R329" s="230" t="s">
        <v>195</v>
      </c>
      <c r="S329" s="347"/>
      <c r="T329" s="347"/>
      <c r="U329" s="298">
        <v>645</v>
      </c>
      <c r="V329" s="170"/>
      <c r="W329" s="297">
        <v>645</v>
      </c>
      <c r="X329" s="343"/>
      <c r="Y329" s="343"/>
      <c r="Z329" s="343"/>
      <c r="AA329" s="343"/>
      <c r="AB329" s="343"/>
      <c r="AC329" s="343"/>
      <c r="AD329" s="343"/>
      <c r="AE329" s="170"/>
    </row>
    <row r="330" spans="1:31" ht="32.25" customHeight="1">
      <c r="A330" s="170"/>
      <c r="B330" s="356" t="s">
        <v>194</v>
      </c>
      <c r="C330" s="356"/>
      <c r="D330" s="356"/>
      <c r="E330" s="356"/>
      <c r="F330" s="356"/>
      <c r="G330" s="356"/>
      <c r="H330" s="356"/>
      <c r="I330" s="356"/>
      <c r="J330" s="356"/>
      <c r="K330" s="356"/>
      <c r="L330" s="356"/>
      <c r="M330" s="356"/>
      <c r="N330" s="265">
        <v>960</v>
      </c>
      <c r="O330" s="291">
        <v>1</v>
      </c>
      <c r="P330" s="291">
        <v>2</v>
      </c>
      <c r="Q330" s="231" t="s">
        <v>652</v>
      </c>
      <c r="R330" s="230" t="s">
        <v>192</v>
      </c>
      <c r="S330" s="347"/>
      <c r="T330" s="347"/>
      <c r="U330" s="298">
        <v>194.9</v>
      </c>
      <c r="V330" s="170"/>
      <c r="W330" s="297">
        <v>194.9</v>
      </c>
      <c r="X330" s="343"/>
      <c r="Y330" s="343"/>
      <c r="Z330" s="343"/>
      <c r="AA330" s="343"/>
      <c r="AB330" s="343"/>
      <c r="AC330" s="343"/>
      <c r="AD330" s="343"/>
      <c r="AE330" s="170"/>
    </row>
    <row r="331" spans="1:31" ht="42.75" customHeight="1">
      <c r="A331" s="170"/>
      <c r="B331" s="356" t="s">
        <v>324</v>
      </c>
      <c r="C331" s="356"/>
      <c r="D331" s="356"/>
      <c r="E331" s="356"/>
      <c r="F331" s="356"/>
      <c r="G331" s="356"/>
      <c r="H331" s="356"/>
      <c r="I331" s="356"/>
      <c r="J331" s="356"/>
      <c r="K331" s="356"/>
      <c r="L331" s="356"/>
      <c r="M331" s="356"/>
      <c r="N331" s="265">
        <v>960</v>
      </c>
      <c r="O331" s="291">
        <v>1</v>
      </c>
      <c r="P331" s="291">
        <v>4</v>
      </c>
      <c r="Q331" s="231">
        <v>0</v>
      </c>
      <c r="R331" s="230">
        <v>0</v>
      </c>
      <c r="S331" s="347"/>
      <c r="T331" s="347"/>
      <c r="U331" s="298">
        <v>13568.19</v>
      </c>
      <c r="V331" s="170"/>
      <c r="W331" s="297">
        <v>13568.19</v>
      </c>
      <c r="X331" s="343"/>
      <c r="Y331" s="343"/>
      <c r="Z331" s="343"/>
      <c r="AA331" s="343"/>
      <c r="AB331" s="343"/>
      <c r="AC331" s="343"/>
      <c r="AD331" s="343"/>
      <c r="AE331" s="170"/>
    </row>
    <row r="332" spans="1:31" ht="21.75" customHeight="1">
      <c r="A332" s="170"/>
      <c r="B332" s="356" t="s">
        <v>632</v>
      </c>
      <c r="C332" s="356"/>
      <c r="D332" s="356"/>
      <c r="E332" s="356"/>
      <c r="F332" s="356"/>
      <c r="G332" s="356"/>
      <c r="H332" s="356"/>
      <c r="I332" s="356"/>
      <c r="J332" s="356"/>
      <c r="K332" s="356"/>
      <c r="L332" s="356"/>
      <c r="M332" s="356"/>
      <c r="N332" s="265">
        <v>960</v>
      </c>
      <c r="O332" s="291">
        <v>1</v>
      </c>
      <c r="P332" s="291">
        <v>4</v>
      </c>
      <c r="Q332" s="231" t="s">
        <v>633</v>
      </c>
      <c r="R332" s="230">
        <v>0</v>
      </c>
      <c r="S332" s="347"/>
      <c r="T332" s="347"/>
      <c r="U332" s="298">
        <v>2201.87</v>
      </c>
      <c r="V332" s="170"/>
      <c r="W332" s="297">
        <v>2201.87</v>
      </c>
      <c r="X332" s="343"/>
      <c r="Y332" s="343"/>
      <c r="Z332" s="343"/>
      <c r="AA332" s="343"/>
      <c r="AB332" s="343"/>
      <c r="AC332" s="343"/>
      <c r="AD332" s="343"/>
      <c r="AE332" s="170"/>
    </row>
    <row r="333" spans="1:31" ht="21.75" customHeight="1">
      <c r="A333" s="170"/>
      <c r="B333" s="356" t="s">
        <v>635</v>
      </c>
      <c r="C333" s="356"/>
      <c r="D333" s="356"/>
      <c r="E333" s="356"/>
      <c r="F333" s="356"/>
      <c r="G333" s="356"/>
      <c r="H333" s="356"/>
      <c r="I333" s="356"/>
      <c r="J333" s="356"/>
      <c r="K333" s="356"/>
      <c r="L333" s="356"/>
      <c r="M333" s="356"/>
      <c r="N333" s="265">
        <v>960</v>
      </c>
      <c r="O333" s="291">
        <v>1</v>
      </c>
      <c r="P333" s="291">
        <v>4</v>
      </c>
      <c r="Q333" s="231" t="s">
        <v>646</v>
      </c>
      <c r="R333" s="230">
        <v>0</v>
      </c>
      <c r="S333" s="347"/>
      <c r="T333" s="347"/>
      <c r="U333" s="298">
        <v>2201.87</v>
      </c>
      <c r="V333" s="170"/>
      <c r="W333" s="297">
        <v>2201.87</v>
      </c>
      <c r="X333" s="343"/>
      <c r="Y333" s="343"/>
      <c r="Z333" s="343"/>
      <c r="AA333" s="343"/>
      <c r="AB333" s="343"/>
      <c r="AC333" s="343"/>
      <c r="AD333" s="343"/>
      <c r="AE333" s="170"/>
    </row>
    <row r="334" spans="1:31" ht="21.75" customHeight="1">
      <c r="A334" s="170"/>
      <c r="B334" s="356" t="s">
        <v>251</v>
      </c>
      <c r="C334" s="356"/>
      <c r="D334" s="356"/>
      <c r="E334" s="356"/>
      <c r="F334" s="356"/>
      <c r="G334" s="356"/>
      <c r="H334" s="356"/>
      <c r="I334" s="356"/>
      <c r="J334" s="356"/>
      <c r="K334" s="356"/>
      <c r="L334" s="356"/>
      <c r="M334" s="356"/>
      <c r="N334" s="265">
        <v>960</v>
      </c>
      <c r="O334" s="291">
        <v>1</v>
      </c>
      <c r="P334" s="291">
        <v>4</v>
      </c>
      <c r="Q334" s="231" t="s">
        <v>323</v>
      </c>
      <c r="R334" s="230">
        <v>0</v>
      </c>
      <c r="S334" s="347"/>
      <c r="T334" s="347"/>
      <c r="U334" s="298">
        <v>450</v>
      </c>
      <c r="V334" s="170"/>
      <c r="W334" s="297">
        <v>450</v>
      </c>
      <c r="X334" s="343"/>
      <c r="Y334" s="343"/>
      <c r="Z334" s="343"/>
      <c r="AA334" s="343"/>
      <c r="AB334" s="343"/>
      <c r="AC334" s="343"/>
      <c r="AD334" s="343"/>
      <c r="AE334" s="170"/>
    </row>
    <row r="335" spans="1:31" ht="21.75" customHeight="1">
      <c r="A335" s="170"/>
      <c r="B335" s="356" t="s">
        <v>214</v>
      </c>
      <c r="C335" s="356"/>
      <c r="D335" s="356"/>
      <c r="E335" s="356"/>
      <c r="F335" s="356"/>
      <c r="G335" s="356"/>
      <c r="H335" s="356"/>
      <c r="I335" s="356"/>
      <c r="J335" s="356"/>
      <c r="K335" s="356"/>
      <c r="L335" s="356"/>
      <c r="M335" s="356"/>
      <c r="N335" s="265">
        <v>960</v>
      </c>
      <c r="O335" s="291">
        <v>1</v>
      </c>
      <c r="P335" s="291">
        <v>4</v>
      </c>
      <c r="Q335" s="231" t="s">
        <v>323</v>
      </c>
      <c r="R335" s="230" t="s">
        <v>213</v>
      </c>
      <c r="S335" s="347"/>
      <c r="T335" s="347"/>
      <c r="U335" s="298">
        <v>450</v>
      </c>
      <c r="V335" s="170"/>
      <c r="W335" s="297">
        <v>450</v>
      </c>
      <c r="X335" s="343"/>
      <c r="Y335" s="343"/>
      <c r="Z335" s="343"/>
      <c r="AA335" s="343"/>
      <c r="AB335" s="343"/>
      <c r="AC335" s="343"/>
      <c r="AD335" s="343"/>
      <c r="AE335" s="170"/>
    </row>
    <row r="336" spans="1:31" ht="21.75" customHeight="1">
      <c r="A336" s="170"/>
      <c r="B336" s="356" t="s">
        <v>212</v>
      </c>
      <c r="C336" s="356"/>
      <c r="D336" s="356"/>
      <c r="E336" s="356"/>
      <c r="F336" s="356"/>
      <c r="G336" s="356"/>
      <c r="H336" s="356"/>
      <c r="I336" s="356"/>
      <c r="J336" s="356"/>
      <c r="K336" s="356"/>
      <c r="L336" s="356"/>
      <c r="M336" s="356"/>
      <c r="N336" s="265">
        <v>960</v>
      </c>
      <c r="O336" s="291">
        <v>1</v>
      </c>
      <c r="P336" s="291">
        <v>4</v>
      </c>
      <c r="Q336" s="231" t="s">
        <v>323</v>
      </c>
      <c r="R336" s="230" t="s">
        <v>211</v>
      </c>
      <c r="S336" s="347"/>
      <c r="T336" s="347"/>
      <c r="U336" s="298">
        <v>450</v>
      </c>
      <c r="V336" s="170"/>
      <c r="W336" s="297">
        <v>450</v>
      </c>
      <c r="X336" s="343"/>
      <c r="Y336" s="343"/>
      <c r="Z336" s="343"/>
      <c r="AA336" s="343"/>
      <c r="AB336" s="343"/>
      <c r="AC336" s="343"/>
      <c r="AD336" s="343"/>
      <c r="AE336" s="170"/>
    </row>
    <row r="337" spans="1:31" ht="21.75" customHeight="1">
      <c r="A337" s="170"/>
      <c r="B337" s="356" t="s">
        <v>641</v>
      </c>
      <c r="C337" s="356"/>
      <c r="D337" s="356"/>
      <c r="E337" s="356"/>
      <c r="F337" s="356"/>
      <c r="G337" s="356"/>
      <c r="H337" s="356"/>
      <c r="I337" s="356"/>
      <c r="J337" s="356"/>
      <c r="K337" s="356"/>
      <c r="L337" s="356"/>
      <c r="M337" s="356"/>
      <c r="N337" s="265">
        <v>960</v>
      </c>
      <c r="O337" s="291">
        <v>1</v>
      </c>
      <c r="P337" s="291">
        <v>4</v>
      </c>
      <c r="Q337" s="231" t="s">
        <v>323</v>
      </c>
      <c r="R337" s="230" t="s">
        <v>640</v>
      </c>
      <c r="S337" s="347"/>
      <c r="T337" s="347"/>
      <c r="U337" s="298">
        <v>450</v>
      </c>
      <c r="V337" s="170"/>
      <c r="W337" s="297">
        <v>450</v>
      </c>
      <c r="X337" s="343"/>
      <c r="Y337" s="343"/>
      <c r="Z337" s="343"/>
      <c r="AA337" s="343"/>
      <c r="AB337" s="343"/>
      <c r="AC337" s="343"/>
      <c r="AD337" s="343"/>
      <c r="AE337" s="170"/>
    </row>
    <row r="338" spans="1:31" ht="21.75" customHeight="1">
      <c r="A338" s="170"/>
      <c r="B338" s="356" t="s">
        <v>725</v>
      </c>
      <c r="C338" s="356"/>
      <c r="D338" s="356"/>
      <c r="E338" s="356"/>
      <c r="F338" s="356"/>
      <c r="G338" s="356"/>
      <c r="H338" s="356"/>
      <c r="I338" s="356"/>
      <c r="J338" s="356"/>
      <c r="K338" s="356"/>
      <c r="L338" s="356"/>
      <c r="M338" s="356"/>
      <c r="N338" s="265">
        <v>960</v>
      </c>
      <c r="O338" s="291">
        <v>1</v>
      </c>
      <c r="P338" s="291">
        <v>4</v>
      </c>
      <c r="Q338" s="231" t="s">
        <v>726</v>
      </c>
      <c r="R338" s="230">
        <v>0</v>
      </c>
      <c r="S338" s="347"/>
      <c r="T338" s="347"/>
      <c r="U338" s="298">
        <v>637.29999999999995</v>
      </c>
      <c r="V338" s="170"/>
      <c r="W338" s="297">
        <v>637.29999999999995</v>
      </c>
      <c r="X338" s="343"/>
      <c r="Y338" s="343"/>
      <c r="Z338" s="343"/>
      <c r="AA338" s="343"/>
      <c r="AB338" s="343"/>
      <c r="AC338" s="343"/>
      <c r="AD338" s="343"/>
      <c r="AE338" s="170"/>
    </row>
    <row r="339" spans="1:31" ht="53.25" customHeight="1">
      <c r="A339" s="170"/>
      <c r="B339" s="356" t="s">
        <v>206</v>
      </c>
      <c r="C339" s="356"/>
      <c r="D339" s="356"/>
      <c r="E339" s="356"/>
      <c r="F339" s="356"/>
      <c r="G339" s="356"/>
      <c r="H339" s="356"/>
      <c r="I339" s="356"/>
      <c r="J339" s="356"/>
      <c r="K339" s="356"/>
      <c r="L339" s="356"/>
      <c r="M339" s="356"/>
      <c r="N339" s="265">
        <v>960</v>
      </c>
      <c r="O339" s="291">
        <v>1</v>
      </c>
      <c r="P339" s="291">
        <v>4</v>
      </c>
      <c r="Q339" s="231" t="s">
        <v>726</v>
      </c>
      <c r="R339" s="230" t="s">
        <v>205</v>
      </c>
      <c r="S339" s="347"/>
      <c r="T339" s="347"/>
      <c r="U339" s="298">
        <v>637.29999999999995</v>
      </c>
      <c r="V339" s="170"/>
      <c r="W339" s="297">
        <v>637.29999999999995</v>
      </c>
      <c r="X339" s="343"/>
      <c r="Y339" s="343"/>
      <c r="Z339" s="343"/>
      <c r="AA339" s="343"/>
      <c r="AB339" s="343"/>
      <c r="AC339" s="343"/>
      <c r="AD339" s="343"/>
      <c r="AE339" s="170"/>
    </row>
    <row r="340" spans="1:31" ht="21.75" customHeight="1">
      <c r="A340" s="170"/>
      <c r="B340" s="356" t="s">
        <v>198</v>
      </c>
      <c r="C340" s="356"/>
      <c r="D340" s="356"/>
      <c r="E340" s="356"/>
      <c r="F340" s="356"/>
      <c r="G340" s="356"/>
      <c r="H340" s="356"/>
      <c r="I340" s="356"/>
      <c r="J340" s="356"/>
      <c r="K340" s="356"/>
      <c r="L340" s="356"/>
      <c r="M340" s="356"/>
      <c r="N340" s="265">
        <v>960</v>
      </c>
      <c r="O340" s="291">
        <v>1</v>
      </c>
      <c r="P340" s="291">
        <v>4</v>
      </c>
      <c r="Q340" s="231" t="s">
        <v>726</v>
      </c>
      <c r="R340" s="230" t="s">
        <v>197</v>
      </c>
      <c r="S340" s="347"/>
      <c r="T340" s="347"/>
      <c r="U340" s="298">
        <v>637.29999999999995</v>
      </c>
      <c r="V340" s="170"/>
      <c r="W340" s="297">
        <v>637.29999999999995</v>
      </c>
      <c r="X340" s="343"/>
      <c r="Y340" s="343"/>
      <c r="Z340" s="343"/>
      <c r="AA340" s="343"/>
      <c r="AB340" s="343"/>
      <c r="AC340" s="343"/>
      <c r="AD340" s="343"/>
      <c r="AE340" s="170"/>
    </row>
    <row r="341" spans="1:31" ht="32.25" customHeight="1">
      <c r="A341" s="170"/>
      <c r="B341" s="356" t="s">
        <v>196</v>
      </c>
      <c r="C341" s="356"/>
      <c r="D341" s="356"/>
      <c r="E341" s="356"/>
      <c r="F341" s="356"/>
      <c r="G341" s="356"/>
      <c r="H341" s="356"/>
      <c r="I341" s="356"/>
      <c r="J341" s="356"/>
      <c r="K341" s="356"/>
      <c r="L341" s="356"/>
      <c r="M341" s="356"/>
      <c r="N341" s="265">
        <v>960</v>
      </c>
      <c r="O341" s="291">
        <v>1</v>
      </c>
      <c r="P341" s="291">
        <v>4</v>
      </c>
      <c r="Q341" s="231" t="s">
        <v>726</v>
      </c>
      <c r="R341" s="230" t="s">
        <v>195</v>
      </c>
      <c r="S341" s="347"/>
      <c r="T341" s="347"/>
      <c r="U341" s="298">
        <v>489.5</v>
      </c>
      <c r="V341" s="170"/>
      <c r="W341" s="297">
        <v>489.5</v>
      </c>
      <c r="X341" s="343"/>
      <c r="Y341" s="343"/>
      <c r="Z341" s="343"/>
      <c r="AA341" s="343"/>
      <c r="AB341" s="343"/>
      <c r="AC341" s="343"/>
      <c r="AD341" s="343"/>
      <c r="AE341" s="170"/>
    </row>
    <row r="342" spans="1:31" ht="32.25" customHeight="1">
      <c r="A342" s="170"/>
      <c r="B342" s="356" t="s">
        <v>194</v>
      </c>
      <c r="C342" s="356"/>
      <c r="D342" s="356"/>
      <c r="E342" s="356"/>
      <c r="F342" s="356"/>
      <c r="G342" s="356"/>
      <c r="H342" s="356"/>
      <c r="I342" s="356"/>
      <c r="J342" s="356"/>
      <c r="K342" s="356"/>
      <c r="L342" s="356"/>
      <c r="M342" s="356"/>
      <c r="N342" s="265">
        <v>960</v>
      </c>
      <c r="O342" s="291">
        <v>1</v>
      </c>
      <c r="P342" s="291">
        <v>4</v>
      </c>
      <c r="Q342" s="231" t="s">
        <v>726</v>
      </c>
      <c r="R342" s="230" t="s">
        <v>192</v>
      </c>
      <c r="S342" s="347"/>
      <c r="T342" s="347"/>
      <c r="U342" s="298">
        <v>147.80000000000001</v>
      </c>
      <c r="V342" s="170"/>
      <c r="W342" s="297">
        <v>147.80000000000001</v>
      </c>
      <c r="X342" s="343"/>
      <c r="Y342" s="343"/>
      <c r="Z342" s="343"/>
      <c r="AA342" s="343"/>
      <c r="AB342" s="343"/>
      <c r="AC342" s="343"/>
      <c r="AD342" s="343"/>
      <c r="AE342" s="170"/>
    </row>
    <row r="343" spans="1:31" ht="21.75" customHeight="1">
      <c r="A343" s="170"/>
      <c r="B343" s="356" t="s">
        <v>228</v>
      </c>
      <c r="C343" s="356"/>
      <c r="D343" s="356"/>
      <c r="E343" s="356"/>
      <c r="F343" s="356"/>
      <c r="G343" s="356"/>
      <c r="H343" s="356"/>
      <c r="I343" s="356"/>
      <c r="J343" s="356"/>
      <c r="K343" s="356"/>
      <c r="L343" s="356"/>
      <c r="M343" s="356"/>
      <c r="N343" s="265">
        <v>960</v>
      </c>
      <c r="O343" s="291">
        <v>1</v>
      </c>
      <c r="P343" s="291">
        <v>4</v>
      </c>
      <c r="Q343" s="231" t="s">
        <v>820</v>
      </c>
      <c r="R343" s="230">
        <v>0</v>
      </c>
      <c r="S343" s="347"/>
      <c r="T343" s="347"/>
      <c r="U343" s="298">
        <v>1114.57</v>
      </c>
      <c r="V343" s="170"/>
      <c r="W343" s="297">
        <v>1114.57</v>
      </c>
      <c r="X343" s="343"/>
      <c r="Y343" s="343"/>
      <c r="Z343" s="343"/>
      <c r="AA343" s="343"/>
      <c r="AB343" s="343"/>
      <c r="AC343" s="343"/>
      <c r="AD343" s="343"/>
      <c r="AE343" s="170"/>
    </row>
    <row r="344" spans="1:31" ht="21.75" customHeight="1">
      <c r="A344" s="170"/>
      <c r="B344" s="356" t="s">
        <v>214</v>
      </c>
      <c r="C344" s="356"/>
      <c r="D344" s="356"/>
      <c r="E344" s="356"/>
      <c r="F344" s="356"/>
      <c r="G344" s="356"/>
      <c r="H344" s="356"/>
      <c r="I344" s="356"/>
      <c r="J344" s="356"/>
      <c r="K344" s="356"/>
      <c r="L344" s="356"/>
      <c r="M344" s="356"/>
      <c r="N344" s="265">
        <v>960</v>
      </c>
      <c r="O344" s="291">
        <v>1</v>
      </c>
      <c r="P344" s="291">
        <v>4</v>
      </c>
      <c r="Q344" s="231" t="s">
        <v>820</v>
      </c>
      <c r="R344" s="230" t="s">
        <v>213</v>
      </c>
      <c r="S344" s="347"/>
      <c r="T344" s="347"/>
      <c r="U344" s="298">
        <v>1114.57</v>
      </c>
      <c r="V344" s="170"/>
      <c r="W344" s="297">
        <v>1114.57</v>
      </c>
      <c r="X344" s="343"/>
      <c r="Y344" s="343"/>
      <c r="Z344" s="343"/>
      <c r="AA344" s="343"/>
      <c r="AB344" s="343"/>
      <c r="AC344" s="343"/>
      <c r="AD344" s="343"/>
      <c r="AE344" s="170"/>
    </row>
    <row r="345" spans="1:31" ht="21.75" customHeight="1">
      <c r="A345" s="170"/>
      <c r="B345" s="356" t="s">
        <v>212</v>
      </c>
      <c r="C345" s="356"/>
      <c r="D345" s="356"/>
      <c r="E345" s="356"/>
      <c r="F345" s="356"/>
      <c r="G345" s="356"/>
      <c r="H345" s="356"/>
      <c r="I345" s="356"/>
      <c r="J345" s="356"/>
      <c r="K345" s="356"/>
      <c r="L345" s="356"/>
      <c r="M345" s="356"/>
      <c r="N345" s="265">
        <v>960</v>
      </c>
      <c r="O345" s="291">
        <v>1</v>
      </c>
      <c r="P345" s="291">
        <v>4</v>
      </c>
      <c r="Q345" s="231" t="s">
        <v>820</v>
      </c>
      <c r="R345" s="230" t="s">
        <v>211</v>
      </c>
      <c r="S345" s="347"/>
      <c r="T345" s="347"/>
      <c r="U345" s="298">
        <v>1114.57</v>
      </c>
      <c r="V345" s="170"/>
      <c r="W345" s="297">
        <v>1114.57</v>
      </c>
      <c r="X345" s="343"/>
      <c r="Y345" s="343"/>
      <c r="Z345" s="343"/>
      <c r="AA345" s="343"/>
      <c r="AB345" s="343"/>
      <c r="AC345" s="343"/>
      <c r="AD345" s="343"/>
      <c r="AE345" s="170"/>
    </row>
    <row r="346" spans="1:31" ht="12" customHeight="1">
      <c r="A346" s="170"/>
      <c r="B346" s="356" t="s">
        <v>210</v>
      </c>
      <c r="C346" s="356"/>
      <c r="D346" s="356"/>
      <c r="E346" s="356"/>
      <c r="F346" s="356"/>
      <c r="G346" s="356"/>
      <c r="H346" s="356"/>
      <c r="I346" s="356"/>
      <c r="J346" s="356"/>
      <c r="K346" s="356"/>
      <c r="L346" s="356"/>
      <c r="M346" s="356"/>
      <c r="N346" s="265">
        <v>960</v>
      </c>
      <c r="O346" s="291">
        <v>1</v>
      </c>
      <c r="P346" s="291">
        <v>4</v>
      </c>
      <c r="Q346" s="231" t="s">
        <v>820</v>
      </c>
      <c r="R346" s="230" t="s">
        <v>208</v>
      </c>
      <c r="S346" s="347"/>
      <c r="T346" s="347"/>
      <c r="U346" s="298">
        <v>1114.57</v>
      </c>
      <c r="V346" s="170"/>
      <c r="W346" s="297">
        <v>1114.57</v>
      </c>
      <c r="X346" s="343"/>
      <c r="Y346" s="343"/>
      <c r="Z346" s="343"/>
      <c r="AA346" s="343"/>
      <c r="AB346" s="343"/>
      <c r="AC346" s="343"/>
      <c r="AD346" s="343"/>
      <c r="AE346" s="170"/>
    </row>
    <row r="347" spans="1:31" ht="21.75" customHeight="1">
      <c r="A347" s="170"/>
      <c r="B347" s="356" t="s">
        <v>632</v>
      </c>
      <c r="C347" s="356"/>
      <c r="D347" s="356"/>
      <c r="E347" s="356"/>
      <c r="F347" s="356"/>
      <c r="G347" s="356"/>
      <c r="H347" s="356"/>
      <c r="I347" s="356"/>
      <c r="J347" s="356"/>
      <c r="K347" s="356"/>
      <c r="L347" s="356"/>
      <c r="M347" s="356"/>
      <c r="N347" s="265">
        <v>960</v>
      </c>
      <c r="O347" s="291">
        <v>1</v>
      </c>
      <c r="P347" s="291">
        <v>4</v>
      </c>
      <c r="Q347" s="231" t="s">
        <v>633</v>
      </c>
      <c r="R347" s="230">
        <v>0</v>
      </c>
      <c r="S347" s="347"/>
      <c r="T347" s="347"/>
      <c r="U347" s="298">
        <v>11366.32</v>
      </c>
      <c r="V347" s="170"/>
      <c r="W347" s="297">
        <v>11366.32</v>
      </c>
      <c r="X347" s="343"/>
      <c r="Y347" s="343"/>
      <c r="Z347" s="343"/>
      <c r="AA347" s="343"/>
      <c r="AB347" s="343"/>
      <c r="AC347" s="343"/>
      <c r="AD347" s="343"/>
      <c r="AE347" s="170"/>
    </row>
    <row r="348" spans="1:31" ht="21.75" customHeight="1">
      <c r="A348" s="170"/>
      <c r="B348" s="356" t="s">
        <v>635</v>
      </c>
      <c r="C348" s="356"/>
      <c r="D348" s="356"/>
      <c r="E348" s="356"/>
      <c r="F348" s="356"/>
      <c r="G348" s="356"/>
      <c r="H348" s="356"/>
      <c r="I348" s="356"/>
      <c r="J348" s="356"/>
      <c r="K348" s="356"/>
      <c r="L348" s="356"/>
      <c r="M348" s="356"/>
      <c r="N348" s="265">
        <v>960</v>
      </c>
      <c r="O348" s="291">
        <v>1</v>
      </c>
      <c r="P348" s="291">
        <v>4</v>
      </c>
      <c r="Q348" s="231" t="s">
        <v>646</v>
      </c>
      <c r="R348" s="230">
        <v>0</v>
      </c>
      <c r="S348" s="347"/>
      <c r="T348" s="347"/>
      <c r="U348" s="298">
        <v>11366.32</v>
      </c>
      <c r="V348" s="170"/>
      <c r="W348" s="297">
        <v>11366.32</v>
      </c>
      <c r="X348" s="343"/>
      <c r="Y348" s="343"/>
      <c r="Z348" s="343"/>
      <c r="AA348" s="343"/>
      <c r="AB348" s="343"/>
      <c r="AC348" s="343"/>
      <c r="AD348" s="343"/>
      <c r="AE348" s="170"/>
    </row>
    <row r="349" spans="1:31" ht="21.75" customHeight="1">
      <c r="A349" s="170"/>
      <c r="B349" s="356" t="s">
        <v>207</v>
      </c>
      <c r="C349" s="356"/>
      <c r="D349" s="356"/>
      <c r="E349" s="356"/>
      <c r="F349" s="356"/>
      <c r="G349" s="356"/>
      <c r="H349" s="356"/>
      <c r="I349" s="356"/>
      <c r="J349" s="356"/>
      <c r="K349" s="356"/>
      <c r="L349" s="356"/>
      <c r="M349" s="356"/>
      <c r="N349" s="265">
        <v>960</v>
      </c>
      <c r="O349" s="291">
        <v>1</v>
      </c>
      <c r="P349" s="291">
        <v>4</v>
      </c>
      <c r="Q349" s="231" t="s">
        <v>645</v>
      </c>
      <c r="R349" s="230">
        <v>0</v>
      </c>
      <c r="S349" s="347"/>
      <c r="T349" s="347"/>
      <c r="U349" s="298">
        <v>8943.4</v>
      </c>
      <c r="V349" s="170"/>
      <c r="W349" s="297">
        <v>8943.4</v>
      </c>
      <c r="X349" s="343"/>
      <c r="Y349" s="343"/>
      <c r="Z349" s="343"/>
      <c r="AA349" s="343"/>
      <c r="AB349" s="343"/>
      <c r="AC349" s="343"/>
      <c r="AD349" s="343"/>
      <c r="AE349" s="170"/>
    </row>
    <row r="350" spans="1:31" ht="53.25" customHeight="1">
      <c r="A350" s="170"/>
      <c r="B350" s="356" t="s">
        <v>206</v>
      </c>
      <c r="C350" s="356"/>
      <c r="D350" s="356"/>
      <c r="E350" s="356"/>
      <c r="F350" s="356"/>
      <c r="G350" s="356"/>
      <c r="H350" s="356"/>
      <c r="I350" s="356"/>
      <c r="J350" s="356"/>
      <c r="K350" s="356"/>
      <c r="L350" s="356"/>
      <c r="M350" s="356"/>
      <c r="N350" s="265">
        <v>960</v>
      </c>
      <c r="O350" s="291">
        <v>1</v>
      </c>
      <c r="P350" s="291">
        <v>4</v>
      </c>
      <c r="Q350" s="231" t="s">
        <v>645</v>
      </c>
      <c r="R350" s="230" t="s">
        <v>205</v>
      </c>
      <c r="S350" s="347"/>
      <c r="T350" s="347"/>
      <c r="U350" s="298">
        <v>8943.4</v>
      </c>
      <c r="V350" s="170"/>
      <c r="W350" s="297">
        <v>8943.4</v>
      </c>
      <c r="X350" s="343"/>
      <c r="Y350" s="343"/>
      <c r="Z350" s="343"/>
      <c r="AA350" s="343"/>
      <c r="AB350" s="343"/>
      <c r="AC350" s="343"/>
      <c r="AD350" s="343"/>
      <c r="AE350" s="170"/>
    </row>
    <row r="351" spans="1:31" ht="21.75" customHeight="1">
      <c r="A351" s="170"/>
      <c r="B351" s="356" t="s">
        <v>198</v>
      </c>
      <c r="C351" s="356"/>
      <c r="D351" s="356"/>
      <c r="E351" s="356"/>
      <c r="F351" s="356"/>
      <c r="G351" s="356"/>
      <c r="H351" s="356"/>
      <c r="I351" s="356"/>
      <c r="J351" s="356"/>
      <c r="K351" s="356"/>
      <c r="L351" s="356"/>
      <c r="M351" s="356"/>
      <c r="N351" s="265">
        <v>960</v>
      </c>
      <c r="O351" s="291">
        <v>1</v>
      </c>
      <c r="P351" s="291">
        <v>4</v>
      </c>
      <c r="Q351" s="231" t="s">
        <v>645</v>
      </c>
      <c r="R351" s="230" t="s">
        <v>197</v>
      </c>
      <c r="S351" s="347"/>
      <c r="T351" s="347"/>
      <c r="U351" s="298">
        <v>8943.4</v>
      </c>
      <c r="V351" s="170"/>
      <c r="W351" s="297">
        <v>8943.4</v>
      </c>
      <c r="X351" s="343"/>
      <c r="Y351" s="343"/>
      <c r="Z351" s="343"/>
      <c r="AA351" s="343"/>
      <c r="AB351" s="343"/>
      <c r="AC351" s="343"/>
      <c r="AD351" s="343"/>
      <c r="AE351" s="170"/>
    </row>
    <row r="352" spans="1:31" ht="32.25" customHeight="1">
      <c r="A352" s="170"/>
      <c r="B352" s="356" t="s">
        <v>196</v>
      </c>
      <c r="C352" s="356"/>
      <c r="D352" s="356"/>
      <c r="E352" s="356"/>
      <c r="F352" s="356"/>
      <c r="G352" s="356"/>
      <c r="H352" s="356"/>
      <c r="I352" s="356"/>
      <c r="J352" s="356"/>
      <c r="K352" s="356"/>
      <c r="L352" s="356"/>
      <c r="M352" s="356"/>
      <c r="N352" s="265">
        <v>960</v>
      </c>
      <c r="O352" s="291">
        <v>1</v>
      </c>
      <c r="P352" s="291">
        <v>4</v>
      </c>
      <c r="Q352" s="231" t="s">
        <v>645</v>
      </c>
      <c r="R352" s="230" t="s">
        <v>195</v>
      </c>
      <c r="S352" s="347"/>
      <c r="T352" s="347"/>
      <c r="U352" s="298">
        <v>6869.2</v>
      </c>
      <c r="V352" s="170"/>
      <c r="W352" s="297">
        <v>6869.2</v>
      </c>
      <c r="X352" s="343"/>
      <c r="Y352" s="343"/>
      <c r="Z352" s="343"/>
      <c r="AA352" s="343"/>
      <c r="AB352" s="343"/>
      <c r="AC352" s="343"/>
      <c r="AD352" s="343"/>
      <c r="AE352" s="170"/>
    </row>
    <row r="353" spans="1:31" ht="32.25" customHeight="1">
      <c r="A353" s="170"/>
      <c r="B353" s="356" t="s">
        <v>194</v>
      </c>
      <c r="C353" s="356"/>
      <c r="D353" s="356"/>
      <c r="E353" s="356"/>
      <c r="F353" s="356"/>
      <c r="G353" s="356"/>
      <c r="H353" s="356"/>
      <c r="I353" s="356"/>
      <c r="J353" s="356"/>
      <c r="K353" s="356"/>
      <c r="L353" s="356"/>
      <c r="M353" s="356"/>
      <c r="N353" s="265">
        <v>960</v>
      </c>
      <c r="O353" s="291">
        <v>1</v>
      </c>
      <c r="P353" s="291">
        <v>4</v>
      </c>
      <c r="Q353" s="231" t="s">
        <v>645</v>
      </c>
      <c r="R353" s="230" t="s">
        <v>192</v>
      </c>
      <c r="S353" s="347"/>
      <c r="T353" s="347"/>
      <c r="U353" s="298">
        <v>2074.1999999999998</v>
      </c>
      <c r="V353" s="170"/>
      <c r="W353" s="297">
        <v>2074.1999999999998</v>
      </c>
      <c r="X353" s="343"/>
      <c r="Y353" s="343"/>
      <c r="Z353" s="343"/>
      <c r="AA353" s="343"/>
      <c r="AB353" s="343"/>
      <c r="AC353" s="343"/>
      <c r="AD353" s="343"/>
      <c r="AE353" s="170"/>
    </row>
    <row r="354" spans="1:31" ht="21.75" customHeight="1">
      <c r="A354" s="170"/>
      <c r="B354" s="356" t="s">
        <v>225</v>
      </c>
      <c r="C354" s="356"/>
      <c r="D354" s="356"/>
      <c r="E354" s="356"/>
      <c r="F354" s="356"/>
      <c r="G354" s="356"/>
      <c r="H354" s="356"/>
      <c r="I354" s="356"/>
      <c r="J354" s="356"/>
      <c r="K354" s="356"/>
      <c r="L354" s="356"/>
      <c r="M354" s="356"/>
      <c r="N354" s="265">
        <v>960</v>
      </c>
      <c r="O354" s="291">
        <v>1</v>
      </c>
      <c r="P354" s="291">
        <v>4</v>
      </c>
      <c r="Q354" s="231" t="s">
        <v>819</v>
      </c>
      <c r="R354" s="230">
        <v>0</v>
      </c>
      <c r="S354" s="347"/>
      <c r="T354" s="347"/>
      <c r="U354" s="298">
        <v>2422.92</v>
      </c>
      <c r="V354" s="170"/>
      <c r="W354" s="297">
        <v>2422.92</v>
      </c>
      <c r="X354" s="343"/>
      <c r="Y354" s="343"/>
      <c r="Z354" s="343"/>
      <c r="AA354" s="343"/>
      <c r="AB354" s="343"/>
      <c r="AC354" s="343"/>
      <c r="AD354" s="343"/>
      <c r="AE354" s="170"/>
    </row>
    <row r="355" spans="1:31" ht="21.75" customHeight="1">
      <c r="A355" s="170"/>
      <c r="B355" s="356" t="s">
        <v>214</v>
      </c>
      <c r="C355" s="356"/>
      <c r="D355" s="356"/>
      <c r="E355" s="356"/>
      <c r="F355" s="356"/>
      <c r="G355" s="356"/>
      <c r="H355" s="356"/>
      <c r="I355" s="356"/>
      <c r="J355" s="356"/>
      <c r="K355" s="356"/>
      <c r="L355" s="356"/>
      <c r="M355" s="356"/>
      <c r="N355" s="265">
        <v>960</v>
      </c>
      <c r="O355" s="291">
        <v>1</v>
      </c>
      <c r="P355" s="291">
        <v>4</v>
      </c>
      <c r="Q355" s="231" t="s">
        <v>819</v>
      </c>
      <c r="R355" s="230" t="s">
        <v>213</v>
      </c>
      <c r="S355" s="347"/>
      <c r="T355" s="347"/>
      <c r="U355" s="298">
        <v>2422.92</v>
      </c>
      <c r="V355" s="170"/>
      <c r="W355" s="297">
        <v>2422.92</v>
      </c>
      <c r="X355" s="343"/>
      <c r="Y355" s="343"/>
      <c r="Z355" s="343"/>
      <c r="AA355" s="343"/>
      <c r="AB355" s="343"/>
      <c r="AC355" s="343"/>
      <c r="AD355" s="343"/>
      <c r="AE355" s="170"/>
    </row>
    <row r="356" spans="1:31" ht="21.75" customHeight="1">
      <c r="A356" s="170"/>
      <c r="B356" s="356" t="s">
        <v>212</v>
      </c>
      <c r="C356" s="356"/>
      <c r="D356" s="356"/>
      <c r="E356" s="356"/>
      <c r="F356" s="356"/>
      <c r="G356" s="356"/>
      <c r="H356" s="356"/>
      <c r="I356" s="356"/>
      <c r="J356" s="356"/>
      <c r="K356" s="356"/>
      <c r="L356" s="356"/>
      <c r="M356" s="356"/>
      <c r="N356" s="265">
        <v>960</v>
      </c>
      <c r="O356" s="291">
        <v>1</v>
      </c>
      <c r="P356" s="291">
        <v>4</v>
      </c>
      <c r="Q356" s="231" t="s">
        <v>819</v>
      </c>
      <c r="R356" s="230" t="s">
        <v>211</v>
      </c>
      <c r="S356" s="347"/>
      <c r="T356" s="347"/>
      <c r="U356" s="298">
        <v>2422.92</v>
      </c>
      <c r="V356" s="170"/>
      <c r="W356" s="297">
        <v>2422.92</v>
      </c>
      <c r="X356" s="343"/>
      <c r="Y356" s="343"/>
      <c r="Z356" s="343"/>
      <c r="AA356" s="343"/>
      <c r="AB356" s="343"/>
      <c r="AC356" s="343"/>
      <c r="AD356" s="343"/>
      <c r="AE356" s="170"/>
    </row>
    <row r="357" spans="1:31" ht="12" customHeight="1">
      <c r="A357" s="170"/>
      <c r="B357" s="356" t="s">
        <v>210</v>
      </c>
      <c r="C357" s="356"/>
      <c r="D357" s="356"/>
      <c r="E357" s="356"/>
      <c r="F357" s="356"/>
      <c r="G357" s="356"/>
      <c r="H357" s="356"/>
      <c r="I357" s="356"/>
      <c r="J357" s="356"/>
      <c r="K357" s="356"/>
      <c r="L357" s="356"/>
      <c r="M357" s="356"/>
      <c r="N357" s="265">
        <v>960</v>
      </c>
      <c r="O357" s="291">
        <v>1</v>
      </c>
      <c r="P357" s="291">
        <v>4</v>
      </c>
      <c r="Q357" s="231" t="s">
        <v>819</v>
      </c>
      <c r="R357" s="230" t="s">
        <v>208</v>
      </c>
      <c r="S357" s="347"/>
      <c r="T357" s="347"/>
      <c r="U357" s="298">
        <v>2422.92</v>
      </c>
      <c r="V357" s="170"/>
      <c r="W357" s="297">
        <v>2422.92</v>
      </c>
      <c r="X357" s="343"/>
      <c r="Y357" s="343"/>
      <c r="Z357" s="343"/>
      <c r="AA357" s="343"/>
      <c r="AB357" s="343"/>
      <c r="AC357" s="343"/>
      <c r="AD357" s="343"/>
      <c r="AE357" s="170"/>
    </row>
    <row r="358" spans="1:31" ht="12" customHeight="1">
      <c r="A358" s="170"/>
      <c r="B358" s="356" t="s">
        <v>321</v>
      </c>
      <c r="C358" s="356"/>
      <c r="D358" s="356"/>
      <c r="E358" s="356"/>
      <c r="F358" s="356"/>
      <c r="G358" s="356"/>
      <c r="H358" s="356"/>
      <c r="I358" s="356"/>
      <c r="J358" s="356"/>
      <c r="K358" s="356"/>
      <c r="L358" s="356"/>
      <c r="M358" s="356"/>
      <c r="N358" s="265">
        <v>960</v>
      </c>
      <c r="O358" s="291">
        <v>1</v>
      </c>
      <c r="P358" s="291">
        <v>5</v>
      </c>
      <c r="Q358" s="231">
        <v>0</v>
      </c>
      <c r="R358" s="230">
        <v>0</v>
      </c>
      <c r="S358" s="347"/>
      <c r="T358" s="347"/>
      <c r="U358" s="298">
        <v>46.8</v>
      </c>
      <c r="V358" s="170"/>
      <c r="W358" s="297">
        <v>46.8</v>
      </c>
      <c r="X358" s="343"/>
      <c r="Y358" s="343"/>
      <c r="Z358" s="343"/>
      <c r="AA358" s="343"/>
      <c r="AB358" s="343"/>
      <c r="AC358" s="343"/>
      <c r="AD358" s="343"/>
      <c r="AE358" s="170"/>
    </row>
    <row r="359" spans="1:31" ht="12" customHeight="1">
      <c r="A359" s="170"/>
      <c r="B359" s="356" t="s">
        <v>644</v>
      </c>
      <c r="C359" s="356"/>
      <c r="D359" s="356"/>
      <c r="E359" s="356"/>
      <c r="F359" s="356"/>
      <c r="G359" s="356"/>
      <c r="H359" s="356"/>
      <c r="I359" s="356"/>
      <c r="J359" s="356"/>
      <c r="K359" s="356"/>
      <c r="L359" s="356"/>
      <c r="M359" s="356"/>
      <c r="N359" s="265">
        <v>960</v>
      </c>
      <c r="O359" s="291">
        <v>1</v>
      </c>
      <c r="P359" s="291">
        <v>5</v>
      </c>
      <c r="Q359" s="231" t="s">
        <v>643</v>
      </c>
      <c r="R359" s="230">
        <v>0</v>
      </c>
      <c r="S359" s="347"/>
      <c r="T359" s="347"/>
      <c r="U359" s="298">
        <v>46.8</v>
      </c>
      <c r="V359" s="170"/>
      <c r="W359" s="297">
        <v>46.8</v>
      </c>
      <c r="X359" s="343"/>
      <c r="Y359" s="343"/>
      <c r="Z359" s="343"/>
      <c r="AA359" s="343"/>
      <c r="AB359" s="343"/>
      <c r="AC359" s="343"/>
      <c r="AD359" s="343"/>
      <c r="AE359" s="170"/>
    </row>
    <row r="360" spans="1:31" ht="42.75" customHeight="1">
      <c r="A360" s="170"/>
      <c r="B360" s="356" t="s">
        <v>642</v>
      </c>
      <c r="C360" s="356"/>
      <c r="D360" s="356"/>
      <c r="E360" s="356"/>
      <c r="F360" s="356"/>
      <c r="G360" s="356"/>
      <c r="H360" s="356"/>
      <c r="I360" s="356"/>
      <c r="J360" s="356"/>
      <c r="K360" s="356"/>
      <c r="L360" s="356"/>
      <c r="M360" s="356"/>
      <c r="N360" s="265">
        <v>960</v>
      </c>
      <c r="O360" s="291">
        <v>1</v>
      </c>
      <c r="P360" s="291">
        <v>5</v>
      </c>
      <c r="Q360" s="231" t="s">
        <v>320</v>
      </c>
      <c r="R360" s="230">
        <v>0</v>
      </c>
      <c r="S360" s="347"/>
      <c r="T360" s="347"/>
      <c r="U360" s="298">
        <v>46.8</v>
      </c>
      <c r="V360" s="170"/>
      <c r="W360" s="297">
        <v>46.8</v>
      </c>
      <c r="X360" s="343"/>
      <c r="Y360" s="343"/>
      <c r="Z360" s="343"/>
      <c r="AA360" s="343"/>
      <c r="AB360" s="343"/>
      <c r="AC360" s="343"/>
      <c r="AD360" s="343"/>
      <c r="AE360" s="170"/>
    </row>
    <row r="361" spans="1:31" ht="21.75" customHeight="1">
      <c r="A361" s="170"/>
      <c r="B361" s="356" t="s">
        <v>214</v>
      </c>
      <c r="C361" s="356"/>
      <c r="D361" s="356"/>
      <c r="E361" s="356"/>
      <c r="F361" s="356"/>
      <c r="G361" s="356"/>
      <c r="H361" s="356"/>
      <c r="I361" s="356"/>
      <c r="J361" s="356"/>
      <c r="K361" s="356"/>
      <c r="L361" s="356"/>
      <c r="M361" s="356"/>
      <c r="N361" s="265">
        <v>960</v>
      </c>
      <c r="O361" s="291">
        <v>1</v>
      </c>
      <c r="P361" s="291">
        <v>5</v>
      </c>
      <c r="Q361" s="231" t="s">
        <v>320</v>
      </c>
      <c r="R361" s="230" t="s">
        <v>213</v>
      </c>
      <c r="S361" s="347"/>
      <c r="T361" s="347"/>
      <c r="U361" s="298">
        <v>46.8</v>
      </c>
      <c r="V361" s="170"/>
      <c r="W361" s="297">
        <v>46.8</v>
      </c>
      <c r="X361" s="343"/>
      <c r="Y361" s="343"/>
      <c r="Z361" s="343"/>
      <c r="AA361" s="343"/>
      <c r="AB361" s="343"/>
      <c r="AC361" s="343"/>
      <c r="AD361" s="343"/>
      <c r="AE361" s="170"/>
    </row>
    <row r="362" spans="1:31" ht="21.75" customHeight="1">
      <c r="A362" s="170"/>
      <c r="B362" s="356" t="s">
        <v>212</v>
      </c>
      <c r="C362" s="356"/>
      <c r="D362" s="356"/>
      <c r="E362" s="356"/>
      <c r="F362" s="356"/>
      <c r="G362" s="356"/>
      <c r="H362" s="356"/>
      <c r="I362" s="356"/>
      <c r="J362" s="356"/>
      <c r="K362" s="356"/>
      <c r="L362" s="356"/>
      <c r="M362" s="356"/>
      <c r="N362" s="265">
        <v>960</v>
      </c>
      <c r="O362" s="291">
        <v>1</v>
      </c>
      <c r="P362" s="291">
        <v>5</v>
      </c>
      <c r="Q362" s="231" t="s">
        <v>320</v>
      </c>
      <c r="R362" s="230" t="s">
        <v>211</v>
      </c>
      <c r="S362" s="347"/>
      <c r="T362" s="347"/>
      <c r="U362" s="298">
        <v>46.8</v>
      </c>
      <c r="V362" s="170"/>
      <c r="W362" s="297">
        <v>46.8</v>
      </c>
      <c r="X362" s="343"/>
      <c r="Y362" s="343"/>
      <c r="Z362" s="343"/>
      <c r="AA362" s="343"/>
      <c r="AB362" s="343"/>
      <c r="AC362" s="343"/>
      <c r="AD362" s="343"/>
      <c r="AE362" s="170"/>
    </row>
    <row r="363" spans="1:31" ht="12" customHeight="1">
      <c r="A363" s="170"/>
      <c r="B363" s="356" t="s">
        <v>210</v>
      </c>
      <c r="C363" s="356"/>
      <c r="D363" s="356"/>
      <c r="E363" s="356"/>
      <c r="F363" s="356"/>
      <c r="G363" s="356"/>
      <c r="H363" s="356"/>
      <c r="I363" s="356"/>
      <c r="J363" s="356"/>
      <c r="K363" s="356"/>
      <c r="L363" s="356"/>
      <c r="M363" s="356"/>
      <c r="N363" s="265">
        <v>960</v>
      </c>
      <c r="O363" s="291">
        <v>1</v>
      </c>
      <c r="P363" s="291">
        <v>5</v>
      </c>
      <c r="Q363" s="231" t="s">
        <v>320</v>
      </c>
      <c r="R363" s="230" t="s">
        <v>208</v>
      </c>
      <c r="S363" s="347"/>
      <c r="T363" s="347"/>
      <c r="U363" s="298">
        <v>46.8</v>
      </c>
      <c r="V363" s="170"/>
      <c r="W363" s="297">
        <v>46.8</v>
      </c>
      <c r="X363" s="343"/>
      <c r="Y363" s="343"/>
      <c r="Z363" s="343"/>
      <c r="AA363" s="343"/>
      <c r="AB363" s="343"/>
      <c r="AC363" s="343"/>
      <c r="AD363" s="343"/>
      <c r="AE363" s="170"/>
    </row>
    <row r="364" spans="1:31" ht="12" customHeight="1">
      <c r="A364" s="170"/>
      <c r="B364" s="356" t="s">
        <v>841</v>
      </c>
      <c r="C364" s="356"/>
      <c r="D364" s="356"/>
      <c r="E364" s="356"/>
      <c r="F364" s="356"/>
      <c r="G364" s="356"/>
      <c r="H364" s="356"/>
      <c r="I364" s="356"/>
      <c r="J364" s="356"/>
      <c r="K364" s="356"/>
      <c r="L364" s="356"/>
      <c r="M364" s="356"/>
      <c r="N364" s="265">
        <v>960</v>
      </c>
      <c r="O364" s="291">
        <v>1</v>
      </c>
      <c r="P364" s="291">
        <v>7</v>
      </c>
      <c r="Q364" s="231">
        <v>0</v>
      </c>
      <c r="R364" s="230">
        <v>0</v>
      </c>
      <c r="S364" s="347"/>
      <c r="T364" s="347"/>
      <c r="U364" s="298">
        <v>1328.182</v>
      </c>
      <c r="V364" s="170"/>
      <c r="W364" s="297">
        <v>1328.182</v>
      </c>
      <c r="X364" s="343"/>
      <c r="Y364" s="343"/>
      <c r="Z364" s="343"/>
      <c r="AA364" s="343"/>
      <c r="AB364" s="343"/>
      <c r="AC364" s="343"/>
      <c r="AD364" s="343"/>
      <c r="AE364" s="170"/>
    </row>
    <row r="365" spans="1:31" ht="21.75" customHeight="1">
      <c r="A365" s="170"/>
      <c r="B365" s="356" t="s">
        <v>632</v>
      </c>
      <c r="C365" s="356"/>
      <c r="D365" s="356"/>
      <c r="E365" s="356"/>
      <c r="F365" s="356"/>
      <c r="G365" s="356"/>
      <c r="H365" s="356"/>
      <c r="I365" s="356"/>
      <c r="J365" s="356"/>
      <c r="K365" s="356"/>
      <c r="L365" s="356"/>
      <c r="M365" s="356"/>
      <c r="N365" s="265">
        <v>960</v>
      </c>
      <c r="O365" s="291">
        <v>1</v>
      </c>
      <c r="P365" s="291">
        <v>7</v>
      </c>
      <c r="Q365" s="231" t="s">
        <v>633</v>
      </c>
      <c r="R365" s="230">
        <v>0</v>
      </c>
      <c r="S365" s="347"/>
      <c r="T365" s="347"/>
      <c r="U365" s="298">
        <v>1328.182</v>
      </c>
      <c r="V365" s="170"/>
      <c r="W365" s="297">
        <v>1328.182</v>
      </c>
      <c r="X365" s="343"/>
      <c r="Y365" s="343"/>
      <c r="Z365" s="343"/>
      <c r="AA365" s="343"/>
      <c r="AB365" s="343"/>
      <c r="AC365" s="343"/>
      <c r="AD365" s="343"/>
      <c r="AE365" s="170"/>
    </row>
    <row r="366" spans="1:31" ht="21.75" customHeight="1">
      <c r="A366" s="170"/>
      <c r="B366" s="356" t="s">
        <v>632</v>
      </c>
      <c r="C366" s="356"/>
      <c r="D366" s="356"/>
      <c r="E366" s="356"/>
      <c r="F366" s="356"/>
      <c r="G366" s="356"/>
      <c r="H366" s="356"/>
      <c r="I366" s="356"/>
      <c r="J366" s="356"/>
      <c r="K366" s="356"/>
      <c r="L366" s="356"/>
      <c r="M366" s="356"/>
      <c r="N366" s="265">
        <v>960</v>
      </c>
      <c r="O366" s="291">
        <v>1</v>
      </c>
      <c r="P366" s="291">
        <v>7</v>
      </c>
      <c r="Q366" s="231" t="s">
        <v>839</v>
      </c>
      <c r="R366" s="230">
        <v>0</v>
      </c>
      <c r="S366" s="347"/>
      <c r="T366" s="347"/>
      <c r="U366" s="298">
        <v>1328.182</v>
      </c>
      <c r="V366" s="170"/>
      <c r="W366" s="297">
        <v>1328.182</v>
      </c>
      <c r="X366" s="343"/>
      <c r="Y366" s="343"/>
      <c r="Z366" s="343"/>
      <c r="AA366" s="343"/>
      <c r="AB366" s="343"/>
      <c r="AC366" s="343"/>
      <c r="AD366" s="343"/>
      <c r="AE366" s="170"/>
    </row>
    <row r="367" spans="1:31" ht="12" customHeight="1">
      <c r="A367" s="170"/>
      <c r="B367" s="356" t="s">
        <v>248</v>
      </c>
      <c r="C367" s="356"/>
      <c r="D367" s="356"/>
      <c r="E367" s="356"/>
      <c r="F367" s="356"/>
      <c r="G367" s="356"/>
      <c r="H367" s="356"/>
      <c r="I367" s="356"/>
      <c r="J367" s="356"/>
      <c r="K367" s="356"/>
      <c r="L367" s="356"/>
      <c r="M367" s="356"/>
      <c r="N367" s="265">
        <v>960</v>
      </c>
      <c r="O367" s="291">
        <v>1</v>
      </c>
      <c r="P367" s="291">
        <v>7</v>
      </c>
      <c r="Q367" s="231" t="s">
        <v>839</v>
      </c>
      <c r="R367" s="230" t="s">
        <v>247</v>
      </c>
      <c r="S367" s="347"/>
      <c r="T367" s="347"/>
      <c r="U367" s="298">
        <v>1328.182</v>
      </c>
      <c r="V367" s="170"/>
      <c r="W367" s="297">
        <v>1328.182</v>
      </c>
      <c r="X367" s="343"/>
      <c r="Y367" s="343"/>
      <c r="Z367" s="343"/>
      <c r="AA367" s="343"/>
      <c r="AB367" s="343"/>
      <c r="AC367" s="343"/>
      <c r="AD367" s="343"/>
      <c r="AE367" s="170"/>
    </row>
    <row r="368" spans="1:31" ht="12" customHeight="1">
      <c r="A368" s="170"/>
      <c r="B368" s="356" t="s">
        <v>840</v>
      </c>
      <c r="C368" s="356"/>
      <c r="D368" s="356"/>
      <c r="E368" s="356"/>
      <c r="F368" s="356"/>
      <c r="G368" s="356"/>
      <c r="H368" s="356"/>
      <c r="I368" s="356"/>
      <c r="J368" s="356"/>
      <c r="K368" s="356"/>
      <c r="L368" s="356"/>
      <c r="M368" s="356"/>
      <c r="N368" s="265">
        <v>960</v>
      </c>
      <c r="O368" s="291">
        <v>1</v>
      </c>
      <c r="P368" s="291">
        <v>7</v>
      </c>
      <c r="Q368" s="231" t="s">
        <v>839</v>
      </c>
      <c r="R368" s="230" t="s">
        <v>838</v>
      </c>
      <c r="S368" s="347"/>
      <c r="T368" s="347"/>
      <c r="U368" s="298">
        <v>1328.182</v>
      </c>
      <c r="V368" s="170"/>
      <c r="W368" s="297">
        <v>1328.182</v>
      </c>
      <c r="X368" s="343"/>
      <c r="Y368" s="343"/>
      <c r="Z368" s="343"/>
      <c r="AA368" s="343"/>
      <c r="AB368" s="343"/>
      <c r="AC368" s="343"/>
      <c r="AD368" s="343"/>
      <c r="AE368" s="170"/>
    </row>
    <row r="369" spans="1:31" ht="12" customHeight="1">
      <c r="A369" s="170"/>
      <c r="B369" s="356" t="s">
        <v>631</v>
      </c>
      <c r="C369" s="356"/>
      <c r="D369" s="356"/>
      <c r="E369" s="356"/>
      <c r="F369" s="356"/>
      <c r="G369" s="356"/>
      <c r="H369" s="356"/>
      <c r="I369" s="356"/>
      <c r="J369" s="356"/>
      <c r="K369" s="356"/>
      <c r="L369" s="356"/>
      <c r="M369" s="356"/>
      <c r="N369" s="265">
        <v>960</v>
      </c>
      <c r="O369" s="291">
        <v>1</v>
      </c>
      <c r="P369" s="291">
        <v>11</v>
      </c>
      <c r="Q369" s="231">
        <v>0</v>
      </c>
      <c r="R369" s="230">
        <v>0</v>
      </c>
      <c r="S369" s="347"/>
      <c r="T369" s="347"/>
      <c r="U369" s="298">
        <v>700</v>
      </c>
      <c r="V369" s="170"/>
      <c r="W369" s="297">
        <v>700</v>
      </c>
      <c r="X369" s="343"/>
      <c r="Y369" s="343"/>
      <c r="Z369" s="343"/>
      <c r="AA369" s="343"/>
      <c r="AB369" s="343"/>
      <c r="AC369" s="343"/>
      <c r="AD369" s="343"/>
      <c r="AE369" s="170"/>
    </row>
    <row r="370" spans="1:31" ht="12" customHeight="1">
      <c r="A370" s="170"/>
      <c r="B370" s="356" t="s">
        <v>629</v>
      </c>
      <c r="C370" s="356"/>
      <c r="D370" s="356"/>
      <c r="E370" s="356"/>
      <c r="F370" s="356"/>
      <c r="G370" s="356"/>
      <c r="H370" s="356"/>
      <c r="I370" s="356"/>
      <c r="J370" s="356"/>
      <c r="K370" s="356"/>
      <c r="L370" s="356"/>
      <c r="M370" s="356"/>
      <c r="N370" s="265">
        <v>960</v>
      </c>
      <c r="O370" s="291">
        <v>1</v>
      </c>
      <c r="P370" s="291">
        <v>11</v>
      </c>
      <c r="Q370" s="231" t="s">
        <v>630</v>
      </c>
      <c r="R370" s="230">
        <v>0</v>
      </c>
      <c r="S370" s="347"/>
      <c r="T370" s="347"/>
      <c r="U370" s="298">
        <v>700</v>
      </c>
      <c r="V370" s="170"/>
      <c r="W370" s="297">
        <v>700</v>
      </c>
      <c r="X370" s="343"/>
      <c r="Y370" s="343"/>
      <c r="Z370" s="343"/>
      <c r="AA370" s="343"/>
      <c r="AB370" s="343"/>
      <c r="AC370" s="343"/>
      <c r="AD370" s="343"/>
      <c r="AE370" s="170"/>
    </row>
    <row r="371" spans="1:31" ht="12" customHeight="1">
      <c r="A371" s="170"/>
      <c r="B371" s="356" t="s">
        <v>629</v>
      </c>
      <c r="C371" s="356"/>
      <c r="D371" s="356"/>
      <c r="E371" s="356"/>
      <c r="F371" s="356"/>
      <c r="G371" s="356"/>
      <c r="H371" s="356"/>
      <c r="I371" s="356"/>
      <c r="J371" s="356"/>
      <c r="K371" s="356"/>
      <c r="L371" s="356"/>
      <c r="M371" s="356"/>
      <c r="N371" s="265">
        <v>960</v>
      </c>
      <c r="O371" s="291">
        <v>1</v>
      </c>
      <c r="P371" s="291">
        <v>11</v>
      </c>
      <c r="Q371" s="231" t="s">
        <v>627</v>
      </c>
      <c r="R371" s="230">
        <v>0</v>
      </c>
      <c r="S371" s="347"/>
      <c r="T371" s="347"/>
      <c r="U371" s="298">
        <v>700</v>
      </c>
      <c r="V371" s="170"/>
      <c r="W371" s="297">
        <v>700</v>
      </c>
      <c r="X371" s="343"/>
      <c r="Y371" s="343"/>
      <c r="Z371" s="343"/>
      <c r="AA371" s="343"/>
      <c r="AB371" s="343"/>
      <c r="AC371" s="343"/>
      <c r="AD371" s="343"/>
      <c r="AE371" s="170"/>
    </row>
    <row r="372" spans="1:31" ht="12" customHeight="1">
      <c r="A372" s="170"/>
      <c r="B372" s="356" t="s">
        <v>248</v>
      </c>
      <c r="C372" s="356"/>
      <c r="D372" s="356"/>
      <c r="E372" s="356"/>
      <c r="F372" s="356"/>
      <c r="G372" s="356"/>
      <c r="H372" s="356"/>
      <c r="I372" s="356"/>
      <c r="J372" s="356"/>
      <c r="K372" s="356"/>
      <c r="L372" s="356"/>
      <c r="M372" s="356"/>
      <c r="N372" s="265">
        <v>960</v>
      </c>
      <c r="O372" s="291">
        <v>1</v>
      </c>
      <c r="P372" s="291">
        <v>11</v>
      </c>
      <c r="Q372" s="231" t="s">
        <v>627</v>
      </c>
      <c r="R372" s="230" t="s">
        <v>247</v>
      </c>
      <c r="S372" s="347"/>
      <c r="T372" s="347"/>
      <c r="U372" s="298">
        <v>700</v>
      </c>
      <c r="V372" s="170"/>
      <c r="W372" s="297">
        <v>700</v>
      </c>
      <c r="X372" s="343"/>
      <c r="Y372" s="343"/>
      <c r="Z372" s="343"/>
      <c r="AA372" s="343"/>
      <c r="AB372" s="343"/>
      <c r="AC372" s="343"/>
      <c r="AD372" s="343"/>
      <c r="AE372" s="170"/>
    </row>
    <row r="373" spans="1:31" ht="12" customHeight="1">
      <c r="A373" s="170"/>
      <c r="B373" s="356" t="s">
        <v>628</v>
      </c>
      <c r="C373" s="356"/>
      <c r="D373" s="356"/>
      <c r="E373" s="356"/>
      <c r="F373" s="356"/>
      <c r="G373" s="356"/>
      <c r="H373" s="356"/>
      <c r="I373" s="356"/>
      <c r="J373" s="356"/>
      <c r="K373" s="356"/>
      <c r="L373" s="356"/>
      <c r="M373" s="356"/>
      <c r="N373" s="265">
        <v>960</v>
      </c>
      <c r="O373" s="291">
        <v>1</v>
      </c>
      <c r="P373" s="291">
        <v>11</v>
      </c>
      <c r="Q373" s="231" t="s">
        <v>627</v>
      </c>
      <c r="R373" s="230" t="s">
        <v>626</v>
      </c>
      <c r="S373" s="347"/>
      <c r="T373" s="347"/>
      <c r="U373" s="298">
        <v>700</v>
      </c>
      <c r="V373" s="170"/>
      <c r="W373" s="297">
        <v>700</v>
      </c>
      <c r="X373" s="343"/>
      <c r="Y373" s="343"/>
      <c r="Z373" s="343"/>
      <c r="AA373" s="343"/>
      <c r="AB373" s="343"/>
      <c r="AC373" s="343"/>
      <c r="AD373" s="343"/>
      <c r="AE373" s="170"/>
    </row>
    <row r="374" spans="1:31" ht="12" customHeight="1">
      <c r="A374" s="170"/>
      <c r="B374" s="356" t="s">
        <v>319</v>
      </c>
      <c r="C374" s="356"/>
      <c r="D374" s="356"/>
      <c r="E374" s="356"/>
      <c r="F374" s="356"/>
      <c r="G374" s="356"/>
      <c r="H374" s="356"/>
      <c r="I374" s="356"/>
      <c r="J374" s="356"/>
      <c r="K374" s="356"/>
      <c r="L374" s="356"/>
      <c r="M374" s="356"/>
      <c r="N374" s="265">
        <v>960</v>
      </c>
      <c r="O374" s="291">
        <v>1</v>
      </c>
      <c r="P374" s="291">
        <v>13</v>
      </c>
      <c r="Q374" s="231">
        <v>0</v>
      </c>
      <c r="R374" s="230">
        <v>0</v>
      </c>
      <c r="S374" s="347"/>
      <c r="T374" s="347"/>
      <c r="U374" s="298">
        <v>5773.4</v>
      </c>
      <c r="V374" s="170"/>
      <c r="W374" s="297">
        <v>5773.4</v>
      </c>
      <c r="X374" s="343"/>
      <c r="Y374" s="343"/>
      <c r="Z374" s="343"/>
      <c r="AA374" s="343"/>
      <c r="AB374" s="343"/>
      <c r="AC374" s="343"/>
      <c r="AD374" s="343"/>
      <c r="AE374" s="170"/>
    </row>
    <row r="375" spans="1:31" ht="32.25" customHeight="1">
      <c r="A375" s="170"/>
      <c r="B375" s="356" t="s">
        <v>158</v>
      </c>
      <c r="C375" s="356"/>
      <c r="D375" s="356"/>
      <c r="E375" s="356"/>
      <c r="F375" s="356"/>
      <c r="G375" s="356"/>
      <c r="H375" s="356"/>
      <c r="I375" s="356"/>
      <c r="J375" s="356"/>
      <c r="K375" s="356"/>
      <c r="L375" s="356"/>
      <c r="M375" s="356"/>
      <c r="N375" s="265">
        <v>960</v>
      </c>
      <c r="O375" s="291">
        <v>1</v>
      </c>
      <c r="P375" s="291">
        <v>13</v>
      </c>
      <c r="Q375" s="231" t="s">
        <v>616</v>
      </c>
      <c r="R375" s="230">
        <v>0</v>
      </c>
      <c r="S375" s="347"/>
      <c r="T375" s="347"/>
      <c r="U375" s="298">
        <v>551.1</v>
      </c>
      <c r="V375" s="170"/>
      <c r="W375" s="297">
        <v>551.1</v>
      </c>
      <c r="X375" s="343"/>
      <c r="Y375" s="343"/>
      <c r="Z375" s="343"/>
      <c r="AA375" s="343"/>
      <c r="AB375" s="343"/>
      <c r="AC375" s="343"/>
      <c r="AD375" s="343"/>
      <c r="AE375" s="170"/>
    </row>
    <row r="376" spans="1:31" ht="12" customHeight="1">
      <c r="A376" s="170"/>
      <c r="B376" s="356" t="s">
        <v>625</v>
      </c>
      <c r="C376" s="356"/>
      <c r="D376" s="356"/>
      <c r="E376" s="356"/>
      <c r="F376" s="356"/>
      <c r="G376" s="356"/>
      <c r="H376" s="356"/>
      <c r="I376" s="356"/>
      <c r="J376" s="356"/>
      <c r="K376" s="356"/>
      <c r="L376" s="356"/>
      <c r="M376" s="356"/>
      <c r="N376" s="265">
        <v>960</v>
      </c>
      <c r="O376" s="291">
        <v>1</v>
      </c>
      <c r="P376" s="291">
        <v>13</v>
      </c>
      <c r="Q376" s="231" t="s">
        <v>624</v>
      </c>
      <c r="R376" s="230">
        <v>0</v>
      </c>
      <c r="S376" s="347"/>
      <c r="T376" s="347"/>
      <c r="U376" s="298">
        <v>551.1</v>
      </c>
      <c r="V376" s="170"/>
      <c r="W376" s="297">
        <v>551.1</v>
      </c>
      <c r="X376" s="343"/>
      <c r="Y376" s="343"/>
      <c r="Z376" s="343"/>
      <c r="AA376" s="343"/>
      <c r="AB376" s="343"/>
      <c r="AC376" s="343"/>
      <c r="AD376" s="343"/>
      <c r="AE376" s="170"/>
    </row>
    <row r="377" spans="1:31" ht="53.25" customHeight="1">
      <c r="A377" s="170"/>
      <c r="B377" s="356" t="s">
        <v>206</v>
      </c>
      <c r="C377" s="356"/>
      <c r="D377" s="356"/>
      <c r="E377" s="356"/>
      <c r="F377" s="356"/>
      <c r="G377" s="356"/>
      <c r="H377" s="356"/>
      <c r="I377" s="356"/>
      <c r="J377" s="356"/>
      <c r="K377" s="356"/>
      <c r="L377" s="356"/>
      <c r="M377" s="356"/>
      <c r="N377" s="265">
        <v>960</v>
      </c>
      <c r="O377" s="291">
        <v>1</v>
      </c>
      <c r="P377" s="291">
        <v>13</v>
      </c>
      <c r="Q377" s="231" t="s">
        <v>624</v>
      </c>
      <c r="R377" s="230" t="s">
        <v>205</v>
      </c>
      <c r="S377" s="347"/>
      <c r="T377" s="347"/>
      <c r="U377" s="298">
        <v>444.9</v>
      </c>
      <c r="V377" s="170"/>
      <c r="W377" s="297">
        <v>444.9</v>
      </c>
      <c r="X377" s="343"/>
      <c r="Y377" s="343"/>
      <c r="Z377" s="343"/>
      <c r="AA377" s="343"/>
      <c r="AB377" s="343"/>
      <c r="AC377" s="343"/>
      <c r="AD377" s="343"/>
      <c r="AE377" s="170"/>
    </row>
    <row r="378" spans="1:31" ht="21.75" customHeight="1">
      <c r="A378" s="170"/>
      <c r="B378" s="356" t="s">
        <v>198</v>
      </c>
      <c r="C378" s="356"/>
      <c r="D378" s="356"/>
      <c r="E378" s="356"/>
      <c r="F378" s="356"/>
      <c r="G378" s="356"/>
      <c r="H378" s="356"/>
      <c r="I378" s="356"/>
      <c r="J378" s="356"/>
      <c r="K378" s="356"/>
      <c r="L378" s="356"/>
      <c r="M378" s="356"/>
      <c r="N378" s="265">
        <v>960</v>
      </c>
      <c r="O378" s="291">
        <v>1</v>
      </c>
      <c r="P378" s="291">
        <v>13</v>
      </c>
      <c r="Q378" s="231" t="s">
        <v>624</v>
      </c>
      <c r="R378" s="230" t="s">
        <v>197</v>
      </c>
      <c r="S378" s="347"/>
      <c r="T378" s="347"/>
      <c r="U378" s="298">
        <v>444.9</v>
      </c>
      <c r="V378" s="170"/>
      <c r="W378" s="297">
        <v>444.9</v>
      </c>
      <c r="X378" s="343"/>
      <c r="Y378" s="343"/>
      <c r="Z378" s="343"/>
      <c r="AA378" s="343"/>
      <c r="AB378" s="343"/>
      <c r="AC378" s="343"/>
      <c r="AD378" s="343"/>
      <c r="AE378" s="170"/>
    </row>
    <row r="379" spans="1:31" ht="32.25" customHeight="1">
      <c r="A379" s="170"/>
      <c r="B379" s="356" t="s">
        <v>196</v>
      </c>
      <c r="C379" s="356"/>
      <c r="D379" s="356"/>
      <c r="E379" s="356"/>
      <c r="F379" s="356"/>
      <c r="G379" s="356"/>
      <c r="H379" s="356"/>
      <c r="I379" s="356"/>
      <c r="J379" s="356"/>
      <c r="K379" s="356"/>
      <c r="L379" s="356"/>
      <c r="M379" s="356"/>
      <c r="N379" s="265">
        <v>960</v>
      </c>
      <c r="O379" s="291">
        <v>1</v>
      </c>
      <c r="P379" s="291">
        <v>13</v>
      </c>
      <c r="Q379" s="231" t="s">
        <v>624</v>
      </c>
      <c r="R379" s="230" t="s">
        <v>195</v>
      </c>
      <c r="S379" s="347"/>
      <c r="T379" s="347"/>
      <c r="U379" s="298">
        <v>341.7</v>
      </c>
      <c r="V379" s="170"/>
      <c r="W379" s="297">
        <v>341.7</v>
      </c>
      <c r="X379" s="343"/>
      <c r="Y379" s="343"/>
      <c r="Z379" s="343"/>
      <c r="AA379" s="343"/>
      <c r="AB379" s="343"/>
      <c r="AC379" s="343"/>
      <c r="AD379" s="343"/>
      <c r="AE379" s="170"/>
    </row>
    <row r="380" spans="1:31" ht="32.25" customHeight="1">
      <c r="A380" s="170"/>
      <c r="B380" s="356" t="s">
        <v>194</v>
      </c>
      <c r="C380" s="356"/>
      <c r="D380" s="356"/>
      <c r="E380" s="356"/>
      <c r="F380" s="356"/>
      <c r="G380" s="356"/>
      <c r="H380" s="356"/>
      <c r="I380" s="356"/>
      <c r="J380" s="356"/>
      <c r="K380" s="356"/>
      <c r="L380" s="356"/>
      <c r="M380" s="356"/>
      <c r="N380" s="265">
        <v>960</v>
      </c>
      <c r="O380" s="291">
        <v>1</v>
      </c>
      <c r="P380" s="291">
        <v>13</v>
      </c>
      <c r="Q380" s="231" t="s">
        <v>624</v>
      </c>
      <c r="R380" s="230" t="s">
        <v>192</v>
      </c>
      <c r="S380" s="347"/>
      <c r="T380" s="347"/>
      <c r="U380" s="298">
        <v>103.2</v>
      </c>
      <c r="V380" s="170"/>
      <c r="W380" s="297">
        <v>103.2</v>
      </c>
      <c r="X380" s="343"/>
      <c r="Y380" s="343"/>
      <c r="Z380" s="343"/>
      <c r="AA380" s="343"/>
      <c r="AB380" s="343"/>
      <c r="AC380" s="343"/>
      <c r="AD380" s="343"/>
      <c r="AE380" s="170"/>
    </row>
    <row r="381" spans="1:31" ht="21.75" customHeight="1">
      <c r="A381" s="170"/>
      <c r="B381" s="356" t="s">
        <v>214</v>
      </c>
      <c r="C381" s="356"/>
      <c r="D381" s="356"/>
      <c r="E381" s="356"/>
      <c r="F381" s="356"/>
      <c r="G381" s="356"/>
      <c r="H381" s="356"/>
      <c r="I381" s="356"/>
      <c r="J381" s="356"/>
      <c r="K381" s="356"/>
      <c r="L381" s="356"/>
      <c r="M381" s="356"/>
      <c r="N381" s="265">
        <v>960</v>
      </c>
      <c r="O381" s="291">
        <v>1</v>
      </c>
      <c r="P381" s="291">
        <v>13</v>
      </c>
      <c r="Q381" s="231" t="s">
        <v>624</v>
      </c>
      <c r="R381" s="230" t="s">
        <v>213</v>
      </c>
      <c r="S381" s="347"/>
      <c r="T381" s="347"/>
      <c r="U381" s="298">
        <v>106.2</v>
      </c>
      <c r="V381" s="170"/>
      <c r="W381" s="297">
        <v>106.2</v>
      </c>
      <c r="X381" s="343"/>
      <c r="Y381" s="343"/>
      <c r="Z381" s="343"/>
      <c r="AA381" s="343"/>
      <c r="AB381" s="343"/>
      <c r="AC381" s="343"/>
      <c r="AD381" s="343"/>
      <c r="AE381" s="170"/>
    </row>
    <row r="382" spans="1:31" ht="21.75" customHeight="1">
      <c r="A382" s="170"/>
      <c r="B382" s="356" t="s">
        <v>212</v>
      </c>
      <c r="C382" s="356"/>
      <c r="D382" s="356"/>
      <c r="E382" s="356"/>
      <c r="F382" s="356"/>
      <c r="G382" s="356"/>
      <c r="H382" s="356"/>
      <c r="I382" s="356"/>
      <c r="J382" s="356"/>
      <c r="K382" s="356"/>
      <c r="L382" s="356"/>
      <c r="M382" s="356"/>
      <c r="N382" s="265">
        <v>960</v>
      </c>
      <c r="O382" s="291">
        <v>1</v>
      </c>
      <c r="P382" s="291">
        <v>13</v>
      </c>
      <c r="Q382" s="231" t="s">
        <v>624</v>
      </c>
      <c r="R382" s="230" t="s">
        <v>211</v>
      </c>
      <c r="S382" s="347"/>
      <c r="T382" s="347"/>
      <c r="U382" s="298">
        <v>106.2</v>
      </c>
      <c r="V382" s="170"/>
      <c r="W382" s="297">
        <v>106.2</v>
      </c>
      <c r="X382" s="343"/>
      <c r="Y382" s="343"/>
      <c r="Z382" s="343"/>
      <c r="AA382" s="343"/>
      <c r="AB382" s="343"/>
      <c r="AC382" s="343"/>
      <c r="AD382" s="343"/>
      <c r="AE382" s="170"/>
    </row>
    <row r="383" spans="1:31" ht="12" customHeight="1">
      <c r="A383" s="170"/>
      <c r="B383" s="356" t="s">
        <v>210</v>
      </c>
      <c r="C383" s="356"/>
      <c r="D383" s="356"/>
      <c r="E383" s="356"/>
      <c r="F383" s="356"/>
      <c r="G383" s="356"/>
      <c r="H383" s="356"/>
      <c r="I383" s="356"/>
      <c r="J383" s="356"/>
      <c r="K383" s="356"/>
      <c r="L383" s="356"/>
      <c r="M383" s="356"/>
      <c r="N383" s="265">
        <v>960</v>
      </c>
      <c r="O383" s="291">
        <v>1</v>
      </c>
      <c r="P383" s="291">
        <v>13</v>
      </c>
      <c r="Q383" s="231" t="s">
        <v>624</v>
      </c>
      <c r="R383" s="230" t="s">
        <v>208</v>
      </c>
      <c r="S383" s="347"/>
      <c r="T383" s="347"/>
      <c r="U383" s="298">
        <v>106.2</v>
      </c>
      <c r="V383" s="170"/>
      <c r="W383" s="297">
        <v>106.2</v>
      </c>
      <c r="X383" s="343"/>
      <c r="Y383" s="343"/>
      <c r="Z383" s="343"/>
      <c r="AA383" s="343"/>
      <c r="AB383" s="343"/>
      <c r="AC383" s="343"/>
      <c r="AD383" s="343"/>
      <c r="AE383" s="170"/>
    </row>
    <row r="384" spans="1:31" ht="21.75" customHeight="1">
      <c r="A384" s="170"/>
      <c r="B384" s="356" t="s">
        <v>632</v>
      </c>
      <c r="C384" s="356"/>
      <c r="D384" s="356"/>
      <c r="E384" s="356"/>
      <c r="F384" s="356"/>
      <c r="G384" s="356"/>
      <c r="H384" s="356"/>
      <c r="I384" s="356"/>
      <c r="J384" s="356"/>
      <c r="K384" s="356"/>
      <c r="L384" s="356"/>
      <c r="M384" s="356"/>
      <c r="N384" s="265">
        <v>960</v>
      </c>
      <c r="O384" s="291">
        <v>1</v>
      </c>
      <c r="P384" s="291">
        <v>13</v>
      </c>
      <c r="Q384" s="231" t="s">
        <v>633</v>
      </c>
      <c r="R384" s="230">
        <v>0</v>
      </c>
      <c r="S384" s="347"/>
      <c r="T384" s="347"/>
      <c r="U384" s="298">
        <v>535.1</v>
      </c>
      <c r="V384" s="170"/>
      <c r="W384" s="297">
        <v>535.1</v>
      </c>
      <c r="X384" s="343"/>
      <c r="Y384" s="343"/>
      <c r="Z384" s="343"/>
      <c r="AA384" s="343"/>
      <c r="AB384" s="343"/>
      <c r="AC384" s="343"/>
      <c r="AD384" s="343"/>
      <c r="AE384" s="170"/>
    </row>
    <row r="385" spans="1:31" ht="21.75" customHeight="1">
      <c r="A385" s="170"/>
      <c r="B385" s="356" t="s">
        <v>635</v>
      </c>
      <c r="C385" s="356"/>
      <c r="D385" s="356"/>
      <c r="E385" s="356"/>
      <c r="F385" s="356"/>
      <c r="G385" s="356"/>
      <c r="H385" s="356"/>
      <c r="I385" s="356"/>
      <c r="J385" s="356"/>
      <c r="K385" s="356"/>
      <c r="L385" s="356"/>
      <c r="M385" s="356"/>
      <c r="N385" s="265">
        <v>960</v>
      </c>
      <c r="O385" s="291">
        <v>1</v>
      </c>
      <c r="P385" s="291">
        <v>13</v>
      </c>
      <c r="Q385" s="231" t="s">
        <v>646</v>
      </c>
      <c r="R385" s="230">
        <v>0</v>
      </c>
      <c r="S385" s="347"/>
      <c r="T385" s="347"/>
      <c r="U385" s="298">
        <v>535.1</v>
      </c>
      <c r="V385" s="170"/>
      <c r="W385" s="297">
        <v>535.1</v>
      </c>
      <c r="X385" s="343"/>
      <c r="Y385" s="343"/>
      <c r="Z385" s="343"/>
      <c r="AA385" s="343"/>
      <c r="AB385" s="343"/>
      <c r="AC385" s="343"/>
      <c r="AD385" s="343"/>
      <c r="AE385" s="170"/>
    </row>
    <row r="386" spans="1:31" ht="21.75" customHeight="1">
      <c r="A386" s="170"/>
      <c r="B386" s="356" t="s">
        <v>725</v>
      </c>
      <c r="C386" s="356"/>
      <c r="D386" s="356"/>
      <c r="E386" s="356"/>
      <c r="F386" s="356"/>
      <c r="G386" s="356"/>
      <c r="H386" s="356"/>
      <c r="I386" s="356"/>
      <c r="J386" s="356"/>
      <c r="K386" s="356"/>
      <c r="L386" s="356"/>
      <c r="M386" s="356"/>
      <c r="N386" s="265">
        <v>960</v>
      </c>
      <c r="O386" s="291">
        <v>1</v>
      </c>
      <c r="P386" s="291">
        <v>13</v>
      </c>
      <c r="Q386" s="231" t="s">
        <v>726</v>
      </c>
      <c r="R386" s="230">
        <v>0</v>
      </c>
      <c r="S386" s="347"/>
      <c r="T386" s="347"/>
      <c r="U386" s="298">
        <v>535.1</v>
      </c>
      <c r="V386" s="170"/>
      <c r="W386" s="297">
        <v>535.1</v>
      </c>
      <c r="X386" s="343"/>
      <c r="Y386" s="343"/>
      <c r="Z386" s="343"/>
      <c r="AA386" s="343"/>
      <c r="AB386" s="343"/>
      <c r="AC386" s="343"/>
      <c r="AD386" s="343"/>
      <c r="AE386" s="170"/>
    </row>
    <row r="387" spans="1:31" ht="53.25" customHeight="1">
      <c r="A387" s="170"/>
      <c r="B387" s="356" t="s">
        <v>206</v>
      </c>
      <c r="C387" s="356"/>
      <c r="D387" s="356"/>
      <c r="E387" s="356"/>
      <c r="F387" s="356"/>
      <c r="G387" s="356"/>
      <c r="H387" s="356"/>
      <c r="I387" s="356"/>
      <c r="J387" s="356"/>
      <c r="K387" s="356"/>
      <c r="L387" s="356"/>
      <c r="M387" s="356"/>
      <c r="N387" s="265">
        <v>960</v>
      </c>
      <c r="O387" s="291">
        <v>1</v>
      </c>
      <c r="P387" s="291">
        <v>13</v>
      </c>
      <c r="Q387" s="231" t="s">
        <v>726</v>
      </c>
      <c r="R387" s="230" t="s">
        <v>205</v>
      </c>
      <c r="S387" s="347"/>
      <c r="T387" s="347"/>
      <c r="U387" s="298">
        <v>535.1</v>
      </c>
      <c r="V387" s="170"/>
      <c r="W387" s="297">
        <v>535.1</v>
      </c>
      <c r="X387" s="343"/>
      <c r="Y387" s="343"/>
      <c r="Z387" s="343"/>
      <c r="AA387" s="343"/>
      <c r="AB387" s="343"/>
      <c r="AC387" s="343"/>
      <c r="AD387" s="343"/>
      <c r="AE387" s="170"/>
    </row>
    <row r="388" spans="1:31" ht="21.75" customHeight="1">
      <c r="A388" s="170"/>
      <c r="B388" s="356" t="s">
        <v>198</v>
      </c>
      <c r="C388" s="356"/>
      <c r="D388" s="356"/>
      <c r="E388" s="356"/>
      <c r="F388" s="356"/>
      <c r="G388" s="356"/>
      <c r="H388" s="356"/>
      <c r="I388" s="356"/>
      <c r="J388" s="356"/>
      <c r="K388" s="356"/>
      <c r="L388" s="356"/>
      <c r="M388" s="356"/>
      <c r="N388" s="265">
        <v>960</v>
      </c>
      <c r="O388" s="291">
        <v>1</v>
      </c>
      <c r="P388" s="291">
        <v>13</v>
      </c>
      <c r="Q388" s="231" t="s">
        <v>726</v>
      </c>
      <c r="R388" s="230" t="s">
        <v>197</v>
      </c>
      <c r="S388" s="347"/>
      <c r="T388" s="347"/>
      <c r="U388" s="298">
        <v>535.1</v>
      </c>
      <c r="V388" s="170"/>
      <c r="W388" s="297">
        <v>535.1</v>
      </c>
      <c r="X388" s="343"/>
      <c r="Y388" s="343"/>
      <c r="Z388" s="343"/>
      <c r="AA388" s="343"/>
      <c r="AB388" s="343"/>
      <c r="AC388" s="343"/>
      <c r="AD388" s="343"/>
      <c r="AE388" s="170"/>
    </row>
    <row r="389" spans="1:31" ht="32.25" customHeight="1">
      <c r="A389" s="170"/>
      <c r="B389" s="356" t="s">
        <v>196</v>
      </c>
      <c r="C389" s="356"/>
      <c r="D389" s="356"/>
      <c r="E389" s="356"/>
      <c r="F389" s="356"/>
      <c r="G389" s="356"/>
      <c r="H389" s="356"/>
      <c r="I389" s="356"/>
      <c r="J389" s="356"/>
      <c r="K389" s="356"/>
      <c r="L389" s="356"/>
      <c r="M389" s="356"/>
      <c r="N389" s="265">
        <v>960</v>
      </c>
      <c r="O389" s="291">
        <v>1</v>
      </c>
      <c r="P389" s="291">
        <v>13</v>
      </c>
      <c r="Q389" s="231" t="s">
        <v>726</v>
      </c>
      <c r="R389" s="230" t="s">
        <v>195</v>
      </c>
      <c r="S389" s="347"/>
      <c r="T389" s="347"/>
      <c r="U389" s="298">
        <v>410.9</v>
      </c>
      <c r="V389" s="170"/>
      <c r="W389" s="297">
        <v>410.9</v>
      </c>
      <c r="X389" s="343"/>
      <c r="Y389" s="343"/>
      <c r="Z389" s="343"/>
      <c r="AA389" s="343"/>
      <c r="AB389" s="343"/>
      <c r="AC389" s="343"/>
      <c r="AD389" s="343"/>
      <c r="AE389" s="170"/>
    </row>
    <row r="390" spans="1:31" ht="32.25" customHeight="1">
      <c r="A390" s="170"/>
      <c r="B390" s="356" t="s">
        <v>194</v>
      </c>
      <c r="C390" s="356"/>
      <c r="D390" s="356"/>
      <c r="E390" s="356"/>
      <c r="F390" s="356"/>
      <c r="G390" s="356"/>
      <c r="H390" s="356"/>
      <c r="I390" s="356"/>
      <c r="J390" s="356"/>
      <c r="K390" s="356"/>
      <c r="L390" s="356"/>
      <c r="M390" s="356"/>
      <c r="N390" s="265">
        <v>960</v>
      </c>
      <c r="O390" s="291">
        <v>1</v>
      </c>
      <c r="P390" s="291">
        <v>13</v>
      </c>
      <c r="Q390" s="231" t="s">
        <v>726</v>
      </c>
      <c r="R390" s="230" t="s">
        <v>192</v>
      </c>
      <c r="S390" s="347"/>
      <c r="T390" s="347"/>
      <c r="U390" s="298">
        <v>124.2</v>
      </c>
      <c r="V390" s="170"/>
      <c r="W390" s="297">
        <v>124.2</v>
      </c>
      <c r="X390" s="343"/>
      <c r="Y390" s="343"/>
      <c r="Z390" s="343"/>
      <c r="AA390" s="343"/>
      <c r="AB390" s="343"/>
      <c r="AC390" s="343"/>
      <c r="AD390" s="343"/>
      <c r="AE390" s="170"/>
    </row>
    <row r="391" spans="1:31" ht="21.75" customHeight="1">
      <c r="A391" s="170"/>
      <c r="B391" s="356" t="s">
        <v>632</v>
      </c>
      <c r="C391" s="356"/>
      <c r="D391" s="356"/>
      <c r="E391" s="356"/>
      <c r="F391" s="356"/>
      <c r="G391" s="356"/>
      <c r="H391" s="356"/>
      <c r="I391" s="356"/>
      <c r="J391" s="356"/>
      <c r="K391" s="356"/>
      <c r="L391" s="356"/>
      <c r="M391" s="356"/>
      <c r="N391" s="265">
        <v>960</v>
      </c>
      <c r="O391" s="291">
        <v>1</v>
      </c>
      <c r="P391" s="291">
        <v>13</v>
      </c>
      <c r="Q391" s="231" t="s">
        <v>633</v>
      </c>
      <c r="R391" s="230">
        <v>0</v>
      </c>
      <c r="S391" s="347"/>
      <c r="T391" s="347"/>
      <c r="U391" s="298">
        <v>4687.2</v>
      </c>
      <c r="V391" s="170"/>
      <c r="W391" s="297">
        <v>4687.2</v>
      </c>
      <c r="X391" s="343"/>
      <c r="Y391" s="343"/>
      <c r="Z391" s="343"/>
      <c r="AA391" s="343"/>
      <c r="AB391" s="343"/>
      <c r="AC391" s="343"/>
      <c r="AD391" s="343"/>
      <c r="AE391" s="170"/>
    </row>
    <row r="392" spans="1:31" ht="21.75" customHeight="1">
      <c r="A392" s="170"/>
      <c r="B392" s="356" t="s">
        <v>635</v>
      </c>
      <c r="C392" s="356"/>
      <c r="D392" s="356"/>
      <c r="E392" s="356"/>
      <c r="F392" s="356"/>
      <c r="G392" s="356"/>
      <c r="H392" s="356"/>
      <c r="I392" s="356"/>
      <c r="J392" s="356"/>
      <c r="K392" s="356"/>
      <c r="L392" s="356"/>
      <c r="M392" s="356"/>
      <c r="N392" s="265">
        <v>960</v>
      </c>
      <c r="O392" s="291">
        <v>1</v>
      </c>
      <c r="P392" s="291">
        <v>13</v>
      </c>
      <c r="Q392" s="231" t="s">
        <v>646</v>
      </c>
      <c r="R392" s="230">
        <v>0</v>
      </c>
      <c r="S392" s="347"/>
      <c r="T392" s="347"/>
      <c r="U392" s="298">
        <v>4687.2</v>
      </c>
      <c r="V392" s="170"/>
      <c r="W392" s="297">
        <v>4687.2</v>
      </c>
      <c r="X392" s="343"/>
      <c r="Y392" s="343"/>
      <c r="Z392" s="343"/>
      <c r="AA392" s="343"/>
      <c r="AB392" s="343"/>
      <c r="AC392" s="343"/>
      <c r="AD392" s="343"/>
      <c r="AE392" s="170"/>
    </row>
    <row r="393" spans="1:31" ht="21.75" customHeight="1">
      <c r="A393" s="170"/>
      <c r="B393" s="356" t="s">
        <v>207</v>
      </c>
      <c r="C393" s="356"/>
      <c r="D393" s="356"/>
      <c r="E393" s="356"/>
      <c r="F393" s="356"/>
      <c r="G393" s="356"/>
      <c r="H393" s="356"/>
      <c r="I393" s="356"/>
      <c r="J393" s="356"/>
      <c r="K393" s="356"/>
      <c r="L393" s="356"/>
      <c r="M393" s="356"/>
      <c r="N393" s="265">
        <v>960</v>
      </c>
      <c r="O393" s="291">
        <v>1</v>
      </c>
      <c r="P393" s="291">
        <v>13</v>
      </c>
      <c r="Q393" s="231" t="s">
        <v>645</v>
      </c>
      <c r="R393" s="230">
        <v>0</v>
      </c>
      <c r="S393" s="347"/>
      <c r="T393" s="347"/>
      <c r="U393" s="298">
        <v>4687.2</v>
      </c>
      <c r="V393" s="170"/>
      <c r="W393" s="297">
        <v>4687.2</v>
      </c>
      <c r="X393" s="343"/>
      <c r="Y393" s="343"/>
      <c r="Z393" s="343"/>
      <c r="AA393" s="343"/>
      <c r="AB393" s="343"/>
      <c r="AC393" s="343"/>
      <c r="AD393" s="343"/>
      <c r="AE393" s="170"/>
    </row>
    <row r="394" spans="1:31" ht="53.25" customHeight="1">
      <c r="A394" s="170"/>
      <c r="B394" s="356" t="s">
        <v>206</v>
      </c>
      <c r="C394" s="356"/>
      <c r="D394" s="356"/>
      <c r="E394" s="356"/>
      <c r="F394" s="356"/>
      <c r="G394" s="356"/>
      <c r="H394" s="356"/>
      <c r="I394" s="356"/>
      <c r="J394" s="356"/>
      <c r="K394" s="356"/>
      <c r="L394" s="356"/>
      <c r="M394" s="356"/>
      <c r="N394" s="265">
        <v>960</v>
      </c>
      <c r="O394" s="291">
        <v>1</v>
      </c>
      <c r="P394" s="291">
        <v>13</v>
      </c>
      <c r="Q394" s="231" t="s">
        <v>645</v>
      </c>
      <c r="R394" s="230" t="s">
        <v>205</v>
      </c>
      <c r="S394" s="347"/>
      <c r="T394" s="347"/>
      <c r="U394" s="298">
        <v>4687.2</v>
      </c>
      <c r="V394" s="170"/>
      <c r="W394" s="297">
        <v>4687.2</v>
      </c>
      <c r="X394" s="343"/>
      <c r="Y394" s="343"/>
      <c r="Z394" s="343"/>
      <c r="AA394" s="343"/>
      <c r="AB394" s="343"/>
      <c r="AC394" s="343"/>
      <c r="AD394" s="343"/>
      <c r="AE394" s="170"/>
    </row>
    <row r="395" spans="1:31" ht="21.75" customHeight="1">
      <c r="A395" s="170"/>
      <c r="B395" s="356" t="s">
        <v>198</v>
      </c>
      <c r="C395" s="356"/>
      <c r="D395" s="356"/>
      <c r="E395" s="356"/>
      <c r="F395" s="356"/>
      <c r="G395" s="356"/>
      <c r="H395" s="356"/>
      <c r="I395" s="356"/>
      <c r="J395" s="356"/>
      <c r="K395" s="356"/>
      <c r="L395" s="356"/>
      <c r="M395" s="356"/>
      <c r="N395" s="265">
        <v>960</v>
      </c>
      <c r="O395" s="291">
        <v>1</v>
      </c>
      <c r="P395" s="291">
        <v>13</v>
      </c>
      <c r="Q395" s="231" t="s">
        <v>645</v>
      </c>
      <c r="R395" s="230" t="s">
        <v>197</v>
      </c>
      <c r="S395" s="347"/>
      <c r="T395" s="347"/>
      <c r="U395" s="298">
        <v>4687.2</v>
      </c>
      <c r="V395" s="170"/>
      <c r="W395" s="297">
        <v>4687.2</v>
      </c>
      <c r="X395" s="343"/>
      <c r="Y395" s="343"/>
      <c r="Z395" s="343"/>
      <c r="AA395" s="343"/>
      <c r="AB395" s="343"/>
      <c r="AC395" s="343"/>
      <c r="AD395" s="343"/>
      <c r="AE395" s="170"/>
    </row>
    <row r="396" spans="1:31" ht="32.25" customHeight="1">
      <c r="A396" s="170"/>
      <c r="B396" s="356" t="s">
        <v>196</v>
      </c>
      <c r="C396" s="356"/>
      <c r="D396" s="356"/>
      <c r="E396" s="356"/>
      <c r="F396" s="356"/>
      <c r="G396" s="356"/>
      <c r="H396" s="356"/>
      <c r="I396" s="356"/>
      <c r="J396" s="356"/>
      <c r="K396" s="356"/>
      <c r="L396" s="356"/>
      <c r="M396" s="356"/>
      <c r="N396" s="265">
        <v>960</v>
      </c>
      <c r="O396" s="291">
        <v>1</v>
      </c>
      <c r="P396" s="291">
        <v>13</v>
      </c>
      <c r="Q396" s="231" t="s">
        <v>645</v>
      </c>
      <c r="R396" s="230" t="s">
        <v>195</v>
      </c>
      <c r="S396" s="347"/>
      <c r="T396" s="347"/>
      <c r="U396" s="298">
        <v>3600</v>
      </c>
      <c r="V396" s="170"/>
      <c r="W396" s="297">
        <v>3600</v>
      </c>
      <c r="X396" s="343"/>
      <c r="Y396" s="343"/>
      <c r="Z396" s="343"/>
      <c r="AA396" s="343"/>
      <c r="AB396" s="343"/>
      <c r="AC396" s="343"/>
      <c r="AD396" s="343"/>
      <c r="AE396" s="170"/>
    </row>
    <row r="397" spans="1:31" ht="32.25" customHeight="1">
      <c r="A397" s="170"/>
      <c r="B397" s="356" t="s">
        <v>194</v>
      </c>
      <c r="C397" s="356"/>
      <c r="D397" s="356"/>
      <c r="E397" s="356"/>
      <c r="F397" s="356"/>
      <c r="G397" s="356"/>
      <c r="H397" s="356"/>
      <c r="I397" s="356"/>
      <c r="J397" s="356"/>
      <c r="K397" s="356"/>
      <c r="L397" s="356"/>
      <c r="M397" s="356"/>
      <c r="N397" s="265">
        <v>960</v>
      </c>
      <c r="O397" s="291">
        <v>1</v>
      </c>
      <c r="P397" s="291">
        <v>13</v>
      </c>
      <c r="Q397" s="231" t="s">
        <v>645</v>
      </c>
      <c r="R397" s="230" t="s">
        <v>192</v>
      </c>
      <c r="S397" s="347"/>
      <c r="T397" s="347"/>
      <c r="U397" s="298">
        <v>1087.2</v>
      </c>
      <c r="V397" s="170"/>
      <c r="W397" s="297">
        <v>1087.2</v>
      </c>
      <c r="X397" s="343"/>
      <c r="Y397" s="343"/>
      <c r="Z397" s="343"/>
      <c r="AA397" s="343"/>
      <c r="AB397" s="343"/>
      <c r="AC397" s="343"/>
      <c r="AD397" s="343"/>
      <c r="AE397" s="170"/>
    </row>
    <row r="398" spans="1:31" ht="21.75" customHeight="1">
      <c r="A398" s="170"/>
      <c r="B398" s="356" t="s">
        <v>318</v>
      </c>
      <c r="C398" s="356"/>
      <c r="D398" s="356"/>
      <c r="E398" s="356"/>
      <c r="F398" s="356"/>
      <c r="G398" s="356"/>
      <c r="H398" s="356"/>
      <c r="I398" s="356"/>
      <c r="J398" s="356"/>
      <c r="K398" s="356"/>
      <c r="L398" s="356"/>
      <c r="M398" s="356"/>
      <c r="N398" s="265">
        <v>960</v>
      </c>
      <c r="O398" s="291">
        <v>3</v>
      </c>
      <c r="P398" s="291">
        <v>0</v>
      </c>
      <c r="Q398" s="231">
        <v>0</v>
      </c>
      <c r="R398" s="230">
        <v>0</v>
      </c>
      <c r="S398" s="347"/>
      <c r="T398" s="347"/>
      <c r="U398" s="298">
        <v>1878.7</v>
      </c>
      <c r="V398" s="170"/>
      <c r="W398" s="297">
        <v>1878.7</v>
      </c>
      <c r="X398" s="343"/>
      <c r="Y398" s="343"/>
      <c r="Z398" s="343"/>
      <c r="AA398" s="343"/>
      <c r="AB398" s="343"/>
      <c r="AC398" s="343"/>
      <c r="AD398" s="343"/>
      <c r="AE398" s="170"/>
    </row>
    <row r="399" spans="1:31" ht="32.25" customHeight="1">
      <c r="A399" s="170"/>
      <c r="B399" s="356" t="s">
        <v>317</v>
      </c>
      <c r="C399" s="356"/>
      <c r="D399" s="356"/>
      <c r="E399" s="356"/>
      <c r="F399" s="356"/>
      <c r="G399" s="356"/>
      <c r="H399" s="356"/>
      <c r="I399" s="356"/>
      <c r="J399" s="356"/>
      <c r="K399" s="356"/>
      <c r="L399" s="356"/>
      <c r="M399" s="356"/>
      <c r="N399" s="265">
        <v>960</v>
      </c>
      <c r="O399" s="291">
        <v>3</v>
      </c>
      <c r="P399" s="291">
        <v>9</v>
      </c>
      <c r="Q399" s="231">
        <v>0</v>
      </c>
      <c r="R399" s="230">
        <v>0</v>
      </c>
      <c r="S399" s="347"/>
      <c r="T399" s="347"/>
      <c r="U399" s="298">
        <v>1778.7</v>
      </c>
      <c r="V399" s="170"/>
      <c r="W399" s="297">
        <v>1778.7</v>
      </c>
      <c r="X399" s="343"/>
      <c r="Y399" s="343"/>
      <c r="Z399" s="343"/>
      <c r="AA399" s="343"/>
      <c r="AB399" s="343"/>
      <c r="AC399" s="343"/>
      <c r="AD399" s="343"/>
      <c r="AE399" s="170"/>
    </row>
    <row r="400" spans="1:31" ht="63.75" customHeight="1">
      <c r="A400" s="170"/>
      <c r="B400" s="356" t="s">
        <v>619</v>
      </c>
      <c r="C400" s="356"/>
      <c r="D400" s="356"/>
      <c r="E400" s="356"/>
      <c r="F400" s="356"/>
      <c r="G400" s="356"/>
      <c r="H400" s="356"/>
      <c r="I400" s="356"/>
      <c r="J400" s="356"/>
      <c r="K400" s="356"/>
      <c r="L400" s="356"/>
      <c r="M400" s="356"/>
      <c r="N400" s="265">
        <v>960</v>
      </c>
      <c r="O400" s="291">
        <v>3</v>
      </c>
      <c r="P400" s="291">
        <v>9</v>
      </c>
      <c r="Q400" s="231" t="s">
        <v>618</v>
      </c>
      <c r="R400" s="230">
        <v>0</v>
      </c>
      <c r="S400" s="347"/>
      <c r="T400" s="347"/>
      <c r="U400" s="298">
        <v>250</v>
      </c>
      <c r="V400" s="170"/>
      <c r="W400" s="297">
        <v>250</v>
      </c>
      <c r="X400" s="343"/>
      <c r="Y400" s="343"/>
      <c r="Z400" s="343"/>
      <c r="AA400" s="343"/>
      <c r="AB400" s="343"/>
      <c r="AC400" s="343"/>
      <c r="AD400" s="343"/>
      <c r="AE400" s="170"/>
    </row>
    <row r="401" spans="1:31" ht="63.75" customHeight="1">
      <c r="A401" s="170"/>
      <c r="B401" s="356" t="s">
        <v>727</v>
      </c>
      <c r="C401" s="356"/>
      <c r="D401" s="356"/>
      <c r="E401" s="356"/>
      <c r="F401" s="356"/>
      <c r="G401" s="356"/>
      <c r="H401" s="356"/>
      <c r="I401" s="356"/>
      <c r="J401" s="356"/>
      <c r="K401" s="356"/>
      <c r="L401" s="356"/>
      <c r="M401" s="356"/>
      <c r="N401" s="265">
        <v>960</v>
      </c>
      <c r="O401" s="291">
        <v>3</v>
      </c>
      <c r="P401" s="291">
        <v>9</v>
      </c>
      <c r="Q401" s="231" t="s">
        <v>617</v>
      </c>
      <c r="R401" s="230">
        <v>0</v>
      </c>
      <c r="S401" s="347"/>
      <c r="T401" s="347"/>
      <c r="U401" s="298">
        <v>250</v>
      </c>
      <c r="V401" s="170"/>
      <c r="W401" s="297">
        <v>250</v>
      </c>
      <c r="X401" s="343"/>
      <c r="Y401" s="343"/>
      <c r="Z401" s="343"/>
      <c r="AA401" s="343"/>
      <c r="AB401" s="343"/>
      <c r="AC401" s="343"/>
      <c r="AD401" s="343"/>
      <c r="AE401" s="170"/>
    </row>
    <row r="402" spans="1:31" ht="21.75" customHeight="1">
      <c r="A402" s="170"/>
      <c r="B402" s="356" t="s">
        <v>214</v>
      </c>
      <c r="C402" s="356"/>
      <c r="D402" s="356"/>
      <c r="E402" s="356"/>
      <c r="F402" s="356"/>
      <c r="G402" s="356"/>
      <c r="H402" s="356"/>
      <c r="I402" s="356"/>
      <c r="J402" s="356"/>
      <c r="K402" s="356"/>
      <c r="L402" s="356"/>
      <c r="M402" s="356"/>
      <c r="N402" s="265">
        <v>960</v>
      </c>
      <c r="O402" s="291">
        <v>3</v>
      </c>
      <c r="P402" s="291">
        <v>9</v>
      </c>
      <c r="Q402" s="231" t="s">
        <v>617</v>
      </c>
      <c r="R402" s="230" t="s">
        <v>213</v>
      </c>
      <c r="S402" s="347"/>
      <c r="T402" s="347"/>
      <c r="U402" s="298">
        <v>250</v>
      </c>
      <c r="V402" s="170"/>
      <c r="W402" s="297">
        <v>250</v>
      </c>
      <c r="X402" s="343"/>
      <c r="Y402" s="343"/>
      <c r="Z402" s="343"/>
      <c r="AA402" s="343"/>
      <c r="AB402" s="343"/>
      <c r="AC402" s="343"/>
      <c r="AD402" s="343"/>
      <c r="AE402" s="170"/>
    </row>
    <row r="403" spans="1:31" ht="21.75" customHeight="1">
      <c r="A403" s="170"/>
      <c r="B403" s="356" t="s">
        <v>212</v>
      </c>
      <c r="C403" s="356"/>
      <c r="D403" s="356"/>
      <c r="E403" s="356"/>
      <c r="F403" s="356"/>
      <c r="G403" s="356"/>
      <c r="H403" s="356"/>
      <c r="I403" s="356"/>
      <c r="J403" s="356"/>
      <c r="K403" s="356"/>
      <c r="L403" s="356"/>
      <c r="M403" s="356"/>
      <c r="N403" s="265">
        <v>960</v>
      </c>
      <c r="O403" s="291">
        <v>3</v>
      </c>
      <c r="P403" s="291">
        <v>9</v>
      </c>
      <c r="Q403" s="231" t="s">
        <v>617</v>
      </c>
      <c r="R403" s="230" t="s">
        <v>211</v>
      </c>
      <c r="S403" s="347"/>
      <c r="T403" s="347"/>
      <c r="U403" s="298">
        <v>250</v>
      </c>
      <c r="V403" s="170"/>
      <c r="W403" s="297">
        <v>250</v>
      </c>
      <c r="X403" s="343"/>
      <c r="Y403" s="343"/>
      <c r="Z403" s="343"/>
      <c r="AA403" s="343"/>
      <c r="AB403" s="343"/>
      <c r="AC403" s="343"/>
      <c r="AD403" s="343"/>
      <c r="AE403" s="170"/>
    </row>
    <row r="404" spans="1:31" ht="21.75" customHeight="1">
      <c r="A404" s="170"/>
      <c r="B404" s="356" t="s">
        <v>641</v>
      </c>
      <c r="C404" s="356"/>
      <c r="D404" s="356"/>
      <c r="E404" s="356"/>
      <c r="F404" s="356"/>
      <c r="G404" s="356"/>
      <c r="H404" s="356"/>
      <c r="I404" s="356"/>
      <c r="J404" s="356"/>
      <c r="K404" s="356"/>
      <c r="L404" s="356"/>
      <c r="M404" s="356"/>
      <c r="N404" s="265">
        <v>960</v>
      </c>
      <c r="O404" s="291">
        <v>3</v>
      </c>
      <c r="P404" s="291">
        <v>9</v>
      </c>
      <c r="Q404" s="231" t="s">
        <v>617</v>
      </c>
      <c r="R404" s="230" t="s">
        <v>640</v>
      </c>
      <c r="S404" s="347"/>
      <c r="T404" s="347"/>
      <c r="U404" s="298">
        <v>70</v>
      </c>
      <c r="V404" s="170"/>
      <c r="W404" s="297">
        <v>70</v>
      </c>
      <c r="X404" s="343"/>
      <c r="Y404" s="343"/>
      <c r="Z404" s="343"/>
      <c r="AA404" s="343"/>
      <c r="AB404" s="343"/>
      <c r="AC404" s="343"/>
      <c r="AD404" s="343"/>
      <c r="AE404" s="170"/>
    </row>
    <row r="405" spans="1:31" ht="12" customHeight="1">
      <c r="A405" s="170"/>
      <c r="B405" s="356" t="s">
        <v>210</v>
      </c>
      <c r="C405" s="356"/>
      <c r="D405" s="356"/>
      <c r="E405" s="356"/>
      <c r="F405" s="356"/>
      <c r="G405" s="356"/>
      <c r="H405" s="356"/>
      <c r="I405" s="356"/>
      <c r="J405" s="356"/>
      <c r="K405" s="356"/>
      <c r="L405" s="356"/>
      <c r="M405" s="356"/>
      <c r="N405" s="265">
        <v>960</v>
      </c>
      <c r="O405" s="291">
        <v>3</v>
      </c>
      <c r="P405" s="291">
        <v>9</v>
      </c>
      <c r="Q405" s="231" t="s">
        <v>617</v>
      </c>
      <c r="R405" s="230" t="s">
        <v>208</v>
      </c>
      <c r="S405" s="347"/>
      <c r="T405" s="347"/>
      <c r="U405" s="298">
        <v>180</v>
      </c>
      <c r="V405" s="170"/>
      <c r="W405" s="297">
        <v>180</v>
      </c>
      <c r="X405" s="343"/>
      <c r="Y405" s="343"/>
      <c r="Z405" s="343"/>
      <c r="AA405" s="343"/>
      <c r="AB405" s="343"/>
      <c r="AC405" s="343"/>
      <c r="AD405" s="343"/>
      <c r="AE405" s="170"/>
    </row>
    <row r="406" spans="1:31" ht="63.75" customHeight="1">
      <c r="A406" s="170"/>
      <c r="B406" s="356" t="s">
        <v>619</v>
      </c>
      <c r="C406" s="356"/>
      <c r="D406" s="356"/>
      <c r="E406" s="356"/>
      <c r="F406" s="356"/>
      <c r="G406" s="356"/>
      <c r="H406" s="356"/>
      <c r="I406" s="356"/>
      <c r="J406" s="356"/>
      <c r="K406" s="356"/>
      <c r="L406" s="356"/>
      <c r="M406" s="356"/>
      <c r="N406" s="265">
        <v>960</v>
      </c>
      <c r="O406" s="291">
        <v>3</v>
      </c>
      <c r="P406" s="291">
        <v>9</v>
      </c>
      <c r="Q406" s="231" t="s">
        <v>618</v>
      </c>
      <c r="R406" s="230">
        <v>0</v>
      </c>
      <c r="S406" s="347"/>
      <c r="T406" s="347"/>
      <c r="U406" s="298">
        <v>1528.7</v>
      </c>
      <c r="V406" s="170"/>
      <c r="W406" s="297">
        <v>1528.7</v>
      </c>
      <c r="X406" s="343"/>
      <c r="Y406" s="343"/>
      <c r="Z406" s="343"/>
      <c r="AA406" s="343"/>
      <c r="AB406" s="343"/>
      <c r="AC406" s="343"/>
      <c r="AD406" s="343"/>
      <c r="AE406" s="170"/>
    </row>
    <row r="407" spans="1:31" ht="12" customHeight="1">
      <c r="A407" s="170"/>
      <c r="B407" s="356" t="s">
        <v>728</v>
      </c>
      <c r="C407" s="356"/>
      <c r="D407" s="356"/>
      <c r="E407" s="356"/>
      <c r="F407" s="356"/>
      <c r="G407" s="356"/>
      <c r="H407" s="356"/>
      <c r="I407" s="356"/>
      <c r="J407" s="356"/>
      <c r="K407" s="356"/>
      <c r="L407" s="356"/>
      <c r="M407" s="356"/>
      <c r="N407" s="265">
        <v>960</v>
      </c>
      <c r="O407" s="291">
        <v>3</v>
      </c>
      <c r="P407" s="291">
        <v>9</v>
      </c>
      <c r="Q407" s="231" t="s">
        <v>729</v>
      </c>
      <c r="R407" s="230">
        <v>0</v>
      </c>
      <c r="S407" s="347"/>
      <c r="T407" s="347"/>
      <c r="U407" s="298">
        <v>1528.7</v>
      </c>
      <c r="V407" s="170"/>
      <c r="W407" s="297">
        <v>1528.7</v>
      </c>
      <c r="X407" s="343"/>
      <c r="Y407" s="343"/>
      <c r="Z407" s="343"/>
      <c r="AA407" s="343"/>
      <c r="AB407" s="343"/>
      <c r="AC407" s="343"/>
      <c r="AD407" s="343"/>
      <c r="AE407" s="170"/>
    </row>
    <row r="408" spans="1:31" ht="21.75" customHeight="1">
      <c r="A408" s="170"/>
      <c r="B408" s="356" t="s">
        <v>304</v>
      </c>
      <c r="C408" s="356"/>
      <c r="D408" s="356"/>
      <c r="E408" s="356"/>
      <c r="F408" s="356"/>
      <c r="G408" s="356"/>
      <c r="H408" s="356"/>
      <c r="I408" s="356"/>
      <c r="J408" s="356"/>
      <c r="K408" s="356"/>
      <c r="L408" s="356"/>
      <c r="M408" s="356"/>
      <c r="N408" s="265">
        <v>960</v>
      </c>
      <c r="O408" s="291">
        <v>3</v>
      </c>
      <c r="P408" s="291">
        <v>9</v>
      </c>
      <c r="Q408" s="231" t="s">
        <v>730</v>
      </c>
      <c r="R408" s="230">
        <v>0</v>
      </c>
      <c r="S408" s="347"/>
      <c r="T408" s="347"/>
      <c r="U408" s="298">
        <v>1528.7</v>
      </c>
      <c r="V408" s="170"/>
      <c r="W408" s="297">
        <v>1528.7</v>
      </c>
      <c r="X408" s="343"/>
      <c r="Y408" s="343"/>
      <c r="Z408" s="343"/>
      <c r="AA408" s="343"/>
      <c r="AB408" s="343"/>
      <c r="AC408" s="343"/>
      <c r="AD408" s="343"/>
      <c r="AE408" s="170"/>
    </row>
    <row r="409" spans="1:31" ht="53.25" customHeight="1">
      <c r="A409" s="170"/>
      <c r="B409" s="356" t="s">
        <v>206</v>
      </c>
      <c r="C409" s="356"/>
      <c r="D409" s="356"/>
      <c r="E409" s="356"/>
      <c r="F409" s="356"/>
      <c r="G409" s="356"/>
      <c r="H409" s="356"/>
      <c r="I409" s="356"/>
      <c r="J409" s="356"/>
      <c r="K409" s="356"/>
      <c r="L409" s="356"/>
      <c r="M409" s="356"/>
      <c r="N409" s="265">
        <v>960</v>
      </c>
      <c r="O409" s="291">
        <v>3</v>
      </c>
      <c r="P409" s="291">
        <v>9</v>
      </c>
      <c r="Q409" s="231" t="s">
        <v>730</v>
      </c>
      <c r="R409" s="230" t="s">
        <v>205</v>
      </c>
      <c r="S409" s="347"/>
      <c r="T409" s="347"/>
      <c r="U409" s="298">
        <v>1528.7</v>
      </c>
      <c r="V409" s="170"/>
      <c r="W409" s="297">
        <v>1528.7</v>
      </c>
      <c r="X409" s="343"/>
      <c r="Y409" s="343"/>
      <c r="Z409" s="343"/>
      <c r="AA409" s="343"/>
      <c r="AB409" s="343"/>
      <c r="AC409" s="343"/>
      <c r="AD409" s="343"/>
      <c r="AE409" s="170"/>
    </row>
    <row r="410" spans="1:31" ht="12" customHeight="1">
      <c r="A410" s="170"/>
      <c r="B410" s="356" t="s">
        <v>204</v>
      </c>
      <c r="C410" s="356"/>
      <c r="D410" s="356"/>
      <c r="E410" s="356"/>
      <c r="F410" s="356"/>
      <c r="G410" s="356"/>
      <c r="H410" s="356"/>
      <c r="I410" s="356"/>
      <c r="J410" s="356"/>
      <c r="K410" s="356"/>
      <c r="L410" s="356"/>
      <c r="M410" s="356"/>
      <c r="N410" s="265">
        <v>960</v>
      </c>
      <c r="O410" s="291">
        <v>3</v>
      </c>
      <c r="P410" s="291">
        <v>9</v>
      </c>
      <c r="Q410" s="231" t="s">
        <v>730</v>
      </c>
      <c r="R410" s="230" t="s">
        <v>203</v>
      </c>
      <c r="S410" s="347"/>
      <c r="T410" s="347"/>
      <c r="U410" s="298">
        <v>1528.7</v>
      </c>
      <c r="V410" s="170"/>
      <c r="W410" s="297">
        <v>1528.7</v>
      </c>
      <c r="X410" s="343"/>
      <c r="Y410" s="343"/>
      <c r="Z410" s="343"/>
      <c r="AA410" s="343"/>
      <c r="AB410" s="343"/>
      <c r="AC410" s="343"/>
      <c r="AD410" s="343"/>
      <c r="AE410" s="170"/>
    </row>
    <row r="411" spans="1:31" ht="12" customHeight="1">
      <c r="A411" s="170"/>
      <c r="B411" s="356" t="s">
        <v>202</v>
      </c>
      <c r="C411" s="356"/>
      <c r="D411" s="356"/>
      <c r="E411" s="356"/>
      <c r="F411" s="356"/>
      <c r="G411" s="356"/>
      <c r="H411" s="356"/>
      <c r="I411" s="356"/>
      <c r="J411" s="356"/>
      <c r="K411" s="356"/>
      <c r="L411" s="356"/>
      <c r="M411" s="356"/>
      <c r="N411" s="265">
        <v>960</v>
      </c>
      <c r="O411" s="291">
        <v>3</v>
      </c>
      <c r="P411" s="291">
        <v>9</v>
      </c>
      <c r="Q411" s="231" t="s">
        <v>730</v>
      </c>
      <c r="R411" s="230" t="s">
        <v>201</v>
      </c>
      <c r="S411" s="347"/>
      <c r="T411" s="347"/>
      <c r="U411" s="298">
        <v>1174.0999999999999</v>
      </c>
      <c r="V411" s="170"/>
      <c r="W411" s="297">
        <v>1174.0999999999999</v>
      </c>
      <c r="X411" s="343"/>
      <c r="Y411" s="343"/>
      <c r="Z411" s="343"/>
      <c r="AA411" s="343"/>
      <c r="AB411" s="343"/>
      <c r="AC411" s="343"/>
      <c r="AD411" s="343"/>
      <c r="AE411" s="170"/>
    </row>
    <row r="412" spans="1:31" ht="32.25" customHeight="1">
      <c r="A412" s="170"/>
      <c r="B412" s="356" t="s">
        <v>200</v>
      </c>
      <c r="C412" s="356"/>
      <c r="D412" s="356"/>
      <c r="E412" s="356"/>
      <c r="F412" s="356"/>
      <c r="G412" s="356"/>
      <c r="H412" s="356"/>
      <c r="I412" s="356"/>
      <c r="J412" s="356"/>
      <c r="K412" s="356"/>
      <c r="L412" s="356"/>
      <c r="M412" s="356"/>
      <c r="N412" s="265">
        <v>960</v>
      </c>
      <c r="O412" s="291">
        <v>3</v>
      </c>
      <c r="P412" s="291">
        <v>9</v>
      </c>
      <c r="Q412" s="231" t="s">
        <v>730</v>
      </c>
      <c r="R412" s="230" t="s">
        <v>199</v>
      </c>
      <c r="S412" s="347"/>
      <c r="T412" s="347"/>
      <c r="U412" s="298">
        <v>354.6</v>
      </c>
      <c r="V412" s="170"/>
      <c r="W412" s="297">
        <v>354.6</v>
      </c>
      <c r="X412" s="343"/>
      <c r="Y412" s="343"/>
      <c r="Z412" s="343"/>
      <c r="AA412" s="343"/>
      <c r="AB412" s="343"/>
      <c r="AC412" s="343"/>
      <c r="AD412" s="343"/>
      <c r="AE412" s="170"/>
    </row>
    <row r="413" spans="1:31" ht="21.75" customHeight="1">
      <c r="A413" s="170"/>
      <c r="B413" s="356" t="s">
        <v>316</v>
      </c>
      <c r="C413" s="356"/>
      <c r="D413" s="356"/>
      <c r="E413" s="356"/>
      <c r="F413" s="356"/>
      <c r="G413" s="356"/>
      <c r="H413" s="356"/>
      <c r="I413" s="356"/>
      <c r="J413" s="356"/>
      <c r="K413" s="356"/>
      <c r="L413" s="356"/>
      <c r="M413" s="356"/>
      <c r="N413" s="265">
        <v>960</v>
      </c>
      <c r="O413" s="291">
        <v>3</v>
      </c>
      <c r="P413" s="291">
        <v>14</v>
      </c>
      <c r="Q413" s="231">
        <v>0</v>
      </c>
      <c r="R413" s="230">
        <v>0</v>
      </c>
      <c r="S413" s="347"/>
      <c r="T413" s="347"/>
      <c r="U413" s="298">
        <v>100</v>
      </c>
      <c r="V413" s="170"/>
      <c r="W413" s="297">
        <v>100</v>
      </c>
      <c r="X413" s="343"/>
      <c r="Y413" s="343"/>
      <c r="Z413" s="343"/>
      <c r="AA413" s="343"/>
      <c r="AB413" s="343"/>
      <c r="AC413" s="343"/>
      <c r="AD413" s="343"/>
      <c r="AE413" s="170"/>
    </row>
    <row r="414" spans="1:31" ht="32.25" customHeight="1">
      <c r="A414" s="170"/>
      <c r="B414" s="356" t="s">
        <v>158</v>
      </c>
      <c r="C414" s="356"/>
      <c r="D414" s="356"/>
      <c r="E414" s="356"/>
      <c r="F414" s="356"/>
      <c r="G414" s="356"/>
      <c r="H414" s="356"/>
      <c r="I414" s="356"/>
      <c r="J414" s="356"/>
      <c r="K414" s="356"/>
      <c r="L414" s="356"/>
      <c r="M414" s="356"/>
      <c r="N414" s="265">
        <v>960</v>
      </c>
      <c r="O414" s="291">
        <v>3</v>
      </c>
      <c r="P414" s="291">
        <v>14</v>
      </c>
      <c r="Q414" s="231" t="s">
        <v>616</v>
      </c>
      <c r="R414" s="230">
        <v>0</v>
      </c>
      <c r="S414" s="347"/>
      <c r="T414" s="347"/>
      <c r="U414" s="298">
        <v>100</v>
      </c>
      <c r="V414" s="170"/>
      <c r="W414" s="297">
        <v>100</v>
      </c>
      <c r="X414" s="343"/>
      <c r="Y414" s="343"/>
      <c r="Z414" s="343"/>
      <c r="AA414" s="343"/>
      <c r="AB414" s="343"/>
      <c r="AC414" s="343"/>
      <c r="AD414" s="343"/>
      <c r="AE414" s="170"/>
    </row>
    <row r="415" spans="1:31" ht="32.25" customHeight="1">
      <c r="A415" s="170"/>
      <c r="B415" s="356" t="s">
        <v>731</v>
      </c>
      <c r="C415" s="356"/>
      <c r="D415" s="356"/>
      <c r="E415" s="356"/>
      <c r="F415" s="356"/>
      <c r="G415" s="356"/>
      <c r="H415" s="356"/>
      <c r="I415" s="356"/>
      <c r="J415" s="356"/>
      <c r="K415" s="356"/>
      <c r="L415" s="356"/>
      <c r="M415" s="356"/>
      <c r="N415" s="265">
        <v>960</v>
      </c>
      <c r="O415" s="291">
        <v>3</v>
      </c>
      <c r="P415" s="291">
        <v>14</v>
      </c>
      <c r="Q415" s="231" t="s">
        <v>615</v>
      </c>
      <c r="R415" s="230">
        <v>0</v>
      </c>
      <c r="S415" s="347"/>
      <c r="T415" s="347"/>
      <c r="U415" s="298">
        <v>100</v>
      </c>
      <c r="V415" s="170"/>
      <c r="W415" s="297">
        <v>100</v>
      </c>
      <c r="X415" s="343"/>
      <c r="Y415" s="343"/>
      <c r="Z415" s="343"/>
      <c r="AA415" s="343"/>
      <c r="AB415" s="343"/>
      <c r="AC415" s="343"/>
      <c r="AD415" s="343"/>
      <c r="AE415" s="170"/>
    </row>
    <row r="416" spans="1:31" ht="21.75" customHeight="1">
      <c r="A416" s="170"/>
      <c r="B416" s="356" t="s">
        <v>214</v>
      </c>
      <c r="C416" s="356"/>
      <c r="D416" s="356"/>
      <c r="E416" s="356"/>
      <c r="F416" s="356"/>
      <c r="G416" s="356"/>
      <c r="H416" s="356"/>
      <c r="I416" s="356"/>
      <c r="J416" s="356"/>
      <c r="K416" s="356"/>
      <c r="L416" s="356"/>
      <c r="M416" s="356"/>
      <c r="N416" s="265">
        <v>960</v>
      </c>
      <c r="O416" s="291">
        <v>3</v>
      </c>
      <c r="P416" s="291">
        <v>14</v>
      </c>
      <c r="Q416" s="231" t="s">
        <v>615</v>
      </c>
      <c r="R416" s="230" t="s">
        <v>213</v>
      </c>
      <c r="S416" s="347"/>
      <c r="T416" s="347"/>
      <c r="U416" s="298">
        <v>100</v>
      </c>
      <c r="V416" s="170"/>
      <c r="W416" s="297">
        <v>100</v>
      </c>
      <c r="X416" s="343"/>
      <c r="Y416" s="343"/>
      <c r="Z416" s="343"/>
      <c r="AA416" s="343"/>
      <c r="AB416" s="343"/>
      <c r="AC416" s="343"/>
      <c r="AD416" s="343"/>
      <c r="AE416" s="170"/>
    </row>
    <row r="417" spans="1:31" ht="21.75" customHeight="1">
      <c r="A417" s="170"/>
      <c r="B417" s="356" t="s">
        <v>212</v>
      </c>
      <c r="C417" s="356"/>
      <c r="D417" s="356"/>
      <c r="E417" s="356"/>
      <c r="F417" s="356"/>
      <c r="G417" s="356"/>
      <c r="H417" s="356"/>
      <c r="I417" s="356"/>
      <c r="J417" s="356"/>
      <c r="K417" s="356"/>
      <c r="L417" s="356"/>
      <c r="M417" s="356"/>
      <c r="N417" s="265">
        <v>960</v>
      </c>
      <c r="O417" s="291">
        <v>3</v>
      </c>
      <c r="P417" s="291">
        <v>14</v>
      </c>
      <c r="Q417" s="231" t="s">
        <v>615</v>
      </c>
      <c r="R417" s="230" t="s">
        <v>211</v>
      </c>
      <c r="S417" s="347"/>
      <c r="T417" s="347"/>
      <c r="U417" s="298">
        <v>100</v>
      </c>
      <c r="V417" s="170"/>
      <c r="W417" s="297">
        <v>100</v>
      </c>
      <c r="X417" s="343"/>
      <c r="Y417" s="343"/>
      <c r="Z417" s="343"/>
      <c r="AA417" s="343"/>
      <c r="AB417" s="343"/>
      <c r="AC417" s="343"/>
      <c r="AD417" s="343"/>
      <c r="AE417" s="170"/>
    </row>
    <row r="418" spans="1:31" ht="12" customHeight="1">
      <c r="A418" s="170"/>
      <c r="B418" s="356" t="s">
        <v>210</v>
      </c>
      <c r="C418" s="356"/>
      <c r="D418" s="356"/>
      <c r="E418" s="356"/>
      <c r="F418" s="356"/>
      <c r="G418" s="356"/>
      <c r="H418" s="356"/>
      <c r="I418" s="356"/>
      <c r="J418" s="356"/>
      <c r="K418" s="356"/>
      <c r="L418" s="356"/>
      <c r="M418" s="356"/>
      <c r="N418" s="265">
        <v>960</v>
      </c>
      <c r="O418" s="291">
        <v>3</v>
      </c>
      <c r="P418" s="291">
        <v>14</v>
      </c>
      <c r="Q418" s="231" t="s">
        <v>615</v>
      </c>
      <c r="R418" s="230" t="s">
        <v>208</v>
      </c>
      <c r="S418" s="347"/>
      <c r="T418" s="347"/>
      <c r="U418" s="298">
        <v>100</v>
      </c>
      <c r="V418" s="170"/>
      <c r="W418" s="297">
        <v>100</v>
      </c>
      <c r="X418" s="343"/>
      <c r="Y418" s="343"/>
      <c r="Z418" s="343"/>
      <c r="AA418" s="343"/>
      <c r="AB418" s="343"/>
      <c r="AC418" s="343"/>
      <c r="AD418" s="343"/>
      <c r="AE418" s="170"/>
    </row>
    <row r="419" spans="1:31" ht="12" customHeight="1">
      <c r="A419" s="170"/>
      <c r="B419" s="356" t="s">
        <v>259</v>
      </c>
      <c r="C419" s="356"/>
      <c r="D419" s="356"/>
      <c r="E419" s="356"/>
      <c r="F419" s="356"/>
      <c r="G419" s="356"/>
      <c r="H419" s="356"/>
      <c r="I419" s="356"/>
      <c r="J419" s="356"/>
      <c r="K419" s="356"/>
      <c r="L419" s="356"/>
      <c r="M419" s="356"/>
      <c r="N419" s="265">
        <v>960</v>
      </c>
      <c r="O419" s="291">
        <v>4</v>
      </c>
      <c r="P419" s="291">
        <v>0</v>
      </c>
      <c r="Q419" s="231">
        <v>0</v>
      </c>
      <c r="R419" s="230">
        <v>0</v>
      </c>
      <c r="S419" s="347"/>
      <c r="T419" s="347"/>
      <c r="U419" s="298">
        <v>7714.3</v>
      </c>
      <c r="V419" s="170"/>
      <c r="W419" s="297">
        <v>7714.3</v>
      </c>
      <c r="X419" s="343"/>
      <c r="Y419" s="343"/>
      <c r="Z419" s="343"/>
      <c r="AA419" s="343"/>
      <c r="AB419" s="343"/>
      <c r="AC419" s="343"/>
      <c r="AD419" s="343"/>
      <c r="AE419" s="170"/>
    </row>
    <row r="420" spans="1:31" ht="12" customHeight="1">
      <c r="A420" s="170"/>
      <c r="B420" s="356" t="s">
        <v>315</v>
      </c>
      <c r="C420" s="356"/>
      <c r="D420" s="356"/>
      <c r="E420" s="356"/>
      <c r="F420" s="356"/>
      <c r="G420" s="356"/>
      <c r="H420" s="356"/>
      <c r="I420" s="356"/>
      <c r="J420" s="356"/>
      <c r="K420" s="356"/>
      <c r="L420" s="356"/>
      <c r="M420" s="356"/>
      <c r="N420" s="265">
        <v>960</v>
      </c>
      <c r="O420" s="291">
        <v>4</v>
      </c>
      <c r="P420" s="291">
        <v>1</v>
      </c>
      <c r="Q420" s="231">
        <v>0</v>
      </c>
      <c r="R420" s="230">
        <v>0</v>
      </c>
      <c r="S420" s="347"/>
      <c r="T420" s="347"/>
      <c r="U420" s="298">
        <v>100</v>
      </c>
      <c r="V420" s="170"/>
      <c r="W420" s="297">
        <v>100</v>
      </c>
      <c r="X420" s="343"/>
      <c r="Y420" s="343"/>
      <c r="Z420" s="343"/>
      <c r="AA420" s="343"/>
      <c r="AB420" s="343"/>
      <c r="AC420" s="343"/>
      <c r="AD420" s="343"/>
      <c r="AE420" s="170"/>
    </row>
    <row r="421" spans="1:31" ht="32.25" customHeight="1">
      <c r="A421" s="170"/>
      <c r="B421" s="356" t="s">
        <v>596</v>
      </c>
      <c r="C421" s="356"/>
      <c r="D421" s="356"/>
      <c r="E421" s="356"/>
      <c r="F421" s="356"/>
      <c r="G421" s="356"/>
      <c r="H421" s="356"/>
      <c r="I421" s="356"/>
      <c r="J421" s="356"/>
      <c r="K421" s="356"/>
      <c r="L421" s="356"/>
      <c r="M421" s="356"/>
      <c r="N421" s="265">
        <v>960</v>
      </c>
      <c r="O421" s="291">
        <v>4</v>
      </c>
      <c r="P421" s="291">
        <v>1</v>
      </c>
      <c r="Q421" s="231" t="s">
        <v>595</v>
      </c>
      <c r="R421" s="230">
        <v>0</v>
      </c>
      <c r="S421" s="347"/>
      <c r="T421" s="347"/>
      <c r="U421" s="298">
        <v>50</v>
      </c>
      <c r="V421" s="170"/>
      <c r="W421" s="297">
        <v>50</v>
      </c>
      <c r="X421" s="343"/>
      <c r="Y421" s="343"/>
      <c r="Z421" s="343"/>
      <c r="AA421" s="343"/>
      <c r="AB421" s="343"/>
      <c r="AC421" s="343"/>
      <c r="AD421" s="343"/>
      <c r="AE421" s="170"/>
    </row>
    <row r="422" spans="1:31" ht="21.75" customHeight="1">
      <c r="A422" s="170"/>
      <c r="B422" s="356" t="s">
        <v>614</v>
      </c>
      <c r="C422" s="356"/>
      <c r="D422" s="356"/>
      <c r="E422" s="356"/>
      <c r="F422" s="356"/>
      <c r="G422" s="356"/>
      <c r="H422" s="356"/>
      <c r="I422" s="356"/>
      <c r="J422" s="356"/>
      <c r="K422" s="356"/>
      <c r="L422" s="356"/>
      <c r="M422" s="356"/>
      <c r="N422" s="265">
        <v>960</v>
      </c>
      <c r="O422" s="291">
        <v>4</v>
      </c>
      <c r="P422" s="291">
        <v>1</v>
      </c>
      <c r="Q422" s="231" t="s">
        <v>613</v>
      </c>
      <c r="R422" s="230">
        <v>0</v>
      </c>
      <c r="S422" s="347"/>
      <c r="T422" s="347"/>
      <c r="U422" s="298">
        <v>50</v>
      </c>
      <c r="V422" s="170"/>
      <c r="W422" s="297">
        <v>50</v>
      </c>
      <c r="X422" s="343"/>
      <c r="Y422" s="343"/>
      <c r="Z422" s="343"/>
      <c r="AA422" s="343"/>
      <c r="AB422" s="343"/>
      <c r="AC422" s="343"/>
      <c r="AD422" s="343"/>
      <c r="AE422" s="170"/>
    </row>
    <row r="423" spans="1:31" ht="21.75" customHeight="1">
      <c r="A423" s="170"/>
      <c r="B423" s="356" t="s">
        <v>732</v>
      </c>
      <c r="C423" s="356"/>
      <c r="D423" s="356"/>
      <c r="E423" s="356"/>
      <c r="F423" s="356"/>
      <c r="G423" s="356"/>
      <c r="H423" s="356"/>
      <c r="I423" s="356"/>
      <c r="J423" s="356"/>
      <c r="K423" s="356"/>
      <c r="L423" s="356"/>
      <c r="M423" s="356"/>
      <c r="N423" s="265">
        <v>960</v>
      </c>
      <c r="O423" s="291">
        <v>4</v>
      </c>
      <c r="P423" s="291">
        <v>1</v>
      </c>
      <c r="Q423" s="231" t="s">
        <v>612</v>
      </c>
      <c r="R423" s="230">
        <v>0</v>
      </c>
      <c r="S423" s="347"/>
      <c r="T423" s="347"/>
      <c r="U423" s="298">
        <v>50</v>
      </c>
      <c r="V423" s="170"/>
      <c r="W423" s="297">
        <v>50</v>
      </c>
      <c r="X423" s="343"/>
      <c r="Y423" s="343"/>
      <c r="Z423" s="343"/>
      <c r="AA423" s="343"/>
      <c r="AB423" s="343"/>
      <c r="AC423" s="343"/>
      <c r="AD423" s="343"/>
      <c r="AE423" s="170"/>
    </row>
    <row r="424" spans="1:31" ht="21.75" customHeight="1">
      <c r="A424" s="170"/>
      <c r="B424" s="356" t="s">
        <v>214</v>
      </c>
      <c r="C424" s="356"/>
      <c r="D424" s="356"/>
      <c r="E424" s="356"/>
      <c r="F424" s="356"/>
      <c r="G424" s="356"/>
      <c r="H424" s="356"/>
      <c r="I424" s="356"/>
      <c r="J424" s="356"/>
      <c r="K424" s="356"/>
      <c r="L424" s="356"/>
      <c r="M424" s="356"/>
      <c r="N424" s="265">
        <v>960</v>
      </c>
      <c r="O424" s="291">
        <v>4</v>
      </c>
      <c r="P424" s="291">
        <v>1</v>
      </c>
      <c r="Q424" s="231" t="s">
        <v>612</v>
      </c>
      <c r="R424" s="230" t="s">
        <v>213</v>
      </c>
      <c r="S424" s="347"/>
      <c r="T424" s="347"/>
      <c r="U424" s="298">
        <v>50</v>
      </c>
      <c r="V424" s="170"/>
      <c r="W424" s="297">
        <v>50</v>
      </c>
      <c r="X424" s="343"/>
      <c r="Y424" s="343"/>
      <c r="Z424" s="343"/>
      <c r="AA424" s="343"/>
      <c r="AB424" s="343"/>
      <c r="AC424" s="343"/>
      <c r="AD424" s="343"/>
      <c r="AE424" s="170"/>
    </row>
    <row r="425" spans="1:31" ht="21.75" customHeight="1">
      <c r="A425" s="170"/>
      <c r="B425" s="356" t="s">
        <v>212</v>
      </c>
      <c r="C425" s="356"/>
      <c r="D425" s="356"/>
      <c r="E425" s="356"/>
      <c r="F425" s="356"/>
      <c r="G425" s="356"/>
      <c r="H425" s="356"/>
      <c r="I425" s="356"/>
      <c r="J425" s="356"/>
      <c r="K425" s="356"/>
      <c r="L425" s="356"/>
      <c r="M425" s="356"/>
      <c r="N425" s="265">
        <v>960</v>
      </c>
      <c r="O425" s="291">
        <v>4</v>
      </c>
      <c r="P425" s="291">
        <v>1</v>
      </c>
      <c r="Q425" s="231" t="s">
        <v>612</v>
      </c>
      <c r="R425" s="230" t="s">
        <v>211</v>
      </c>
      <c r="S425" s="347"/>
      <c r="T425" s="347"/>
      <c r="U425" s="298">
        <v>50</v>
      </c>
      <c r="V425" s="170"/>
      <c r="W425" s="297">
        <v>50</v>
      </c>
      <c r="X425" s="343"/>
      <c r="Y425" s="343"/>
      <c r="Z425" s="343"/>
      <c r="AA425" s="343"/>
      <c r="AB425" s="343"/>
      <c r="AC425" s="343"/>
      <c r="AD425" s="343"/>
      <c r="AE425" s="170"/>
    </row>
    <row r="426" spans="1:31" ht="12" customHeight="1">
      <c r="A426" s="170"/>
      <c r="B426" s="356" t="s">
        <v>210</v>
      </c>
      <c r="C426" s="356"/>
      <c r="D426" s="356"/>
      <c r="E426" s="356"/>
      <c r="F426" s="356"/>
      <c r="G426" s="356"/>
      <c r="H426" s="356"/>
      <c r="I426" s="356"/>
      <c r="J426" s="356"/>
      <c r="K426" s="356"/>
      <c r="L426" s="356"/>
      <c r="M426" s="356"/>
      <c r="N426" s="265">
        <v>960</v>
      </c>
      <c r="O426" s="291">
        <v>4</v>
      </c>
      <c r="P426" s="291">
        <v>1</v>
      </c>
      <c r="Q426" s="231" t="s">
        <v>612</v>
      </c>
      <c r="R426" s="230" t="s">
        <v>208</v>
      </c>
      <c r="S426" s="347"/>
      <c r="T426" s="347"/>
      <c r="U426" s="298">
        <v>50</v>
      </c>
      <c r="V426" s="170"/>
      <c r="W426" s="297">
        <v>50</v>
      </c>
      <c r="X426" s="343"/>
      <c r="Y426" s="343"/>
      <c r="Z426" s="343"/>
      <c r="AA426" s="343"/>
      <c r="AB426" s="343"/>
      <c r="AC426" s="343"/>
      <c r="AD426" s="343"/>
      <c r="AE426" s="170"/>
    </row>
    <row r="427" spans="1:31" ht="32.25" customHeight="1">
      <c r="A427" s="170"/>
      <c r="B427" s="356" t="s">
        <v>596</v>
      </c>
      <c r="C427" s="356"/>
      <c r="D427" s="356"/>
      <c r="E427" s="356"/>
      <c r="F427" s="356"/>
      <c r="G427" s="356"/>
      <c r="H427" s="356"/>
      <c r="I427" s="356"/>
      <c r="J427" s="356"/>
      <c r="K427" s="356"/>
      <c r="L427" s="356"/>
      <c r="M427" s="356"/>
      <c r="N427" s="265">
        <v>960</v>
      </c>
      <c r="O427" s="291">
        <v>4</v>
      </c>
      <c r="P427" s="291">
        <v>1</v>
      </c>
      <c r="Q427" s="231" t="s">
        <v>595</v>
      </c>
      <c r="R427" s="230">
        <v>0</v>
      </c>
      <c r="S427" s="347"/>
      <c r="T427" s="347"/>
      <c r="U427" s="298">
        <v>50</v>
      </c>
      <c r="V427" s="170"/>
      <c r="W427" s="297">
        <v>50</v>
      </c>
      <c r="X427" s="343"/>
      <c r="Y427" s="343"/>
      <c r="Z427" s="343"/>
      <c r="AA427" s="343"/>
      <c r="AB427" s="343"/>
      <c r="AC427" s="343"/>
      <c r="AD427" s="343"/>
      <c r="AE427" s="170"/>
    </row>
    <row r="428" spans="1:31" ht="21.75" customHeight="1">
      <c r="A428" s="170"/>
      <c r="B428" s="356" t="s">
        <v>733</v>
      </c>
      <c r="C428" s="356"/>
      <c r="D428" s="356"/>
      <c r="E428" s="356"/>
      <c r="F428" s="356"/>
      <c r="G428" s="356"/>
      <c r="H428" s="356"/>
      <c r="I428" s="356"/>
      <c r="J428" s="356"/>
      <c r="K428" s="356"/>
      <c r="L428" s="356"/>
      <c r="M428" s="356"/>
      <c r="N428" s="265">
        <v>960</v>
      </c>
      <c r="O428" s="291">
        <v>4</v>
      </c>
      <c r="P428" s="291">
        <v>1</v>
      </c>
      <c r="Q428" s="231" t="s">
        <v>611</v>
      </c>
      <c r="R428" s="230">
        <v>0</v>
      </c>
      <c r="S428" s="347"/>
      <c r="T428" s="347"/>
      <c r="U428" s="298">
        <v>50</v>
      </c>
      <c r="V428" s="170"/>
      <c r="W428" s="297">
        <v>50</v>
      </c>
      <c r="X428" s="343"/>
      <c r="Y428" s="343"/>
      <c r="Z428" s="343"/>
      <c r="AA428" s="343"/>
      <c r="AB428" s="343"/>
      <c r="AC428" s="343"/>
      <c r="AD428" s="343"/>
      <c r="AE428" s="170"/>
    </row>
    <row r="429" spans="1:31" ht="32.25" customHeight="1">
      <c r="A429" s="170"/>
      <c r="B429" s="356" t="s">
        <v>734</v>
      </c>
      <c r="C429" s="356"/>
      <c r="D429" s="356"/>
      <c r="E429" s="356"/>
      <c r="F429" s="356"/>
      <c r="G429" s="356"/>
      <c r="H429" s="356"/>
      <c r="I429" s="356"/>
      <c r="J429" s="356"/>
      <c r="K429" s="356"/>
      <c r="L429" s="356"/>
      <c r="M429" s="356"/>
      <c r="N429" s="265">
        <v>960</v>
      </c>
      <c r="O429" s="291">
        <v>4</v>
      </c>
      <c r="P429" s="291">
        <v>1</v>
      </c>
      <c r="Q429" s="231" t="s">
        <v>314</v>
      </c>
      <c r="R429" s="230">
        <v>0</v>
      </c>
      <c r="S429" s="347"/>
      <c r="T429" s="347"/>
      <c r="U429" s="298">
        <v>50</v>
      </c>
      <c r="V429" s="170"/>
      <c r="W429" s="297">
        <v>50</v>
      </c>
      <c r="X429" s="343"/>
      <c r="Y429" s="343"/>
      <c r="Z429" s="343"/>
      <c r="AA429" s="343"/>
      <c r="AB429" s="343"/>
      <c r="AC429" s="343"/>
      <c r="AD429" s="343"/>
      <c r="AE429" s="170"/>
    </row>
    <row r="430" spans="1:31" ht="21.75" customHeight="1">
      <c r="A430" s="170"/>
      <c r="B430" s="356" t="s">
        <v>214</v>
      </c>
      <c r="C430" s="356"/>
      <c r="D430" s="356"/>
      <c r="E430" s="356"/>
      <c r="F430" s="356"/>
      <c r="G430" s="356"/>
      <c r="H430" s="356"/>
      <c r="I430" s="356"/>
      <c r="J430" s="356"/>
      <c r="K430" s="356"/>
      <c r="L430" s="356"/>
      <c r="M430" s="356"/>
      <c r="N430" s="265">
        <v>960</v>
      </c>
      <c r="O430" s="291">
        <v>4</v>
      </c>
      <c r="P430" s="291">
        <v>1</v>
      </c>
      <c r="Q430" s="231" t="s">
        <v>314</v>
      </c>
      <c r="R430" s="230" t="s">
        <v>213</v>
      </c>
      <c r="S430" s="347"/>
      <c r="T430" s="347"/>
      <c r="U430" s="298">
        <v>50</v>
      </c>
      <c r="V430" s="170"/>
      <c r="W430" s="297">
        <v>50</v>
      </c>
      <c r="X430" s="343"/>
      <c r="Y430" s="343"/>
      <c r="Z430" s="343"/>
      <c r="AA430" s="343"/>
      <c r="AB430" s="343"/>
      <c r="AC430" s="343"/>
      <c r="AD430" s="343"/>
      <c r="AE430" s="170"/>
    </row>
    <row r="431" spans="1:31" ht="21.75" customHeight="1">
      <c r="A431" s="170"/>
      <c r="B431" s="356" t="s">
        <v>212</v>
      </c>
      <c r="C431" s="356"/>
      <c r="D431" s="356"/>
      <c r="E431" s="356"/>
      <c r="F431" s="356"/>
      <c r="G431" s="356"/>
      <c r="H431" s="356"/>
      <c r="I431" s="356"/>
      <c r="J431" s="356"/>
      <c r="K431" s="356"/>
      <c r="L431" s="356"/>
      <c r="M431" s="356"/>
      <c r="N431" s="265">
        <v>960</v>
      </c>
      <c r="O431" s="291">
        <v>4</v>
      </c>
      <c r="P431" s="291">
        <v>1</v>
      </c>
      <c r="Q431" s="231" t="s">
        <v>314</v>
      </c>
      <c r="R431" s="230" t="s">
        <v>211</v>
      </c>
      <c r="S431" s="347"/>
      <c r="T431" s="347"/>
      <c r="U431" s="298">
        <v>50</v>
      </c>
      <c r="V431" s="170"/>
      <c r="W431" s="297">
        <v>50</v>
      </c>
      <c r="X431" s="343"/>
      <c r="Y431" s="343"/>
      <c r="Z431" s="343"/>
      <c r="AA431" s="343"/>
      <c r="AB431" s="343"/>
      <c r="AC431" s="343"/>
      <c r="AD431" s="343"/>
      <c r="AE431" s="170"/>
    </row>
    <row r="432" spans="1:31" ht="12" customHeight="1">
      <c r="A432" s="170"/>
      <c r="B432" s="356" t="s">
        <v>210</v>
      </c>
      <c r="C432" s="356"/>
      <c r="D432" s="356"/>
      <c r="E432" s="356"/>
      <c r="F432" s="356"/>
      <c r="G432" s="356"/>
      <c r="H432" s="356"/>
      <c r="I432" s="356"/>
      <c r="J432" s="356"/>
      <c r="K432" s="356"/>
      <c r="L432" s="356"/>
      <c r="M432" s="356"/>
      <c r="N432" s="265">
        <v>960</v>
      </c>
      <c r="O432" s="291">
        <v>4</v>
      </c>
      <c r="P432" s="291">
        <v>1</v>
      </c>
      <c r="Q432" s="231" t="s">
        <v>314</v>
      </c>
      <c r="R432" s="230" t="s">
        <v>208</v>
      </c>
      <c r="S432" s="347"/>
      <c r="T432" s="347"/>
      <c r="U432" s="298">
        <v>50</v>
      </c>
      <c r="V432" s="170"/>
      <c r="W432" s="297">
        <v>50</v>
      </c>
      <c r="X432" s="343"/>
      <c r="Y432" s="343"/>
      <c r="Z432" s="343"/>
      <c r="AA432" s="343"/>
      <c r="AB432" s="343"/>
      <c r="AC432" s="343"/>
      <c r="AD432" s="343"/>
      <c r="AE432" s="170"/>
    </row>
    <row r="433" spans="1:31" ht="12" customHeight="1">
      <c r="A433" s="170"/>
      <c r="B433" s="356" t="s">
        <v>313</v>
      </c>
      <c r="C433" s="356"/>
      <c r="D433" s="356"/>
      <c r="E433" s="356"/>
      <c r="F433" s="356"/>
      <c r="G433" s="356"/>
      <c r="H433" s="356"/>
      <c r="I433" s="356"/>
      <c r="J433" s="356"/>
      <c r="K433" s="356"/>
      <c r="L433" s="356"/>
      <c r="M433" s="356"/>
      <c r="N433" s="265">
        <v>960</v>
      </c>
      <c r="O433" s="291">
        <v>4</v>
      </c>
      <c r="P433" s="291">
        <v>9</v>
      </c>
      <c r="Q433" s="231">
        <v>0</v>
      </c>
      <c r="R433" s="230">
        <v>0</v>
      </c>
      <c r="S433" s="347"/>
      <c r="T433" s="347"/>
      <c r="U433" s="298">
        <v>1295</v>
      </c>
      <c r="V433" s="170"/>
      <c r="W433" s="297">
        <v>1295</v>
      </c>
      <c r="X433" s="343"/>
      <c r="Y433" s="343"/>
      <c r="Z433" s="343"/>
      <c r="AA433" s="343"/>
      <c r="AB433" s="343"/>
      <c r="AC433" s="343"/>
      <c r="AD433" s="343"/>
      <c r="AE433" s="170"/>
    </row>
    <row r="434" spans="1:31" ht="21.75" customHeight="1">
      <c r="A434" s="170"/>
      <c r="B434" s="356" t="s">
        <v>181</v>
      </c>
      <c r="C434" s="356"/>
      <c r="D434" s="356"/>
      <c r="E434" s="356"/>
      <c r="F434" s="356"/>
      <c r="G434" s="356"/>
      <c r="H434" s="356"/>
      <c r="I434" s="356"/>
      <c r="J434" s="356"/>
      <c r="K434" s="356"/>
      <c r="L434" s="356"/>
      <c r="M434" s="356"/>
      <c r="N434" s="265">
        <v>960</v>
      </c>
      <c r="O434" s="291">
        <v>4</v>
      </c>
      <c r="P434" s="291">
        <v>9</v>
      </c>
      <c r="Q434" s="231" t="s">
        <v>598</v>
      </c>
      <c r="R434" s="230">
        <v>0</v>
      </c>
      <c r="S434" s="347"/>
      <c r="T434" s="347"/>
      <c r="U434" s="298">
        <v>1295</v>
      </c>
      <c r="V434" s="170"/>
      <c r="W434" s="297">
        <v>1295</v>
      </c>
      <c r="X434" s="343"/>
      <c r="Y434" s="343"/>
      <c r="Z434" s="343"/>
      <c r="AA434" s="343"/>
      <c r="AB434" s="343"/>
      <c r="AC434" s="343"/>
      <c r="AD434" s="343"/>
      <c r="AE434" s="170"/>
    </row>
    <row r="435" spans="1:31" ht="21.75" customHeight="1">
      <c r="A435" s="170"/>
      <c r="B435" s="356" t="s">
        <v>715</v>
      </c>
      <c r="C435" s="356"/>
      <c r="D435" s="356"/>
      <c r="E435" s="356"/>
      <c r="F435" s="356"/>
      <c r="G435" s="356"/>
      <c r="H435" s="356"/>
      <c r="I435" s="356"/>
      <c r="J435" s="356"/>
      <c r="K435" s="356"/>
      <c r="L435" s="356"/>
      <c r="M435" s="356"/>
      <c r="N435" s="265">
        <v>960</v>
      </c>
      <c r="O435" s="291">
        <v>4</v>
      </c>
      <c r="P435" s="291">
        <v>9</v>
      </c>
      <c r="Q435" s="231" t="s">
        <v>597</v>
      </c>
      <c r="R435" s="230">
        <v>0</v>
      </c>
      <c r="S435" s="347"/>
      <c r="T435" s="347"/>
      <c r="U435" s="298">
        <v>1295</v>
      </c>
      <c r="V435" s="170"/>
      <c r="W435" s="297">
        <v>1295</v>
      </c>
      <c r="X435" s="343"/>
      <c r="Y435" s="343"/>
      <c r="Z435" s="343"/>
      <c r="AA435" s="343"/>
      <c r="AB435" s="343"/>
      <c r="AC435" s="343"/>
      <c r="AD435" s="343"/>
      <c r="AE435" s="170"/>
    </row>
    <row r="436" spans="1:31" ht="21.75" customHeight="1">
      <c r="A436" s="170"/>
      <c r="B436" s="356" t="s">
        <v>214</v>
      </c>
      <c r="C436" s="356"/>
      <c r="D436" s="356"/>
      <c r="E436" s="356"/>
      <c r="F436" s="356"/>
      <c r="G436" s="356"/>
      <c r="H436" s="356"/>
      <c r="I436" s="356"/>
      <c r="J436" s="356"/>
      <c r="K436" s="356"/>
      <c r="L436" s="356"/>
      <c r="M436" s="356"/>
      <c r="N436" s="265">
        <v>960</v>
      </c>
      <c r="O436" s="291">
        <v>4</v>
      </c>
      <c r="P436" s="291">
        <v>9</v>
      </c>
      <c r="Q436" s="231" t="s">
        <v>597</v>
      </c>
      <c r="R436" s="230" t="s">
        <v>213</v>
      </c>
      <c r="S436" s="347"/>
      <c r="T436" s="347"/>
      <c r="U436" s="298">
        <v>1295</v>
      </c>
      <c r="V436" s="170"/>
      <c r="W436" s="297">
        <v>1295</v>
      </c>
      <c r="X436" s="343"/>
      <c r="Y436" s="343"/>
      <c r="Z436" s="343"/>
      <c r="AA436" s="343"/>
      <c r="AB436" s="343"/>
      <c r="AC436" s="343"/>
      <c r="AD436" s="343"/>
      <c r="AE436" s="170"/>
    </row>
    <row r="437" spans="1:31" ht="21.75" customHeight="1">
      <c r="A437" s="170"/>
      <c r="B437" s="356" t="s">
        <v>212</v>
      </c>
      <c r="C437" s="356"/>
      <c r="D437" s="356"/>
      <c r="E437" s="356"/>
      <c r="F437" s="356"/>
      <c r="G437" s="356"/>
      <c r="H437" s="356"/>
      <c r="I437" s="356"/>
      <c r="J437" s="356"/>
      <c r="K437" s="356"/>
      <c r="L437" s="356"/>
      <c r="M437" s="356"/>
      <c r="N437" s="265">
        <v>960</v>
      </c>
      <c r="O437" s="291">
        <v>4</v>
      </c>
      <c r="P437" s="291">
        <v>9</v>
      </c>
      <c r="Q437" s="231" t="s">
        <v>597</v>
      </c>
      <c r="R437" s="230" t="s">
        <v>211</v>
      </c>
      <c r="S437" s="347"/>
      <c r="T437" s="347"/>
      <c r="U437" s="298">
        <v>1295</v>
      </c>
      <c r="V437" s="170"/>
      <c r="W437" s="297">
        <v>1295</v>
      </c>
      <c r="X437" s="343"/>
      <c r="Y437" s="343"/>
      <c r="Z437" s="343"/>
      <c r="AA437" s="343"/>
      <c r="AB437" s="343"/>
      <c r="AC437" s="343"/>
      <c r="AD437" s="343"/>
      <c r="AE437" s="170"/>
    </row>
    <row r="438" spans="1:31" ht="12" customHeight="1">
      <c r="A438" s="170"/>
      <c r="B438" s="356" t="s">
        <v>210</v>
      </c>
      <c r="C438" s="356"/>
      <c r="D438" s="356"/>
      <c r="E438" s="356"/>
      <c r="F438" s="356"/>
      <c r="G438" s="356"/>
      <c r="H438" s="356"/>
      <c r="I438" s="356"/>
      <c r="J438" s="356"/>
      <c r="K438" s="356"/>
      <c r="L438" s="356"/>
      <c r="M438" s="356"/>
      <c r="N438" s="265">
        <v>960</v>
      </c>
      <c r="O438" s="291">
        <v>4</v>
      </c>
      <c r="P438" s="291">
        <v>9</v>
      </c>
      <c r="Q438" s="231" t="s">
        <v>597</v>
      </c>
      <c r="R438" s="230" t="s">
        <v>208</v>
      </c>
      <c r="S438" s="347"/>
      <c r="T438" s="347"/>
      <c r="U438" s="298">
        <v>1295</v>
      </c>
      <c r="V438" s="170"/>
      <c r="W438" s="297">
        <v>1295</v>
      </c>
      <c r="X438" s="343"/>
      <c r="Y438" s="343"/>
      <c r="Z438" s="343"/>
      <c r="AA438" s="343"/>
      <c r="AB438" s="343"/>
      <c r="AC438" s="343"/>
      <c r="AD438" s="343"/>
      <c r="AE438" s="170"/>
    </row>
    <row r="439" spans="1:31" ht="12" customHeight="1">
      <c r="A439" s="170"/>
      <c r="B439" s="356" t="s">
        <v>312</v>
      </c>
      <c r="C439" s="356"/>
      <c r="D439" s="356"/>
      <c r="E439" s="356"/>
      <c r="F439" s="356"/>
      <c r="G439" s="356"/>
      <c r="H439" s="356"/>
      <c r="I439" s="356"/>
      <c r="J439" s="356"/>
      <c r="K439" s="356"/>
      <c r="L439" s="356"/>
      <c r="M439" s="356"/>
      <c r="N439" s="265">
        <v>960</v>
      </c>
      <c r="O439" s="291">
        <v>4</v>
      </c>
      <c r="P439" s="291">
        <v>12</v>
      </c>
      <c r="Q439" s="231">
        <v>0</v>
      </c>
      <c r="R439" s="230">
        <v>0</v>
      </c>
      <c r="S439" s="347"/>
      <c r="T439" s="347"/>
      <c r="U439" s="298">
        <v>6319.3</v>
      </c>
      <c r="V439" s="170"/>
      <c r="W439" s="297">
        <v>6319.3</v>
      </c>
      <c r="X439" s="343"/>
      <c r="Y439" s="343"/>
      <c r="Z439" s="343"/>
      <c r="AA439" s="343"/>
      <c r="AB439" s="343"/>
      <c r="AC439" s="343"/>
      <c r="AD439" s="343"/>
      <c r="AE439" s="170"/>
    </row>
    <row r="440" spans="1:31" ht="32.25" customHeight="1">
      <c r="A440" s="170"/>
      <c r="B440" s="356" t="s">
        <v>596</v>
      </c>
      <c r="C440" s="356"/>
      <c r="D440" s="356"/>
      <c r="E440" s="356"/>
      <c r="F440" s="356"/>
      <c r="G440" s="356"/>
      <c r="H440" s="356"/>
      <c r="I440" s="356"/>
      <c r="J440" s="356"/>
      <c r="K440" s="356"/>
      <c r="L440" s="356"/>
      <c r="M440" s="356"/>
      <c r="N440" s="265">
        <v>960</v>
      </c>
      <c r="O440" s="291">
        <v>4</v>
      </c>
      <c r="P440" s="291">
        <v>12</v>
      </c>
      <c r="Q440" s="231" t="s">
        <v>595</v>
      </c>
      <c r="R440" s="230">
        <v>0</v>
      </c>
      <c r="S440" s="347"/>
      <c r="T440" s="347"/>
      <c r="U440" s="298">
        <v>50</v>
      </c>
      <c r="V440" s="170"/>
      <c r="W440" s="297">
        <v>50</v>
      </c>
      <c r="X440" s="343"/>
      <c r="Y440" s="343"/>
      <c r="Z440" s="343"/>
      <c r="AA440" s="343"/>
      <c r="AB440" s="343"/>
      <c r="AC440" s="343"/>
      <c r="AD440" s="343"/>
      <c r="AE440" s="170"/>
    </row>
    <row r="441" spans="1:31" ht="21.75" customHeight="1">
      <c r="A441" s="170"/>
      <c r="B441" s="356" t="s">
        <v>594</v>
      </c>
      <c r="C441" s="356"/>
      <c r="D441" s="356"/>
      <c r="E441" s="356"/>
      <c r="F441" s="356"/>
      <c r="G441" s="356"/>
      <c r="H441" s="356"/>
      <c r="I441" s="356"/>
      <c r="J441" s="356"/>
      <c r="K441" s="356"/>
      <c r="L441" s="356"/>
      <c r="M441" s="356"/>
      <c r="N441" s="265">
        <v>960</v>
      </c>
      <c r="O441" s="291">
        <v>4</v>
      </c>
      <c r="P441" s="291">
        <v>12</v>
      </c>
      <c r="Q441" s="231" t="s">
        <v>593</v>
      </c>
      <c r="R441" s="230">
        <v>0</v>
      </c>
      <c r="S441" s="347"/>
      <c r="T441" s="347"/>
      <c r="U441" s="298">
        <v>50</v>
      </c>
      <c r="V441" s="170"/>
      <c r="W441" s="297">
        <v>50</v>
      </c>
      <c r="X441" s="343"/>
      <c r="Y441" s="343"/>
      <c r="Z441" s="343"/>
      <c r="AA441" s="343"/>
      <c r="AB441" s="343"/>
      <c r="AC441" s="343"/>
      <c r="AD441" s="343"/>
      <c r="AE441" s="170"/>
    </row>
    <row r="442" spans="1:31" ht="32.25" customHeight="1">
      <c r="A442" s="170"/>
      <c r="B442" s="356" t="s">
        <v>735</v>
      </c>
      <c r="C442" s="356"/>
      <c r="D442" s="356"/>
      <c r="E442" s="356"/>
      <c r="F442" s="356"/>
      <c r="G442" s="356"/>
      <c r="H442" s="356"/>
      <c r="I442" s="356"/>
      <c r="J442" s="356"/>
      <c r="K442" s="356"/>
      <c r="L442" s="356"/>
      <c r="M442" s="356"/>
      <c r="N442" s="265">
        <v>960</v>
      </c>
      <c r="O442" s="291">
        <v>4</v>
      </c>
      <c r="P442" s="291">
        <v>12</v>
      </c>
      <c r="Q442" s="231" t="s">
        <v>610</v>
      </c>
      <c r="R442" s="230">
        <v>0</v>
      </c>
      <c r="S442" s="347"/>
      <c r="T442" s="347"/>
      <c r="U442" s="298">
        <v>50</v>
      </c>
      <c r="V442" s="170"/>
      <c r="W442" s="297">
        <v>50</v>
      </c>
      <c r="X442" s="343"/>
      <c r="Y442" s="343"/>
      <c r="Z442" s="343"/>
      <c r="AA442" s="343"/>
      <c r="AB442" s="343"/>
      <c r="AC442" s="343"/>
      <c r="AD442" s="343"/>
      <c r="AE442" s="170"/>
    </row>
    <row r="443" spans="1:31" ht="21.75" customHeight="1">
      <c r="A443" s="170"/>
      <c r="B443" s="356" t="s">
        <v>214</v>
      </c>
      <c r="C443" s="356"/>
      <c r="D443" s="356"/>
      <c r="E443" s="356"/>
      <c r="F443" s="356"/>
      <c r="G443" s="356"/>
      <c r="H443" s="356"/>
      <c r="I443" s="356"/>
      <c r="J443" s="356"/>
      <c r="K443" s="356"/>
      <c r="L443" s="356"/>
      <c r="M443" s="356"/>
      <c r="N443" s="265">
        <v>960</v>
      </c>
      <c r="O443" s="291">
        <v>4</v>
      </c>
      <c r="P443" s="291">
        <v>12</v>
      </c>
      <c r="Q443" s="231" t="s">
        <v>610</v>
      </c>
      <c r="R443" s="230" t="s">
        <v>213</v>
      </c>
      <c r="S443" s="347"/>
      <c r="T443" s="347"/>
      <c r="U443" s="298">
        <v>50</v>
      </c>
      <c r="V443" s="170"/>
      <c r="W443" s="297">
        <v>50</v>
      </c>
      <c r="X443" s="343"/>
      <c r="Y443" s="343"/>
      <c r="Z443" s="343"/>
      <c r="AA443" s="343"/>
      <c r="AB443" s="343"/>
      <c r="AC443" s="343"/>
      <c r="AD443" s="343"/>
      <c r="AE443" s="170"/>
    </row>
    <row r="444" spans="1:31" ht="21.75" customHeight="1">
      <c r="A444" s="170"/>
      <c r="B444" s="356" t="s">
        <v>212</v>
      </c>
      <c r="C444" s="356"/>
      <c r="D444" s="356"/>
      <c r="E444" s="356"/>
      <c r="F444" s="356"/>
      <c r="G444" s="356"/>
      <c r="H444" s="356"/>
      <c r="I444" s="356"/>
      <c r="J444" s="356"/>
      <c r="K444" s="356"/>
      <c r="L444" s="356"/>
      <c r="M444" s="356"/>
      <c r="N444" s="265">
        <v>960</v>
      </c>
      <c r="O444" s="291">
        <v>4</v>
      </c>
      <c r="P444" s="291">
        <v>12</v>
      </c>
      <c r="Q444" s="231" t="s">
        <v>610</v>
      </c>
      <c r="R444" s="230" t="s">
        <v>211</v>
      </c>
      <c r="S444" s="347"/>
      <c r="T444" s="347"/>
      <c r="U444" s="298">
        <v>50</v>
      </c>
      <c r="V444" s="170"/>
      <c r="W444" s="297">
        <v>50</v>
      </c>
      <c r="X444" s="343"/>
      <c r="Y444" s="343"/>
      <c r="Z444" s="343"/>
      <c r="AA444" s="343"/>
      <c r="AB444" s="343"/>
      <c r="AC444" s="343"/>
      <c r="AD444" s="343"/>
      <c r="AE444" s="170"/>
    </row>
    <row r="445" spans="1:31" ht="12" customHeight="1">
      <c r="A445" s="170"/>
      <c r="B445" s="356" t="s">
        <v>210</v>
      </c>
      <c r="C445" s="356"/>
      <c r="D445" s="356"/>
      <c r="E445" s="356"/>
      <c r="F445" s="356"/>
      <c r="G445" s="356"/>
      <c r="H445" s="356"/>
      <c r="I445" s="356"/>
      <c r="J445" s="356"/>
      <c r="K445" s="356"/>
      <c r="L445" s="356"/>
      <c r="M445" s="356"/>
      <c r="N445" s="265">
        <v>960</v>
      </c>
      <c r="O445" s="291">
        <v>4</v>
      </c>
      <c r="P445" s="291">
        <v>12</v>
      </c>
      <c r="Q445" s="231" t="s">
        <v>610</v>
      </c>
      <c r="R445" s="230" t="s">
        <v>208</v>
      </c>
      <c r="S445" s="347"/>
      <c r="T445" s="347"/>
      <c r="U445" s="298">
        <v>50</v>
      </c>
      <c r="V445" s="170"/>
      <c r="W445" s="297">
        <v>50</v>
      </c>
      <c r="X445" s="343"/>
      <c r="Y445" s="343"/>
      <c r="Z445" s="343"/>
      <c r="AA445" s="343"/>
      <c r="AB445" s="343"/>
      <c r="AC445" s="343"/>
      <c r="AD445" s="343"/>
      <c r="AE445" s="170"/>
    </row>
    <row r="446" spans="1:31" ht="32.25" customHeight="1">
      <c r="A446" s="170"/>
      <c r="B446" s="356" t="s">
        <v>596</v>
      </c>
      <c r="C446" s="356"/>
      <c r="D446" s="356"/>
      <c r="E446" s="356"/>
      <c r="F446" s="356"/>
      <c r="G446" s="356"/>
      <c r="H446" s="356"/>
      <c r="I446" s="356"/>
      <c r="J446" s="356"/>
      <c r="K446" s="356"/>
      <c r="L446" s="356"/>
      <c r="M446" s="356"/>
      <c r="N446" s="265">
        <v>960</v>
      </c>
      <c r="O446" s="291">
        <v>4</v>
      </c>
      <c r="P446" s="291">
        <v>12</v>
      </c>
      <c r="Q446" s="231" t="s">
        <v>595</v>
      </c>
      <c r="R446" s="230">
        <v>0</v>
      </c>
      <c r="S446" s="347"/>
      <c r="T446" s="347"/>
      <c r="U446" s="298">
        <v>2669.3</v>
      </c>
      <c r="V446" s="170"/>
      <c r="W446" s="297">
        <v>2669.3</v>
      </c>
      <c r="X446" s="343"/>
      <c r="Y446" s="343"/>
      <c r="Z446" s="343"/>
      <c r="AA446" s="343"/>
      <c r="AB446" s="343"/>
      <c r="AC446" s="343"/>
      <c r="AD446" s="343"/>
      <c r="AE446" s="170"/>
    </row>
    <row r="447" spans="1:31" ht="21.75" customHeight="1">
      <c r="A447" s="170"/>
      <c r="B447" s="356" t="s">
        <v>594</v>
      </c>
      <c r="C447" s="356"/>
      <c r="D447" s="356"/>
      <c r="E447" s="356"/>
      <c r="F447" s="356"/>
      <c r="G447" s="356"/>
      <c r="H447" s="356"/>
      <c r="I447" s="356"/>
      <c r="J447" s="356"/>
      <c r="K447" s="356"/>
      <c r="L447" s="356"/>
      <c r="M447" s="356"/>
      <c r="N447" s="265">
        <v>960</v>
      </c>
      <c r="O447" s="291">
        <v>4</v>
      </c>
      <c r="P447" s="291">
        <v>12</v>
      </c>
      <c r="Q447" s="231" t="s">
        <v>593</v>
      </c>
      <c r="R447" s="230">
        <v>0</v>
      </c>
      <c r="S447" s="347"/>
      <c r="T447" s="347"/>
      <c r="U447" s="298">
        <v>2669.3</v>
      </c>
      <c r="V447" s="170"/>
      <c r="W447" s="297">
        <v>2669.3</v>
      </c>
      <c r="X447" s="343"/>
      <c r="Y447" s="343"/>
      <c r="Z447" s="343"/>
      <c r="AA447" s="343"/>
      <c r="AB447" s="343"/>
      <c r="AC447" s="343"/>
      <c r="AD447" s="343"/>
      <c r="AE447" s="170"/>
    </row>
    <row r="448" spans="1:31" ht="42.75" customHeight="1">
      <c r="A448" s="170"/>
      <c r="B448" s="356" t="s">
        <v>592</v>
      </c>
      <c r="C448" s="356"/>
      <c r="D448" s="356"/>
      <c r="E448" s="356"/>
      <c r="F448" s="356"/>
      <c r="G448" s="356"/>
      <c r="H448" s="356"/>
      <c r="I448" s="356"/>
      <c r="J448" s="356"/>
      <c r="K448" s="356"/>
      <c r="L448" s="356"/>
      <c r="M448" s="356"/>
      <c r="N448" s="265">
        <v>960</v>
      </c>
      <c r="O448" s="291">
        <v>4</v>
      </c>
      <c r="P448" s="291">
        <v>12</v>
      </c>
      <c r="Q448" s="231" t="s">
        <v>591</v>
      </c>
      <c r="R448" s="230">
        <v>0</v>
      </c>
      <c r="S448" s="347"/>
      <c r="T448" s="347"/>
      <c r="U448" s="298">
        <v>2669.3</v>
      </c>
      <c r="V448" s="170"/>
      <c r="W448" s="297">
        <v>2669.3</v>
      </c>
      <c r="X448" s="343"/>
      <c r="Y448" s="343"/>
      <c r="Z448" s="343"/>
      <c r="AA448" s="343"/>
      <c r="AB448" s="343"/>
      <c r="AC448" s="343"/>
      <c r="AD448" s="343"/>
      <c r="AE448" s="170"/>
    </row>
    <row r="449" spans="1:31" ht="21.75" customHeight="1">
      <c r="A449" s="170"/>
      <c r="B449" s="356" t="s">
        <v>214</v>
      </c>
      <c r="C449" s="356"/>
      <c r="D449" s="356"/>
      <c r="E449" s="356"/>
      <c r="F449" s="356"/>
      <c r="G449" s="356"/>
      <c r="H449" s="356"/>
      <c r="I449" s="356"/>
      <c r="J449" s="356"/>
      <c r="K449" s="356"/>
      <c r="L449" s="356"/>
      <c r="M449" s="356"/>
      <c r="N449" s="265">
        <v>960</v>
      </c>
      <c r="O449" s="291">
        <v>4</v>
      </c>
      <c r="P449" s="291">
        <v>12</v>
      </c>
      <c r="Q449" s="231" t="s">
        <v>591</v>
      </c>
      <c r="R449" s="230" t="s">
        <v>213</v>
      </c>
      <c r="S449" s="347"/>
      <c r="T449" s="347"/>
      <c r="U449" s="298">
        <v>2669.3</v>
      </c>
      <c r="V449" s="170"/>
      <c r="W449" s="297">
        <v>2669.3</v>
      </c>
      <c r="X449" s="343"/>
      <c r="Y449" s="343"/>
      <c r="Z449" s="343"/>
      <c r="AA449" s="343"/>
      <c r="AB449" s="343"/>
      <c r="AC449" s="343"/>
      <c r="AD449" s="343"/>
      <c r="AE449" s="170"/>
    </row>
    <row r="450" spans="1:31" ht="21.75" customHeight="1">
      <c r="A450" s="170"/>
      <c r="B450" s="356" t="s">
        <v>212</v>
      </c>
      <c r="C450" s="356"/>
      <c r="D450" s="356"/>
      <c r="E450" s="356"/>
      <c r="F450" s="356"/>
      <c r="G450" s="356"/>
      <c r="H450" s="356"/>
      <c r="I450" s="356"/>
      <c r="J450" s="356"/>
      <c r="K450" s="356"/>
      <c r="L450" s="356"/>
      <c r="M450" s="356"/>
      <c r="N450" s="265">
        <v>960</v>
      </c>
      <c r="O450" s="291">
        <v>4</v>
      </c>
      <c r="P450" s="291">
        <v>12</v>
      </c>
      <c r="Q450" s="231" t="s">
        <v>591</v>
      </c>
      <c r="R450" s="230" t="s">
        <v>211</v>
      </c>
      <c r="S450" s="347"/>
      <c r="T450" s="347"/>
      <c r="U450" s="298">
        <v>2669.3</v>
      </c>
      <c r="V450" s="170"/>
      <c r="W450" s="297">
        <v>2669.3</v>
      </c>
      <c r="X450" s="343"/>
      <c r="Y450" s="343"/>
      <c r="Z450" s="343"/>
      <c r="AA450" s="343"/>
      <c r="AB450" s="343"/>
      <c r="AC450" s="343"/>
      <c r="AD450" s="343"/>
      <c r="AE450" s="170"/>
    </row>
    <row r="451" spans="1:31" ht="12" customHeight="1">
      <c r="A451" s="170"/>
      <c r="B451" s="356" t="s">
        <v>210</v>
      </c>
      <c r="C451" s="356"/>
      <c r="D451" s="356"/>
      <c r="E451" s="356"/>
      <c r="F451" s="356"/>
      <c r="G451" s="356"/>
      <c r="H451" s="356"/>
      <c r="I451" s="356"/>
      <c r="J451" s="356"/>
      <c r="K451" s="356"/>
      <c r="L451" s="356"/>
      <c r="M451" s="356"/>
      <c r="N451" s="265">
        <v>960</v>
      </c>
      <c r="O451" s="291">
        <v>4</v>
      </c>
      <c r="P451" s="291">
        <v>12</v>
      </c>
      <c r="Q451" s="231" t="s">
        <v>591</v>
      </c>
      <c r="R451" s="230" t="s">
        <v>208</v>
      </c>
      <c r="S451" s="347"/>
      <c r="T451" s="347"/>
      <c r="U451" s="298">
        <v>2669.3</v>
      </c>
      <c r="V451" s="170"/>
      <c r="W451" s="297">
        <v>2669.3</v>
      </c>
      <c r="X451" s="343"/>
      <c r="Y451" s="343"/>
      <c r="Z451" s="343"/>
      <c r="AA451" s="343"/>
      <c r="AB451" s="343"/>
      <c r="AC451" s="343"/>
      <c r="AD451" s="343"/>
      <c r="AE451" s="170"/>
    </row>
    <row r="452" spans="1:31" ht="42.75" customHeight="1">
      <c r="A452" s="170"/>
      <c r="B452" s="356" t="s">
        <v>736</v>
      </c>
      <c r="C452" s="356"/>
      <c r="D452" s="356"/>
      <c r="E452" s="356"/>
      <c r="F452" s="356"/>
      <c r="G452" s="356"/>
      <c r="H452" s="356"/>
      <c r="I452" s="356"/>
      <c r="J452" s="356"/>
      <c r="K452" s="356"/>
      <c r="L452" s="356"/>
      <c r="M452" s="356"/>
      <c r="N452" s="265">
        <v>960</v>
      </c>
      <c r="O452" s="291">
        <v>4</v>
      </c>
      <c r="P452" s="291">
        <v>12</v>
      </c>
      <c r="Q452" s="231" t="s">
        <v>737</v>
      </c>
      <c r="R452" s="230">
        <v>0</v>
      </c>
      <c r="S452" s="347"/>
      <c r="T452" s="347"/>
      <c r="U452" s="298">
        <v>1000</v>
      </c>
      <c r="V452" s="170"/>
      <c r="W452" s="297">
        <v>1000</v>
      </c>
      <c r="X452" s="343"/>
      <c r="Y452" s="343"/>
      <c r="Z452" s="343"/>
      <c r="AA452" s="343"/>
      <c r="AB452" s="343"/>
      <c r="AC452" s="343"/>
      <c r="AD452" s="343"/>
      <c r="AE452" s="170"/>
    </row>
    <row r="453" spans="1:31" ht="42.75" customHeight="1">
      <c r="A453" s="170"/>
      <c r="B453" s="356" t="s">
        <v>738</v>
      </c>
      <c r="C453" s="356"/>
      <c r="D453" s="356"/>
      <c r="E453" s="356"/>
      <c r="F453" s="356"/>
      <c r="G453" s="356"/>
      <c r="H453" s="356"/>
      <c r="I453" s="356"/>
      <c r="J453" s="356"/>
      <c r="K453" s="356"/>
      <c r="L453" s="356"/>
      <c r="M453" s="356"/>
      <c r="N453" s="265">
        <v>960</v>
      </c>
      <c r="O453" s="291">
        <v>4</v>
      </c>
      <c r="P453" s="291">
        <v>12</v>
      </c>
      <c r="Q453" s="231" t="s">
        <v>739</v>
      </c>
      <c r="R453" s="230">
        <v>0</v>
      </c>
      <c r="S453" s="347"/>
      <c r="T453" s="347"/>
      <c r="U453" s="298">
        <v>1000</v>
      </c>
      <c r="V453" s="170"/>
      <c r="W453" s="297">
        <v>1000</v>
      </c>
      <c r="X453" s="343"/>
      <c r="Y453" s="343"/>
      <c r="Z453" s="343"/>
      <c r="AA453" s="343"/>
      <c r="AB453" s="343"/>
      <c r="AC453" s="343"/>
      <c r="AD453" s="343"/>
      <c r="AE453" s="170"/>
    </row>
    <row r="454" spans="1:31" ht="21.75" customHeight="1">
      <c r="A454" s="170"/>
      <c r="B454" s="356" t="s">
        <v>214</v>
      </c>
      <c r="C454" s="356"/>
      <c r="D454" s="356"/>
      <c r="E454" s="356"/>
      <c r="F454" s="356"/>
      <c r="G454" s="356"/>
      <c r="H454" s="356"/>
      <c r="I454" s="356"/>
      <c r="J454" s="356"/>
      <c r="K454" s="356"/>
      <c r="L454" s="356"/>
      <c r="M454" s="356"/>
      <c r="N454" s="265">
        <v>960</v>
      </c>
      <c r="O454" s="291">
        <v>4</v>
      </c>
      <c r="P454" s="291">
        <v>12</v>
      </c>
      <c r="Q454" s="231" t="s">
        <v>739</v>
      </c>
      <c r="R454" s="230" t="s">
        <v>213</v>
      </c>
      <c r="S454" s="347"/>
      <c r="T454" s="347"/>
      <c r="U454" s="298">
        <v>1000</v>
      </c>
      <c r="V454" s="170"/>
      <c r="W454" s="297">
        <v>1000</v>
      </c>
      <c r="X454" s="343"/>
      <c r="Y454" s="343"/>
      <c r="Z454" s="343"/>
      <c r="AA454" s="343"/>
      <c r="AB454" s="343"/>
      <c r="AC454" s="343"/>
      <c r="AD454" s="343"/>
      <c r="AE454" s="170"/>
    </row>
    <row r="455" spans="1:31" ht="21.75" customHeight="1">
      <c r="A455" s="170"/>
      <c r="B455" s="356" t="s">
        <v>212</v>
      </c>
      <c r="C455" s="356"/>
      <c r="D455" s="356"/>
      <c r="E455" s="356"/>
      <c r="F455" s="356"/>
      <c r="G455" s="356"/>
      <c r="H455" s="356"/>
      <c r="I455" s="356"/>
      <c r="J455" s="356"/>
      <c r="K455" s="356"/>
      <c r="L455" s="356"/>
      <c r="M455" s="356"/>
      <c r="N455" s="265">
        <v>960</v>
      </c>
      <c r="O455" s="291">
        <v>4</v>
      </c>
      <c r="P455" s="291">
        <v>12</v>
      </c>
      <c r="Q455" s="231" t="s">
        <v>739</v>
      </c>
      <c r="R455" s="230" t="s">
        <v>211</v>
      </c>
      <c r="S455" s="347"/>
      <c r="T455" s="347"/>
      <c r="U455" s="298">
        <v>1000</v>
      </c>
      <c r="V455" s="170"/>
      <c r="W455" s="297">
        <v>1000</v>
      </c>
      <c r="X455" s="343"/>
      <c r="Y455" s="343"/>
      <c r="Z455" s="343"/>
      <c r="AA455" s="343"/>
      <c r="AB455" s="343"/>
      <c r="AC455" s="343"/>
      <c r="AD455" s="343"/>
      <c r="AE455" s="170"/>
    </row>
    <row r="456" spans="1:31" ht="12" customHeight="1">
      <c r="A456" s="170"/>
      <c r="B456" s="356" t="s">
        <v>210</v>
      </c>
      <c r="C456" s="356"/>
      <c r="D456" s="356"/>
      <c r="E456" s="356"/>
      <c r="F456" s="356"/>
      <c r="G456" s="356"/>
      <c r="H456" s="356"/>
      <c r="I456" s="356"/>
      <c r="J456" s="356"/>
      <c r="K456" s="356"/>
      <c r="L456" s="356"/>
      <c r="M456" s="356"/>
      <c r="N456" s="265">
        <v>960</v>
      </c>
      <c r="O456" s="291">
        <v>4</v>
      </c>
      <c r="P456" s="291">
        <v>12</v>
      </c>
      <c r="Q456" s="231" t="s">
        <v>739</v>
      </c>
      <c r="R456" s="230" t="s">
        <v>208</v>
      </c>
      <c r="S456" s="347"/>
      <c r="T456" s="347"/>
      <c r="U456" s="298">
        <v>1000</v>
      </c>
      <c r="V456" s="170"/>
      <c r="W456" s="297">
        <v>1000</v>
      </c>
      <c r="X456" s="343"/>
      <c r="Y456" s="343"/>
      <c r="Z456" s="343"/>
      <c r="AA456" s="343"/>
      <c r="AB456" s="343"/>
      <c r="AC456" s="343"/>
      <c r="AD456" s="343"/>
      <c r="AE456" s="170"/>
    </row>
    <row r="457" spans="1:31" ht="21.75" customHeight="1">
      <c r="A457" s="170"/>
      <c r="B457" s="356" t="s">
        <v>740</v>
      </c>
      <c r="C457" s="356"/>
      <c r="D457" s="356"/>
      <c r="E457" s="356"/>
      <c r="F457" s="356"/>
      <c r="G457" s="356"/>
      <c r="H457" s="356"/>
      <c r="I457" s="356"/>
      <c r="J457" s="356"/>
      <c r="K457" s="356"/>
      <c r="L457" s="356"/>
      <c r="M457" s="356"/>
      <c r="N457" s="265">
        <v>960</v>
      </c>
      <c r="O457" s="291">
        <v>4</v>
      </c>
      <c r="P457" s="291">
        <v>12</v>
      </c>
      <c r="Q457" s="231" t="s">
        <v>741</v>
      </c>
      <c r="R457" s="230">
        <v>0</v>
      </c>
      <c r="S457" s="347"/>
      <c r="T457" s="347"/>
      <c r="U457" s="298">
        <v>2600</v>
      </c>
      <c r="V457" s="170"/>
      <c r="W457" s="297">
        <v>2600</v>
      </c>
      <c r="X457" s="343"/>
      <c r="Y457" s="343"/>
      <c r="Z457" s="343"/>
      <c r="AA457" s="343"/>
      <c r="AB457" s="343"/>
      <c r="AC457" s="343"/>
      <c r="AD457" s="343"/>
      <c r="AE457" s="170"/>
    </row>
    <row r="458" spans="1:31" ht="32.25" customHeight="1">
      <c r="A458" s="170"/>
      <c r="B458" s="356" t="s">
        <v>742</v>
      </c>
      <c r="C458" s="356"/>
      <c r="D458" s="356"/>
      <c r="E458" s="356"/>
      <c r="F458" s="356"/>
      <c r="G458" s="356"/>
      <c r="H458" s="356"/>
      <c r="I458" s="356"/>
      <c r="J458" s="356"/>
      <c r="K458" s="356"/>
      <c r="L458" s="356"/>
      <c r="M458" s="356"/>
      <c r="N458" s="265">
        <v>960</v>
      </c>
      <c r="O458" s="291">
        <v>4</v>
      </c>
      <c r="P458" s="291">
        <v>12</v>
      </c>
      <c r="Q458" s="231" t="s">
        <v>743</v>
      </c>
      <c r="R458" s="230">
        <v>0</v>
      </c>
      <c r="S458" s="347"/>
      <c r="T458" s="347"/>
      <c r="U458" s="298">
        <v>2600</v>
      </c>
      <c r="V458" s="170"/>
      <c r="W458" s="297">
        <v>2600</v>
      </c>
      <c r="X458" s="343"/>
      <c r="Y458" s="343"/>
      <c r="Z458" s="343"/>
      <c r="AA458" s="343"/>
      <c r="AB458" s="343"/>
      <c r="AC458" s="343"/>
      <c r="AD458" s="343"/>
      <c r="AE458" s="170"/>
    </row>
    <row r="459" spans="1:31" ht="32.25" customHeight="1">
      <c r="A459" s="170"/>
      <c r="B459" s="356" t="s">
        <v>742</v>
      </c>
      <c r="C459" s="356"/>
      <c r="D459" s="356"/>
      <c r="E459" s="356"/>
      <c r="F459" s="356"/>
      <c r="G459" s="356"/>
      <c r="H459" s="356"/>
      <c r="I459" s="356"/>
      <c r="J459" s="356"/>
      <c r="K459" s="356"/>
      <c r="L459" s="356"/>
      <c r="M459" s="356"/>
      <c r="N459" s="265">
        <v>960</v>
      </c>
      <c r="O459" s="291">
        <v>4</v>
      </c>
      <c r="P459" s="291">
        <v>12</v>
      </c>
      <c r="Q459" s="231" t="s">
        <v>744</v>
      </c>
      <c r="R459" s="230">
        <v>0</v>
      </c>
      <c r="S459" s="347"/>
      <c r="T459" s="347"/>
      <c r="U459" s="298">
        <v>2600</v>
      </c>
      <c r="V459" s="170"/>
      <c r="W459" s="297">
        <v>2600</v>
      </c>
      <c r="X459" s="343"/>
      <c r="Y459" s="343"/>
      <c r="Z459" s="343"/>
      <c r="AA459" s="343"/>
      <c r="AB459" s="343"/>
      <c r="AC459" s="343"/>
      <c r="AD459" s="343"/>
      <c r="AE459" s="170"/>
    </row>
    <row r="460" spans="1:31" ht="21.75" customHeight="1">
      <c r="A460" s="170"/>
      <c r="B460" s="356" t="s">
        <v>214</v>
      </c>
      <c r="C460" s="356"/>
      <c r="D460" s="356"/>
      <c r="E460" s="356"/>
      <c r="F460" s="356"/>
      <c r="G460" s="356"/>
      <c r="H460" s="356"/>
      <c r="I460" s="356"/>
      <c r="J460" s="356"/>
      <c r="K460" s="356"/>
      <c r="L460" s="356"/>
      <c r="M460" s="356"/>
      <c r="N460" s="265">
        <v>960</v>
      </c>
      <c r="O460" s="291">
        <v>4</v>
      </c>
      <c r="P460" s="291">
        <v>12</v>
      </c>
      <c r="Q460" s="231" t="s">
        <v>744</v>
      </c>
      <c r="R460" s="230" t="s">
        <v>213</v>
      </c>
      <c r="S460" s="347"/>
      <c r="T460" s="347"/>
      <c r="U460" s="298">
        <v>2395</v>
      </c>
      <c r="V460" s="170"/>
      <c r="W460" s="297">
        <v>2395</v>
      </c>
      <c r="X460" s="343"/>
      <c r="Y460" s="343"/>
      <c r="Z460" s="343"/>
      <c r="AA460" s="343"/>
      <c r="AB460" s="343"/>
      <c r="AC460" s="343"/>
      <c r="AD460" s="343"/>
      <c r="AE460" s="170"/>
    </row>
    <row r="461" spans="1:31" ht="21.75" customHeight="1">
      <c r="A461" s="170"/>
      <c r="B461" s="356" t="s">
        <v>212</v>
      </c>
      <c r="C461" s="356"/>
      <c r="D461" s="356"/>
      <c r="E461" s="356"/>
      <c r="F461" s="356"/>
      <c r="G461" s="356"/>
      <c r="H461" s="356"/>
      <c r="I461" s="356"/>
      <c r="J461" s="356"/>
      <c r="K461" s="356"/>
      <c r="L461" s="356"/>
      <c r="M461" s="356"/>
      <c r="N461" s="265">
        <v>960</v>
      </c>
      <c r="O461" s="291">
        <v>4</v>
      </c>
      <c r="P461" s="291">
        <v>12</v>
      </c>
      <c r="Q461" s="231" t="s">
        <v>744</v>
      </c>
      <c r="R461" s="230" t="s">
        <v>211</v>
      </c>
      <c r="S461" s="347"/>
      <c r="T461" s="347"/>
      <c r="U461" s="298">
        <v>2395</v>
      </c>
      <c r="V461" s="170"/>
      <c r="W461" s="297">
        <v>2395</v>
      </c>
      <c r="X461" s="343"/>
      <c r="Y461" s="343"/>
      <c r="Z461" s="343"/>
      <c r="AA461" s="343"/>
      <c r="AB461" s="343"/>
      <c r="AC461" s="343"/>
      <c r="AD461" s="343"/>
      <c r="AE461" s="170"/>
    </row>
    <row r="462" spans="1:31" ht="21.75" customHeight="1">
      <c r="A462" s="170"/>
      <c r="B462" s="356" t="s">
        <v>641</v>
      </c>
      <c r="C462" s="356"/>
      <c r="D462" s="356"/>
      <c r="E462" s="356"/>
      <c r="F462" s="356"/>
      <c r="G462" s="356"/>
      <c r="H462" s="356"/>
      <c r="I462" s="356"/>
      <c r="J462" s="356"/>
      <c r="K462" s="356"/>
      <c r="L462" s="356"/>
      <c r="M462" s="356"/>
      <c r="N462" s="265">
        <v>960</v>
      </c>
      <c r="O462" s="291">
        <v>4</v>
      </c>
      <c r="P462" s="291">
        <v>12</v>
      </c>
      <c r="Q462" s="231" t="s">
        <v>744</v>
      </c>
      <c r="R462" s="230" t="s">
        <v>640</v>
      </c>
      <c r="S462" s="347"/>
      <c r="T462" s="347"/>
      <c r="U462" s="298">
        <v>330</v>
      </c>
      <c r="V462" s="170"/>
      <c r="W462" s="297">
        <v>330</v>
      </c>
      <c r="X462" s="343"/>
      <c r="Y462" s="343"/>
      <c r="Z462" s="343"/>
      <c r="AA462" s="343"/>
      <c r="AB462" s="343"/>
      <c r="AC462" s="343"/>
      <c r="AD462" s="343"/>
      <c r="AE462" s="170"/>
    </row>
    <row r="463" spans="1:31" ht="12" customHeight="1">
      <c r="A463" s="170"/>
      <c r="B463" s="356" t="s">
        <v>210</v>
      </c>
      <c r="C463" s="356"/>
      <c r="D463" s="356"/>
      <c r="E463" s="356"/>
      <c r="F463" s="356"/>
      <c r="G463" s="356"/>
      <c r="H463" s="356"/>
      <c r="I463" s="356"/>
      <c r="J463" s="356"/>
      <c r="K463" s="356"/>
      <c r="L463" s="356"/>
      <c r="M463" s="356"/>
      <c r="N463" s="265">
        <v>960</v>
      </c>
      <c r="O463" s="291">
        <v>4</v>
      </c>
      <c r="P463" s="291">
        <v>12</v>
      </c>
      <c r="Q463" s="231" t="s">
        <v>744</v>
      </c>
      <c r="R463" s="230" t="s">
        <v>208</v>
      </c>
      <c r="S463" s="347"/>
      <c r="T463" s="347"/>
      <c r="U463" s="298">
        <v>2065</v>
      </c>
      <c r="V463" s="170"/>
      <c r="W463" s="297">
        <v>2065</v>
      </c>
      <c r="X463" s="343"/>
      <c r="Y463" s="343"/>
      <c r="Z463" s="343"/>
      <c r="AA463" s="343"/>
      <c r="AB463" s="343"/>
      <c r="AC463" s="343"/>
      <c r="AD463" s="343"/>
      <c r="AE463" s="170"/>
    </row>
    <row r="464" spans="1:31" ht="12" customHeight="1">
      <c r="A464" s="170"/>
      <c r="B464" s="356" t="s">
        <v>248</v>
      </c>
      <c r="C464" s="356"/>
      <c r="D464" s="356"/>
      <c r="E464" s="356"/>
      <c r="F464" s="356"/>
      <c r="G464" s="356"/>
      <c r="H464" s="356"/>
      <c r="I464" s="356"/>
      <c r="J464" s="356"/>
      <c r="K464" s="356"/>
      <c r="L464" s="356"/>
      <c r="M464" s="356"/>
      <c r="N464" s="265">
        <v>960</v>
      </c>
      <c r="O464" s="291">
        <v>4</v>
      </c>
      <c r="P464" s="291">
        <v>12</v>
      </c>
      <c r="Q464" s="231" t="s">
        <v>744</v>
      </c>
      <c r="R464" s="230" t="s">
        <v>247</v>
      </c>
      <c r="S464" s="347"/>
      <c r="T464" s="347"/>
      <c r="U464" s="298">
        <v>205</v>
      </c>
      <c r="V464" s="170"/>
      <c r="W464" s="297">
        <v>205</v>
      </c>
      <c r="X464" s="343"/>
      <c r="Y464" s="343"/>
      <c r="Z464" s="343"/>
      <c r="AA464" s="343"/>
      <c r="AB464" s="343"/>
      <c r="AC464" s="343"/>
      <c r="AD464" s="343"/>
      <c r="AE464" s="170"/>
    </row>
    <row r="465" spans="1:31" ht="12" customHeight="1">
      <c r="A465" s="170"/>
      <c r="B465" s="356" t="s">
        <v>686</v>
      </c>
      <c r="C465" s="356"/>
      <c r="D465" s="356"/>
      <c r="E465" s="356"/>
      <c r="F465" s="356"/>
      <c r="G465" s="356"/>
      <c r="H465" s="356"/>
      <c r="I465" s="356"/>
      <c r="J465" s="356"/>
      <c r="K465" s="356"/>
      <c r="L465" s="356"/>
      <c r="M465" s="356"/>
      <c r="N465" s="265">
        <v>960</v>
      </c>
      <c r="O465" s="291">
        <v>4</v>
      </c>
      <c r="P465" s="291">
        <v>12</v>
      </c>
      <c r="Q465" s="231" t="s">
        <v>744</v>
      </c>
      <c r="R465" s="230" t="s">
        <v>685</v>
      </c>
      <c r="S465" s="347"/>
      <c r="T465" s="347"/>
      <c r="U465" s="298">
        <v>205</v>
      </c>
      <c r="V465" s="170"/>
      <c r="W465" s="297">
        <v>205</v>
      </c>
      <c r="X465" s="343"/>
      <c r="Y465" s="343"/>
      <c r="Z465" s="343"/>
      <c r="AA465" s="343"/>
      <c r="AB465" s="343"/>
      <c r="AC465" s="343"/>
      <c r="AD465" s="343"/>
      <c r="AE465" s="170"/>
    </row>
    <row r="466" spans="1:31" ht="21.75" customHeight="1">
      <c r="A466" s="170"/>
      <c r="B466" s="356" t="s">
        <v>684</v>
      </c>
      <c r="C466" s="356"/>
      <c r="D466" s="356"/>
      <c r="E466" s="356"/>
      <c r="F466" s="356"/>
      <c r="G466" s="356"/>
      <c r="H466" s="356"/>
      <c r="I466" s="356"/>
      <c r="J466" s="356"/>
      <c r="K466" s="356"/>
      <c r="L466" s="356"/>
      <c r="M466" s="356"/>
      <c r="N466" s="265">
        <v>960</v>
      </c>
      <c r="O466" s="291">
        <v>4</v>
      </c>
      <c r="P466" s="291">
        <v>12</v>
      </c>
      <c r="Q466" s="231" t="s">
        <v>744</v>
      </c>
      <c r="R466" s="230" t="s">
        <v>683</v>
      </c>
      <c r="S466" s="347"/>
      <c r="T466" s="347"/>
      <c r="U466" s="298">
        <v>80</v>
      </c>
      <c r="V466" s="170"/>
      <c r="W466" s="297">
        <v>80</v>
      </c>
      <c r="X466" s="343"/>
      <c r="Y466" s="343"/>
      <c r="Z466" s="343"/>
      <c r="AA466" s="343"/>
      <c r="AB466" s="343"/>
      <c r="AC466" s="343"/>
      <c r="AD466" s="343"/>
      <c r="AE466" s="170"/>
    </row>
    <row r="467" spans="1:31" ht="12" customHeight="1">
      <c r="A467" s="170"/>
      <c r="B467" s="356" t="s">
        <v>682</v>
      </c>
      <c r="C467" s="356"/>
      <c r="D467" s="356"/>
      <c r="E467" s="356"/>
      <c r="F467" s="356"/>
      <c r="G467" s="356"/>
      <c r="H467" s="356"/>
      <c r="I467" s="356"/>
      <c r="J467" s="356"/>
      <c r="K467" s="356"/>
      <c r="L467" s="356"/>
      <c r="M467" s="356"/>
      <c r="N467" s="265">
        <v>960</v>
      </c>
      <c r="O467" s="291">
        <v>4</v>
      </c>
      <c r="P467" s="291">
        <v>12</v>
      </c>
      <c r="Q467" s="231" t="s">
        <v>744</v>
      </c>
      <c r="R467" s="230" t="s">
        <v>681</v>
      </c>
      <c r="S467" s="347"/>
      <c r="T467" s="347"/>
      <c r="U467" s="298">
        <v>65</v>
      </c>
      <c r="V467" s="170"/>
      <c r="W467" s="297">
        <v>65</v>
      </c>
      <c r="X467" s="343"/>
      <c r="Y467" s="343"/>
      <c r="Z467" s="343"/>
      <c r="AA467" s="343"/>
      <c r="AB467" s="343"/>
      <c r="AC467" s="343"/>
      <c r="AD467" s="343"/>
      <c r="AE467" s="170"/>
    </row>
    <row r="468" spans="1:31" ht="12" customHeight="1">
      <c r="A468" s="170"/>
      <c r="B468" s="356" t="s">
        <v>680</v>
      </c>
      <c r="C468" s="356"/>
      <c r="D468" s="356"/>
      <c r="E468" s="356"/>
      <c r="F468" s="356"/>
      <c r="G468" s="356"/>
      <c r="H468" s="356"/>
      <c r="I468" s="356"/>
      <c r="J468" s="356"/>
      <c r="K468" s="356"/>
      <c r="L468" s="356"/>
      <c r="M468" s="356"/>
      <c r="N468" s="265">
        <v>960</v>
      </c>
      <c r="O468" s="291">
        <v>4</v>
      </c>
      <c r="P468" s="291">
        <v>12</v>
      </c>
      <c r="Q468" s="231" t="s">
        <v>744</v>
      </c>
      <c r="R468" s="230" t="s">
        <v>679</v>
      </c>
      <c r="S468" s="347"/>
      <c r="T468" s="347"/>
      <c r="U468" s="298">
        <v>60</v>
      </c>
      <c r="V468" s="170"/>
      <c r="W468" s="297">
        <v>60</v>
      </c>
      <c r="X468" s="343"/>
      <c r="Y468" s="343"/>
      <c r="Z468" s="343"/>
      <c r="AA468" s="343"/>
      <c r="AB468" s="343"/>
      <c r="AC468" s="343"/>
      <c r="AD468" s="343"/>
      <c r="AE468" s="170"/>
    </row>
    <row r="469" spans="1:31" ht="12" customHeight="1">
      <c r="A469" s="170"/>
      <c r="B469" s="356" t="s">
        <v>590</v>
      </c>
      <c r="C469" s="356"/>
      <c r="D469" s="356"/>
      <c r="E469" s="356"/>
      <c r="F469" s="356"/>
      <c r="G469" s="356"/>
      <c r="H469" s="356"/>
      <c r="I469" s="356"/>
      <c r="J469" s="356"/>
      <c r="K469" s="356"/>
      <c r="L469" s="356"/>
      <c r="M469" s="356"/>
      <c r="N469" s="265">
        <v>960</v>
      </c>
      <c r="O469" s="291">
        <v>5</v>
      </c>
      <c r="P469" s="291">
        <v>0</v>
      </c>
      <c r="Q469" s="231">
        <v>0</v>
      </c>
      <c r="R469" s="230">
        <v>0</v>
      </c>
      <c r="S469" s="347"/>
      <c r="T469" s="347"/>
      <c r="U469" s="298">
        <v>3431.05</v>
      </c>
      <c r="V469" s="170"/>
      <c r="W469" s="297">
        <v>3431.05</v>
      </c>
      <c r="X469" s="343"/>
      <c r="Y469" s="343"/>
      <c r="Z469" s="343"/>
      <c r="AA469" s="343"/>
      <c r="AB469" s="343"/>
      <c r="AC469" s="343"/>
      <c r="AD469" s="343"/>
      <c r="AE469" s="170"/>
    </row>
    <row r="470" spans="1:31" ht="12" customHeight="1">
      <c r="A470" s="170"/>
      <c r="B470" s="356" t="s">
        <v>716</v>
      </c>
      <c r="C470" s="356"/>
      <c r="D470" s="356"/>
      <c r="E470" s="356"/>
      <c r="F470" s="356"/>
      <c r="G470" s="356"/>
      <c r="H470" s="356"/>
      <c r="I470" s="356"/>
      <c r="J470" s="356"/>
      <c r="K470" s="356"/>
      <c r="L470" s="356"/>
      <c r="M470" s="356"/>
      <c r="N470" s="265">
        <v>960</v>
      </c>
      <c r="O470" s="291">
        <v>5</v>
      </c>
      <c r="P470" s="291">
        <v>3</v>
      </c>
      <c r="Q470" s="231">
        <v>0</v>
      </c>
      <c r="R470" s="230">
        <v>0</v>
      </c>
      <c r="S470" s="347"/>
      <c r="T470" s="347"/>
      <c r="U470" s="298">
        <v>3431.05</v>
      </c>
      <c r="V470" s="170"/>
      <c r="W470" s="297">
        <v>3431.05</v>
      </c>
      <c r="X470" s="343"/>
      <c r="Y470" s="343"/>
      <c r="Z470" s="343"/>
      <c r="AA470" s="343"/>
      <c r="AB470" s="343"/>
      <c r="AC470" s="343"/>
      <c r="AD470" s="343"/>
      <c r="AE470" s="170"/>
    </row>
    <row r="471" spans="1:31" ht="32.25" customHeight="1">
      <c r="A471" s="170"/>
      <c r="B471" s="356" t="s">
        <v>717</v>
      </c>
      <c r="C471" s="356"/>
      <c r="D471" s="356"/>
      <c r="E471" s="356"/>
      <c r="F471" s="356"/>
      <c r="G471" s="356"/>
      <c r="H471" s="356"/>
      <c r="I471" s="356"/>
      <c r="J471" s="356"/>
      <c r="K471" s="356"/>
      <c r="L471" s="356"/>
      <c r="M471" s="356"/>
      <c r="N471" s="265">
        <v>960</v>
      </c>
      <c r="O471" s="291">
        <v>5</v>
      </c>
      <c r="P471" s="291">
        <v>3</v>
      </c>
      <c r="Q471" s="231" t="s">
        <v>718</v>
      </c>
      <c r="R471" s="230">
        <v>0</v>
      </c>
      <c r="S471" s="347"/>
      <c r="T471" s="347"/>
      <c r="U471" s="298">
        <v>3431.05</v>
      </c>
      <c r="V471" s="170"/>
      <c r="W471" s="297">
        <v>3431.05</v>
      </c>
      <c r="X471" s="343"/>
      <c r="Y471" s="343"/>
      <c r="Z471" s="343"/>
      <c r="AA471" s="343"/>
      <c r="AB471" s="343"/>
      <c r="AC471" s="343"/>
      <c r="AD471" s="343"/>
      <c r="AE471" s="170"/>
    </row>
    <row r="472" spans="1:31" ht="32.25" customHeight="1">
      <c r="A472" s="170"/>
      <c r="B472" s="356" t="s">
        <v>719</v>
      </c>
      <c r="C472" s="356"/>
      <c r="D472" s="356"/>
      <c r="E472" s="356"/>
      <c r="F472" s="356"/>
      <c r="G472" s="356"/>
      <c r="H472" s="356"/>
      <c r="I472" s="356"/>
      <c r="J472" s="356"/>
      <c r="K472" s="356"/>
      <c r="L472" s="356"/>
      <c r="M472" s="356"/>
      <c r="N472" s="265">
        <v>960</v>
      </c>
      <c r="O472" s="291">
        <v>5</v>
      </c>
      <c r="P472" s="291">
        <v>3</v>
      </c>
      <c r="Q472" s="231" t="s">
        <v>720</v>
      </c>
      <c r="R472" s="230">
        <v>0</v>
      </c>
      <c r="S472" s="347"/>
      <c r="T472" s="347"/>
      <c r="U472" s="298">
        <v>3431.05</v>
      </c>
      <c r="V472" s="170"/>
      <c r="W472" s="297">
        <v>3431.05</v>
      </c>
      <c r="X472" s="343"/>
      <c r="Y472" s="343"/>
      <c r="Z472" s="343"/>
      <c r="AA472" s="343"/>
      <c r="AB472" s="343"/>
      <c r="AC472" s="343"/>
      <c r="AD472" s="343"/>
      <c r="AE472" s="170"/>
    </row>
    <row r="473" spans="1:31" ht="21.75" customHeight="1">
      <c r="A473" s="170"/>
      <c r="B473" s="356" t="s">
        <v>214</v>
      </c>
      <c r="C473" s="356"/>
      <c r="D473" s="356"/>
      <c r="E473" s="356"/>
      <c r="F473" s="356"/>
      <c r="G473" s="356"/>
      <c r="H473" s="356"/>
      <c r="I473" s="356"/>
      <c r="J473" s="356"/>
      <c r="K473" s="356"/>
      <c r="L473" s="356"/>
      <c r="M473" s="356"/>
      <c r="N473" s="265">
        <v>960</v>
      </c>
      <c r="O473" s="291">
        <v>5</v>
      </c>
      <c r="P473" s="291">
        <v>3</v>
      </c>
      <c r="Q473" s="231" t="s">
        <v>720</v>
      </c>
      <c r="R473" s="230" t="s">
        <v>213</v>
      </c>
      <c r="S473" s="347"/>
      <c r="T473" s="347"/>
      <c r="U473" s="298">
        <v>3431.05</v>
      </c>
      <c r="V473" s="170"/>
      <c r="W473" s="297">
        <v>3431.05</v>
      </c>
      <c r="X473" s="343"/>
      <c r="Y473" s="343"/>
      <c r="Z473" s="343"/>
      <c r="AA473" s="343"/>
      <c r="AB473" s="343"/>
      <c r="AC473" s="343"/>
      <c r="AD473" s="343"/>
      <c r="AE473" s="170"/>
    </row>
    <row r="474" spans="1:31" ht="21.75" customHeight="1">
      <c r="A474" s="170"/>
      <c r="B474" s="356" t="s">
        <v>212</v>
      </c>
      <c r="C474" s="356"/>
      <c r="D474" s="356"/>
      <c r="E474" s="356"/>
      <c r="F474" s="356"/>
      <c r="G474" s="356"/>
      <c r="H474" s="356"/>
      <c r="I474" s="356"/>
      <c r="J474" s="356"/>
      <c r="K474" s="356"/>
      <c r="L474" s="356"/>
      <c r="M474" s="356"/>
      <c r="N474" s="265">
        <v>960</v>
      </c>
      <c r="O474" s="291">
        <v>5</v>
      </c>
      <c r="P474" s="291">
        <v>3</v>
      </c>
      <c r="Q474" s="231" t="s">
        <v>720</v>
      </c>
      <c r="R474" s="230" t="s">
        <v>211</v>
      </c>
      <c r="S474" s="347"/>
      <c r="T474" s="347"/>
      <c r="U474" s="298">
        <v>3431.05</v>
      </c>
      <c r="V474" s="170"/>
      <c r="W474" s="297">
        <v>3431.05</v>
      </c>
      <c r="X474" s="343"/>
      <c r="Y474" s="343"/>
      <c r="Z474" s="343"/>
      <c r="AA474" s="343"/>
      <c r="AB474" s="343"/>
      <c r="AC474" s="343"/>
      <c r="AD474" s="343"/>
      <c r="AE474" s="170"/>
    </row>
    <row r="475" spans="1:31" ht="12" customHeight="1">
      <c r="A475" s="170"/>
      <c r="B475" s="356" t="s">
        <v>210</v>
      </c>
      <c r="C475" s="356"/>
      <c r="D475" s="356"/>
      <c r="E475" s="356"/>
      <c r="F475" s="356"/>
      <c r="G475" s="356"/>
      <c r="H475" s="356"/>
      <c r="I475" s="356"/>
      <c r="J475" s="356"/>
      <c r="K475" s="356"/>
      <c r="L475" s="356"/>
      <c r="M475" s="356"/>
      <c r="N475" s="265">
        <v>960</v>
      </c>
      <c r="O475" s="291">
        <v>5</v>
      </c>
      <c r="P475" s="291">
        <v>3</v>
      </c>
      <c r="Q475" s="231" t="s">
        <v>720</v>
      </c>
      <c r="R475" s="230" t="s">
        <v>208</v>
      </c>
      <c r="S475" s="347"/>
      <c r="T475" s="347"/>
      <c r="U475" s="298">
        <v>3431.05</v>
      </c>
      <c r="V475" s="170"/>
      <c r="W475" s="297">
        <v>3431.05</v>
      </c>
      <c r="X475" s="343"/>
      <c r="Y475" s="343"/>
      <c r="Z475" s="343"/>
      <c r="AA475" s="343"/>
      <c r="AB475" s="343"/>
      <c r="AC475" s="343"/>
      <c r="AD475" s="343"/>
      <c r="AE475" s="170"/>
    </row>
    <row r="476" spans="1:31" ht="12" customHeight="1">
      <c r="A476" s="170"/>
      <c r="B476" s="356" t="s">
        <v>238</v>
      </c>
      <c r="C476" s="356"/>
      <c r="D476" s="356"/>
      <c r="E476" s="356"/>
      <c r="F476" s="356"/>
      <c r="G476" s="356"/>
      <c r="H476" s="356"/>
      <c r="I476" s="356"/>
      <c r="J476" s="356"/>
      <c r="K476" s="356"/>
      <c r="L476" s="356"/>
      <c r="M476" s="356"/>
      <c r="N476" s="265">
        <v>960</v>
      </c>
      <c r="O476" s="291">
        <v>7</v>
      </c>
      <c r="P476" s="291">
        <v>0</v>
      </c>
      <c r="Q476" s="231">
        <v>0</v>
      </c>
      <c r="R476" s="230">
        <v>0</v>
      </c>
      <c r="S476" s="347"/>
      <c r="T476" s="347"/>
      <c r="U476" s="298">
        <v>663.4</v>
      </c>
      <c r="V476" s="170"/>
      <c r="W476" s="297">
        <v>663.4</v>
      </c>
      <c r="X476" s="343"/>
      <c r="Y476" s="343"/>
      <c r="Z476" s="343"/>
      <c r="AA476" s="343"/>
      <c r="AB476" s="343"/>
      <c r="AC476" s="343"/>
      <c r="AD476" s="343"/>
      <c r="AE476" s="170"/>
    </row>
    <row r="477" spans="1:31" ht="12" customHeight="1">
      <c r="A477" s="170"/>
      <c r="B477" s="356" t="s">
        <v>279</v>
      </c>
      <c r="C477" s="356"/>
      <c r="D477" s="356"/>
      <c r="E477" s="356"/>
      <c r="F477" s="356"/>
      <c r="G477" s="356"/>
      <c r="H477" s="356"/>
      <c r="I477" s="356"/>
      <c r="J477" s="356"/>
      <c r="K477" s="356"/>
      <c r="L477" s="356"/>
      <c r="M477" s="356"/>
      <c r="N477" s="265">
        <v>960</v>
      </c>
      <c r="O477" s="291">
        <v>7</v>
      </c>
      <c r="P477" s="291">
        <v>7</v>
      </c>
      <c r="Q477" s="231">
        <v>0</v>
      </c>
      <c r="R477" s="230">
        <v>0</v>
      </c>
      <c r="S477" s="347"/>
      <c r="T477" s="347"/>
      <c r="U477" s="298">
        <v>100</v>
      </c>
      <c r="V477" s="170"/>
      <c r="W477" s="297">
        <v>100</v>
      </c>
      <c r="X477" s="343"/>
      <c r="Y477" s="343"/>
      <c r="Z477" s="343"/>
      <c r="AA477" s="343"/>
      <c r="AB477" s="343"/>
      <c r="AC477" s="343"/>
      <c r="AD477" s="343"/>
      <c r="AE477" s="170"/>
    </row>
    <row r="478" spans="1:31" ht="21.75" customHeight="1">
      <c r="A478" s="170"/>
      <c r="B478" s="356" t="s">
        <v>569</v>
      </c>
      <c r="C478" s="356"/>
      <c r="D478" s="356"/>
      <c r="E478" s="356"/>
      <c r="F478" s="356"/>
      <c r="G478" s="356"/>
      <c r="H478" s="356"/>
      <c r="I478" s="356"/>
      <c r="J478" s="356"/>
      <c r="K478" s="356"/>
      <c r="L478" s="356"/>
      <c r="M478" s="356"/>
      <c r="N478" s="265">
        <v>960</v>
      </c>
      <c r="O478" s="291">
        <v>7</v>
      </c>
      <c r="P478" s="291">
        <v>7</v>
      </c>
      <c r="Q478" s="231" t="s">
        <v>568</v>
      </c>
      <c r="R478" s="230">
        <v>0</v>
      </c>
      <c r="S478" s="347"/>
      <c r="T478" s="347"/>
      <c r="U478" s="298">
        <v>50</v>
      </c>
      <c r="V478" s="170"/>
      <c r="W478" s="297">
        <v>50</v>
      </c>
      <c r="X478" s="343"/>
      <c r="Y478" s="343"/>
      <c r="Z478" s="343"/>
      <c r="AA478" s="343"/>
      <c r="AB478" s="343"/>
      <c r="AC478" s="343"/>
      <c r="AD478" s="343"/>
      <c r="AE478" s="170"/>
    </row>
    <row r="479" spans="1:31" ht="21.75" customHeight="1">
      <c r="A479" s="170"/>
      <c r="B479" s="356" t="s">
        <v>745</v>
      </c>
      <c r="C479" s="356"/>
      <c r="D479" s="356"/>
      <c r="E479" s="356"/>
      <c r="F479" s="356"/>
      <c r="G479" s="356"/>
      <c r="H479" s="356"/>
      <c r="I479" s="356"/>
      <c r="J479" s="356"/>
      <c r="K479" s="356"/>
      <c r="L479" s="356"/>
      <c r="M479" s="356"/>
      <c r="N479" s="265">
        <v>960</v>
      </c>
      <c r="O479" s="291">
        <v>7</v>
      </c>
      <c r="P479" s="291">
        <v>7</v>
      </c>
      <c r="Q479" s="231" t="s">
        <v>567</v>
      </c>
      <c r="R479" s="230">
        <v>0</v>
      </c>
      <c r="S479" s="347"/>
      <c r="T479" s="347"/>
      <c r="U479" s="298">
        <v>50</v>
      </c>
      <c r="V479" s="170"/>
      <c r="W479" s="297">
        <v>50</v>
      </c>
      <c r="X479" s="343"/>
      <c r="Y479" s="343"/>
      <c r="Z479" s="343"/>
      <c r="AA479" s="343"/>
      <c r="AB479" s="343"/>
      <c r="AC479" s="343"/>
      <c r="AD479" s="343"/>
      <c r="AE479" s="170"/>
    </row>
    <row r="480" spans="1:31" ht="21.75" customHeight="1">
      <c r="A480" s="170"/>
      <c r="B480" s="356" t="s">
        <v>214</v>
      </c>
      <c r="C480" s="356"/>
      <c r="D480" s="356"/>
      <c r="E480" s="356"/>
      <c r="F480" s="356"/>
      <c r="G480" s="356"/>
      <c r="H480" s="356"/>
      <c r="I480" s="356"/>
      <c r="J480" s="356"/>
      <c r="K480" s="356"/>
      <c r="L480" s="356"/>
      <c r="M480" s="356"/>
      <c r="N480" s="265">
        <v>960</v>
      </c>
      <c r="O480" s="291">
        <v>7</v>
      </c>
      <c r="P480" s="291">
        <v>7</v>
      </c>
      <c r="Q480" s="231" t="s">
        <v>567</v>
      </c>
      <c r="R480" s="230" t="s">
        <v>213</v>
      </c>
      <c r="S480" s="347"/>
      <c r="T480" s="347"/>
      <c r="U480" s="298">
        <v>50</v>
      </c>
      <c r="V480" s="170"/>
      <c r="W480" s="297">
        <v>50</v>
      </c>
      <c r="X480" s="343"/>
      <c r="Y480" s="343"/>
      <c r="Z480" s="343"/>
      <c r="AA480" s="343"/>
      <c r="AB480" s="343"/>
      <c r="AC480" s="343"/>
      <c r="AD480" s="343"/>
      <c r="AE480" s="170"/>
    </row>
    <row r="481" spans="1:31" ht="21.75" customHeight="1">
      <c r="A481" s="170"/>
      <c r="B481" s="356" t="s">
        <v>212</v>
      </c>
      <c r="C481" s="356"/>
      <c r="D481" s="356"/>
      <c r="E481" s="356"/>
      <c r="F481" s="356"/>
      <c r="G481" s="356"/>
      <c r="H481" s="356"/>
      <c r="I481" s="356"/>
      <c r="J481" s="356"/>
      <c r="K481" s="356"/>
      <c r="L481" s="356"/>
      <c r="M481" s="356"/>
      <c r="N481" s="265">
        <v>960</v>
      </c>
      <c r="O481" s="291">
        <v>7</v>
      </c>
      <c r="P481" s="291">
        <v>7</v>
      </c>
      <c r="Q481" s="231" t="s">
        <v>567</v>
      </c>
      <c r="R481" s="230" t="s">
        <v>211</v>
      </c>
      <c r="S481" s="347"/>
      <c r="T481" s="347"/>
      <c r="U481" s="298">
        <v>50</v>
      </c>
      <c r="V481" s="170"/>
      <c r="W481" s="297">
        <v>50</v>
      </c>
      <c r="X481" s="343"/>
      <c r="Y481" s="343"/>
      <c r="Z481" s="343"/>
      <c r="AA481" s="343"/>
      <c r="AB481" s="343"/>
      <c r="AC481" s="343"/>
      <c r="AD481" s="343"/>
      <c r="AE481" s="170"/>
    </row>
    <row r="482" spans="1:31" ht="12" customHeight="1">
      <c r="A482" s="170"/>
      <c r="B482" s="356" t="s">
        <v>210</v>
      </c>
      <c r="C482" s="356"/>
      <c r="D482" s="356"/>
      <c r="E482" s="356"/>
      <c r="F482" s="356"/>
      <c r="G482" s="356"/>
      <c r="H482" s="356"/>
      <c r="I482" s="356"/>
      <c r="J482" s="356"/>
      <c r="K482" s="356"/>
      <c r="L482" s="356"/>
      <c r="M482" s="356"/>
      <c r="N482" s="265">
        <v>960</v>
      </c>
      <c r="O482" s="291">
        <v>7</v>
      </c>
      <c r="P482" s="291">
        <v>7</v>
      </c>
      <c r="Q482" s="231" t="s">
        <v>567</v>
      </c>
      <c r="R482" s="230" t="s">
        <v>208</v>
      </c>
      <c r="S482" s="347"/>
      <c r="T482" s="347"/>
      <c r="U482" s="298">
        <v>50</v>
      </c>
      <c r="V482" s="170"/>
      <c r="W482" s="297">
        <v>50</v>
      </c>
      <c r="X482" s="343"/>
      <c r="Y482" s="343"/>
      <c r="Z482" s="343"/>
      <c r="AA482" s="343"/>
      <c r="AB482" s="343"/>
      <c r="AC482" s="343"/>
      <c r="AD482" s="343"/>
      <c r="AE482" s="170"/>
    </row>
    <row r="483" spans="1:31" ht="32.25" customHeight="1">
      <c r="A483" s="170"/>
      <c r="B483" s="356" t="s">
        <v>566</v>
      </c>
      <c r="C483" s="356"/>
      <c r="D483" s="356"/>
      <c r="E483" s="356"/>
      <c r="F483" s="356"/>
      <c r="G483" s="356"/>
      <c r="H483" s="356"/>
      <c r="I483" s="356"/>
      <c r="J483" s="356"/>
      <c r="K483" s="356"/>
      <c r="L483" s="356"/>
      <c r="M483" s="356"/>
      <c r="N483" s="265">
        <v>960</v>
      </c>
      <c r="O483" s="291">
        <v>7</v>
      </c>
      <c r="P483" s="291">
        <v>7</v>
      </c>
      <c r="Q483" s="231" t="s">
        <v>565</v>
      </c>
      <c r="R483" s="230">
        <v>0</v>
      </c>
      <c r="S483" s="347"/>
      <c r="T483" s="347"/>
      <c r="U483" s="298">
        <v>50</v>
      </c>
      <c r="V483" s="170"/>
      <c r="W483" s="297">
        <v>50</v>
      </c>
      <c r="X483" s="343"/>
      <c r="Y483" s="343"/>
      <c r="Z483" s="343"/>
      <c r="AA483" s="343"/>
      <c r="AB483" s="343"/>
      <c r="AC483" s="343"/>
      <c r="AD483" s="343"/>
      <c r="AE483" s="170"/>
    </row>
    <row r="484" spans="1:31" ht="42.75" customHeight="1">
      <c r="A484" s="170"/>
      <c r="B484" s="356" t="s">
        <v>746</v>
      </c>
      <c r="C484" s="356"/>
      <c r="D484" s="356"/>
      <c r="E484" s="356"/>
      <c r="F484" s="356"/>
      <c r="G484" s="356"/>
      <c r="H484" s="356"/>
      <c r="I484" s="356"/>
      <c r="J484" s="356"/>
      <c r="K484" s="356"/>
      <c r="L484" s="356"/>
      <c r="M484" s="356"/>
      <c r="N484" s="265">
        <v>960</v>
      </c>
      <c r="O484" s="291">
        <v>7</v>
      </c>
      <c r="P484" s="291">
        <v>7</v>
      </c>
      <c r="Q484" s="231" t="s">
        <v>564</v>
      </c>
      <c r="R484" s="230">
        <v>0</v>
      </c>
      <c r="S484" s="347"/>
      <c r="T484" s="347"/>
      <c r="U484" s="298">
        <v>50</v>
      </c>
      <c r="V484" s="170"/>
      <c r="W484" s="297">
        <v>50</v>
      </c>
      <c r="X484" s="343"/>
      <c r="Y484" s="343"/>
      <c r="Z484" s="343"/>
      <c r="AA484" s="343"/>
      <c r="AB484" s="343"/>
      <c r="AC484" s="343"/>
      <c r="AD484" s="343"/>
      <c r="AE484" s="170"/>
    </row>
    <row r="485" spans="1:31" ht="21.75" customHeight="1">
      <c r="A485" s="170"/>
      <c r="B485" s="356" t="s">
        <v>214</v>
      </c>
      <c r="C485" s="356"/>
      <c r="D485" s="356"/>
      <c r="E485" s="356"/>
      <c r="F485" s="356"/>
      <c r="G485" s="356"/>
      <c r="H485" s="356"/>
      <c r="I485" s="356"/>
      <c r="J485" s="356"/>
      <c r="K485" s="356"/>
      <c r="L485" s="356"/>
      <c r="M485" s="356"/>
      <c r="N485" s="265">
        <v>960</v>
      </c>
      <c r="O485" s="291">
        <v>7</v>
      </c>
      <c r="P485" s="291">
        <v>7</v>
      </c>
      <c r="Q485" s="231" t="s">
        <v>564</v>
      </c>
      <c r="R485" s="230" t="s">
        <v>213</v>
      </c>
      <c r="S485" s="347"/>
      <c r="T485" s="347"/>
      <c r="U485" s="298">
        <v>50</v>
      </c>
      <c r="V485" s="170"/>
      <c r="W485" s="297">
        <v>50</v>
      </c>
      <c r="X485" s="343"/>
      <c r="Y485" s="343"/>
      <c r="Z485" s="343"/>
      <c r="AA485" s="343"/>
      <c r="AB485" s="343"/>
      <c r="AC485" s="343"/>
      <c r="AD485" s="343"/>
      <c r="AE485" s="170"/>
    </row>
    <row r="486" spans="1:31" ht="21.75" customHeight="1">
      <c r="A486" s="170"/>
      <c r="B486" s="356" t="s">
        <v>212</v>
      </c>
      <c r="C486" s="356"/>
      <c r="D486" s="356"/>
      <c r="E486" s="356"/>
      <c r="F486" s="356"/>
      <c r="G486" s="356"/>
      <c r="H486" s="356"/>
      <c r="I486" s="356"/>
      <c r="J486" s="356"/>
      <c r="K486" s="356"/>
      <c r="L486" s="356"/>
      <c r="M486" s="356"/>
      <c r="N486" s="265">
        <v>960</v>
      </c>
      <c r="O486" s="291">
        <v>7</v>
      </c>
      <c r="P486" s="291">
        <v>7</v>
      </c>
      <c r="Q486" s="231" t="s">
        <v>564</v>
      </c>
      <c r="R486" s="230" t="s">
        <v>211</v>
      </c>
      <c r="S486" s="347"/>
      <c r="T486" s="347"/>
      <c r="U486" s="298">
        <v>50</v>
      </c>
      <c r="V486" s="170"/>
      <c r="W486" s="297">
        <v>50</v>
      </c>
      <c r="X486" s="343"/>
      <c r="Y486" s="343"/>
      <c r="Z486" s="343"/>
      <c r="AA486" s="343"/>
      <c r="AB486" s="343"/>
      <c r="AC486" s="343"/>
      <c r="AD486" s="343"/>
      <c r="AE486" s="170"/>
    </row>
    <row r="487" spans="1:31" ht="12" customHeight="1">
      <c r="A487" s="170"/>
      <c r="B487" s="356" t="s">
        <v>210</v>
      </c>
      <c r="C487" s="356"/>
      <c r="D487" s="356"/>
      <c r="E487" s="356"/>
      <c r="F487" s="356"/>
      <c r="G487" s="356"/>
      <c r="H487" s="356"/>
      <c r="I487" s="356"/>
      <c r="J487" s="356"/>
      <c r="K487" s="356"/>
      <c r="L487" s="356"/>
      <c r="M487" s="356"/>
      <c r="N487" s="265">
        <v>960</v>
      </c>
      <c r="O487" s="291">
        <v>7</v>
      </c>
      <c r="P487" s="291">
        <v>7</v>
      </c>
      <c r="Q487" s="231" t="s">
        <v>564</v>
      </c>
      <c r="R487" s="230" t="s">
        <v>208</v>
      </c>
      <c r="S487" s="347"/>
      <c r="T487" s="347"/>
      <c r="U487" s="298">
        <v>50</v>
      </c>
      <c r="V487" s="170"/>
      <c r="W487" s="297">
        <v>50</v>
      </c>
      <c r="X487" s="343"/>
      <c r="Y487" s="343"/>
      <c r="Z487" s="343"/>
      <c r="AA487" s="343"/>
      <c r="AB487" s="343"/>
      <c r="AC487" s="343"/>
      <c r="AD487" s="343"/>
      <c r="AE487" s="170"/>
    </row>
    <row r="488" spans="1:31" ht="12" customHeight="1">
      <c r="A488" s="170"/>
      <c r="B488" s="356" t="s">
        <v>270</v>
      </c>
      <c r="C488" s="356"/>
      <c r="D488" s="356"/>
      <c r="E488" s="356"/>
      <c r="F488" s="356"/>
      <c r="G488" s="356"/>
      <c r="H488" s="356"/>
      <c r="I488" s="356"/>
      <c r="J488" s="356"/>
      <c r="K488" s="356"/>
      <c r="L488" s="356"/>
      <c r="M488" s="356"/>
      <c r="N488" s="265">
        <v>960</v>
      </c>
      <c r="O488" s="291">
        <v>7</v>
      </c>
      <c r="P488" s="291">
        <v>9</v>
      </c>
      <c r="Q488" s="231">
        <v>0</v>
      </c>
      <c r="R488" s="230">
        <v>0</v>
      </c>
      <c r="S488" s="347"/>
      <c r="T488" s="347"/>
      <c r="U488" s="298">
        <v>563.4</v>
      </c>
      <c r="V488" s="170"/>
      <c r="W488" s="297">
        <v>563.4</v>
      </c>
      <c r="X488" s="343"/>
      <c r="Y488" s="343"/>
      <c r="Z488" s="343"/>
      <c r="AA488" s="343"/>
      <c r="AB488" s="343"/>
      <c r="AC488" s="343"/>
      <c r="AD488" s="343"/>
      <c r="AE488" s="170"/>
    </row>
    <row r="489" spans="1:31" ht="21.75" customHeight="1">
      <c r="A489" s="170"/>
      <c r="B489" s="356" t="s">
        <v>560</v>
      </c>
      <c r="C489" s="356"/>
      <c r="D489" s="356"/>
      <c r="E489" s="356"/>
      <c r="F489" s="356"/>
      <c r="G489" s="356"/>
      <c r="H489" s="356"/>
      <c r="I489" s="356"/>
      <c r="J489" s="356"/>
      <c r="K489" s="356"/>
      <c r="L489" s="356"/>
      <c r="M489" s="356"/>
      <c r="N489" s="265">
        <v>960</v>
      </c>
      <c r="O489" s="291">
        <v>7</v>
      </c>
      <c r="P489" s="291">
        <v>9</v>
      </c>
      <c r="Q489" s="231" t="s">
        <v>559</v>
      </c>
      <c r="R489" s="230">
        <v>0</v>
      </c>
      <c r="S489" s="347"/>
      <c r="T489" s="347"/>
      <c r="U489" s="298">
        <v>563.4</v>
      </c>
      <c r="V489" s="170"/>
      <c r="W489" s="297">
        <v>563.4</v>
      </c>
      <c r="X489" s="343"/>
      <c r="Y489" s="343"/>
      <c r="Z489" s="343"/>
      <c r="AA489" s="343"/>
      <c r="AB489" s="343"/>
      <c r="AC489" s="343"/>
      <c r="AD489" s="343"/>
      <c r="AE489" s="170"/>
    </row>
    <row r="490" spans="1:31" ht="32.25" customHeight="1">
      <c r="A490" s="170"/>
      <c r="B490" s="356" t="s">
        <v>558</v>
      </c>
      <c r="C490" s="356"/>
      <c r="D490" s="356"/>
      <c r="E490" s="356"/>
      <c r="F490" s="356"/>
      <c r="G490" s="356"/>
      <c r="H490" s="356"/>
      <c r="I490" s="356"/>
      <c r="J490" s="356"/>
      <c r="K490" s="356"/>
      <c r="L490" s="356"/>
      <c r="M490" s="356"/>
      <c r="N490" s="265">
        <v>960</v>
      </c>
      <c r="O490" s="291">
        <v>7</v>
      </c>
      <c r="P490" s="291">
        <v>9</v>
      </c>
      <c r="Q490" s="231" t="s">
        <v>557</v>
      </c>
      <c r="R490" s="230">
        <v>0</v>
      </c>
      <c r="S490" s="347"/>
      <c r="T490" s="347"/>
      <c r="U490" s="298">
        <v>463.4</v>
      </c>
      <c r="V490" s="170"/>
      <c r="W490" s="297">
        <v>463.4</v>
      </c>
      <c r="X490" s="343"/>
      <c r="Y490" s="343"/>
      <c r="Z490" s="343"/>
      <c r="AA490" s="343"/>
      <c r="AB490" s="343"/>
      <c r="AC490" s="343"/>
      <c r="AD490" s="343"/>
      <c r="AE490" s="170"/>
    </row>
    <row r="491" spans="1:31" ht="53.25" customHeight="1">
      <c r="A491" s="170"/>
      <c r="B491" s="356" t="s">
        <v>206</v>
      </c>
      <c r="C491" s="356"/>
      <c r="D491" s="356"/>
      <c r="E491" s="356"/>
      <c r="F491" s="356"/>
      <c r="G491" s="356"/>
      <c r="H491" s="356"/>
      <c r="I491" s="356"/>
      <c r="J491" s="356"/>
      <c r="K491" s="356"/>
      <c r="L491" s="356"/>
      <c r="M491" s="356"/>
      <c r="N491" s="265">
        <v>960</v>
      </c>
      <c r="O491" s="291">
        <v>7</v>
      </c>
      <c r="P491" s="291">
        <v>9</v>
      </c>
      <c r="Q491" s="231" t="s">
        <v>557</v>
      </c>
      <c r="R491" s="230" t="s">
        <v>205</v>
      </c>
      <c r="S491" s="347"/>
      <c r="T491" s="347"/>
      <c r="U491" s="298">
        <v>459.5</v>
      </c>
      <c r="V491" s="170"/>
      <c r="W491" s="297">
        <v>459.5</v>
      </c>
      <c r="X491" s="343"/>
      <c r="Y491" s="343"/>
      <c r="Z491" s="343"/>
      <c r="AA491" s="343"/>
      <c r="AB491" s="343"/>
      <c r="AC491" s="343"/>
      <c r="AD491" s="343"/>
      <c r="AE491" s="170"/>
    </row>
    <row r="492" spans="1:31" ht="21.75" customHeight="1">
      <c r="A492" s="170"/>
      <c r="B492" s="356" t="s">
        <v>198</v>
      </c>
      <c r="C492" s="356"/>
      <c r="D492" s="356"/>
      <c r="E492" s="356"/>
      <c r="F492" s="356"/>
      <c r="G492" s="356"/>
      <c r="H492" s="356"/>
      <c r="I492" s="356"/>
      <c r="J492" s="356"/>
      <c r="K492" s="356"/>
      <c r="L492" s="356"/>
      <c r="M492" s="356"/>
      <c r="N492" s="265">
        <v>960</v>
      </c>
      <c r="O492" s="291">
        <v>7</v>
      </c>
      <c r="P492" s="291">
        <v>9</v>
      </c>
      <c r="Q492" s="231" t="s">
        <v>557</v>
      </c>
      <c r="R492" s="230" t="s">
        <v>197</v>
      </c>
      <c r="S492" s="347"/>
      <c r="T492" s="347"/>
      <c r="U492" s="298">
        <v>459.5</v>
      </c>
      <c r="V492" s="170"/>
      <c r="W492" s="297">
        <v>459.5</v>
      </c>
      <c r="X492" s="343"/>
      <c r="Y492" s="343"/>
      <c r="Z492" s="343"/>
      <c r="AA492" s="343"/>
      <c r="AB492" s="343"/>
      <c r="AC492" s="343"/>
      <c r="AD492" s="343"/>
      <c r="AE492" s="170"/>
    </row>
    <row r="493" spans="1:31" ht="32.25" customHeight="1">
      <c r="A493" s="170"/>
      <c r="B493" s="356" t="s">
        <v>196</v>
      </c>
      <c r="C493" s="356"/>
      <c r="D493" s="356"/>
      <c r="E493" s="356"/>
      <c r="F493" s="356"/>
      <c r="G493" s="356"/>
      <c r="H493" s="356"/>
      <c r="I493" s="356"/>
      <c r="J493" s="356"/>
      <c r="K493" s="356"/>
      <c r="L493" s="356"/>
      <c r="M493" s="356"/>
      <c r="N493" s="265">
        <v>960</v>
      </c>
      <c r="O493" s="291">
        <v>7</v>
      </c>
      <c r="P493" s="291">
        <v>9</v>
      </c>
      <c r="Q493" s="231" t="s">
        <v>557</v>
      </c>
      <c r="R493" s="230" t="s">
        <v>195</v>
      </c>
      <c r="S493" s="347"/>
      <c r="T493" s="347"/>
      <c r="U493" s="298">
        <v>352.9</v>
      </c>
      <c r="V493" s="170"/>
      <c r="W493" s="297">
        <v>352.9</v>
      </c>
      <c r="X493" s="343"/>
      <c r="Y493" s="343"/>
      <c r="Z493" s="343"/>
      <c r="AA493" s="343"/>
      <c r="AB493" s="343"/>
      <c r="AC493" s="343"/>
      <c r="AD493" s="343"/>
      <c r="AE493" s="170"/>
    </row>
    <row r="494" spans="1:31" ht="32.25" customHeight="1">
      <c r="A494" s="170"/>
      <c r="B494" s="356" t="s">
        <v>194</v>
      </c>
      <c r="C494" s="356"/>
      <c r="D494" s="356"/>
      <c r="E494" s="356"/>
      <c r="F494" s="356"/>
      <c r="G494" s="356"/>
      <c r="H494" s="356"/>
      <c r="I494" s="356"/>
      <c r="J494" s="356"/>
      <c r="K494" s="356"/>
      <c r="L494" s="356"/>
      <c r="M494" s="356"/>
      <c r="N494" s="265">
        <v>960</v>
      </c>
      <c r="O494" s="291">
        <v>7</v>
      </c>
      <c r="P494" s="291">
        <v>9</v>
      </c>
      <c r="Q494" s="231" t="s">
        <v>557</v>
      </c>
      <c r="R494" s="230" t="s">
        <v>192</v>
      </c>
      <c r="S494" s="347"/>
      <c r="T494" s="347"/>
      <c r="U494" s="298">
        <v>106.6</v>
      </c>
      <c r="V494" s="170"/>
      <c r="W494" s="297">
        <v>106.6</v>
      </c>
      <c r="X494" s="343"/>
      <c r="Y494" s="343"/>
      <c r="Z494" s="343"/>
      <c r="AA494" s="343"/>
      <c r="AB494" s="343"/>
      <c r="AC494" s="343"/>
      <c r="AD494" s="343"/>
      <c r="AE494" s="170"/>
    </row>
    <row r="495" spans="1:31" ht="21.75" customHeight="1">
      <c r="A495" s="170"/>
      <c r="B495" s="356" t="s">
        <v>214</v>
      </c>
      <c r="C495" s="356"/>
      <c r="D495" s="356"/>
      <c r="E495" s="356"/>
      <c r="F495" s="356"/>
      <c r="G495" s="356"/>
      <c r="H495" s="356"/>
      <c r="I495" s="356"/>
      <c r="J495" s="356"/>
      <c r="K495" s="356"/>
      <c r="L495" s="356"/>
      <c r="M495" s="356"/>
      <c r="N495" s="265">
        <v>960</v>
      </c>
      <c r="O495" s="291">
        <v>7</v>
      </c>
      <c r="P495" s="291">
        <v>9</v>
      </c>
      <c r="Q495" s="231" t="s">
        <v>557</v>
      </c>
      <c r="R495" s="230" t="s">
        <v>213</v>
      </c>
      <c r="S495" s="347"/>
      <c r="T495" s="347"/>
      <c r="U495" s="298">
        <v>3.9</v>
      </c>
      <c r="V495" s="170"/>
      <c r="W495" s="297">
        <v>3.9</v>
      </c>
      <c r="X495" s="343"/>
      <c r="Y495" s="343"/>
      <c r="Z495" s="343"/>
      <c r="AA495" s="343"/>
      <c r="AB495" s="343"/>
      <c r="AC495" s="343"/>
      <c r="AD495" s="343"/>
      <c r="AE495" s="170"/>
    </row>
    <row r="496" spans="1:31" ht="21.75" customHeight="1">
      <c r="A496" s="170"/>
      <c r="B496" s="356" t="s">
        <v>212</v>
      </c>
      <c r="C496" s="356"/>
      <c r="D496" s="356"/>
      <c r="E496" s="356"/>
      <c r="F496" s="356"/>
      <c r="G496" s="356"/>
      <c r="H496" s="356"/>
      <c r="I496" s="356"/>
      <c r="J496" s="356"/>
      <c r="K496" s="356"/>
      <c r="L496" s="356"/>
      <c r="M496" s="356"/>
      <c r="N496" s="265">
        <v>960</v>
      </c>
      <c r="O496" s="291">
        <v>7</v>
      </c>
      <c r="P496" s="291">
        <v>9</v>
      </c>
      <c r="Q496" s="231" t="s">
        <v>557</v>
      </c>
      <c r="R496" s="230" t="s">
        <v>211</v>
      </c>
      <c r="S496" s="347"/>
      <c r="T496" s="347"/>
      <c r="U496" s="298">
        <v>3.9</v>
      </c>
      <c r="V496" s="170"/>
      <c r="W496" s="297">
        <v>3.9</v>
      </c>
      <c r="X496" s="343"/>
      <c r="Y496" s="343"/>
      <c r="Z496" s="343"/>
      <c r="AA496" s="343"/>
      <c r="AB496" s="343"/>
      <c r="AC496" s="343"/>
      <c r="AD496" s="343"/>
      <c r="AE496" s="170"/>
    </row>
    <row r="497" spans="1:31" ht="12" customHeight="1">
      <c r="A497" s="170"/>
      <c r="B497" s="356" t="s">
        <v>210</v>
      </c>
      <c r="C497" s="356"/>
      <c r="D497" s="356"/>
      <c r="E497" s="356"/>
      <c r="F497" s="356"/>
      <c r="G497" s="356"/>
      <c r="H497" s="356"/>
      <c r="I497" s="356"/>
      <c r="J497" s="356"/>
      <c r="K497" s="356"/>
      <c r="L497" s="356"/>
      <c r="M497" s="356"/>
      <c r="N497" s="265">
        <v>960</v>
      </c>
      <c r="O497" s="291">
        <v>7</v>
      </c>
      <c r="P497" s="291">
        <v>9</v>
      </c>
      <c r="Q497" s="231" t="s">
        <v>557</v>
      </c>
      <c r="R497" s="230" t="s">
        <v>208</v>
      </c>
      <c r="S497" s="347"/>
      <c r="T497" s="347"/>
      <c r="U497" s="298">
        <v>3.9</v>
      </c>
      <c r="V497" s="170"/>
      <c r="W497" s="297">
        <v>3.9</v>
      </c>
      <c r="X497" s="343"/>
      <c r="Y497" s="343"/>
      <c r="Z497" s="343"/>
      <c r="AA497" s="343"/>
      <c r="AB497" s="343"/>
      <c r="AC497" s="343"/>
      <c r="AD497" s="343"/>
      <c r="AE497" s="170"/>
    </row>
    <row r="498" spans="1:31" ht="32.25" customHeight="1">
      <c r="A498" s="170"/>
      <c r="B498" s="356" t="s">
        <v>747</v>
      </c>
      <c r="C498" s="356"/>
      <c r="D498" s="356"/>
      <c r="E498" s="356"/>
      <c r="F498" s="356"/>
      <c r="G498" s="356"/>
      <c r="H498" s="356"/>
      <c r="I498" s="356"/>
      <c r="J498" s="356"/>
      <c r="K498" s="356"/>
      <c r="L498" s="356"/>
      <c r="M498" s="356"/>
      <c r="N498" s="265">
        <v>960</v>
      </c>
      <c r="O498" s="291">
        <v>7</v>
      </c>
      <c r="P498" s="291">
        <v>9</v>
      </c>
      <c r="Q498" s="231" t="s">
        <v>556</v>
      </c>
      <c r="R498" s="230">
        <v>0</v>
      </c>
      <c r="S498" s="347"/>
      <c r="T498" s="347"/>
      <c r="U498" s="298">
        <v>100</v>
      </c>
      <c r="V498" s="170"/>
      <c r="W498" s="297">
        <v>100</v>
      </c>
      <c r="X498" s="343"/>
      <c r="Y498" s="343"/>
      <c r="Z498" s="343"/>
      <c r="AA498" s="343"/>
      <c r="AB498" s="343"/>
      <c r="AC498" s="343"/>
      <c r="AD498" s="343"/>
      <c r="AE498" s="170"/>
    </row>
    <row r="499" spans="1:31" ht="21.75" customHeight="1">
      <c r="A499" s="170"/>
      <c r="B499" s="356" t="s">
        <v>214</v>
      </c>
      <c r="C499" s="356"/>
      <c r="D499" s="356"/>
      <c r="E499" s="356"/>
      <c r="F499" s="356"/>
      <c r="G499" s="356"/>
      <c r="H499" s="356"/>
      <c r="I499" s="356"/>
      <c r="J499" s="356"/>
      <c r="K499" s="356"/>
      <c r="L499" s="356"/>
      <c r="M499" s="356"/>
      <c r="N499" s="265">
        <v>960</v>
      </c>
      <c r="O499" s="291">
        <v>7</v>
      </c>
      <c r="P499" s="291">
        <v>9</v>
      </c>
      <c r="Q499" s="231" t="s">
        <v>556</v>
      </c>
      <c r="R499" s="230" t="s">
        <v>213</v>
      </c>
      <c r="S499" s="347"/>
      <c r="T499" s="347"/>
      <c r="U499" s="298">
        <v>100</v>
      </c>
      <c r="V499" s="170"/>
      <c r="W499" s="297">
        <v>100</v>
      </c>
      <c r="X499" s="343"/>
      <c r="Y499" s="343"/>
      <c r="Z499" s="343"/>
      <c r="AA499" s="343"/>
      <c r="AB499" s="343"/>
      <c r="AC499" s="343"/>
      <c r="AD499" s="343"/>
      <c r="AE499" s="170"/>
    </row>
    <row r="500" spans="1:31" ht="21.75" customHeight="1">
      <c r="A500" s="170"/>
      <c r="B500" s="356" t="s">
        <v>212</v>
      </c>
      <c r="C500" s="356"/>
      <c r="D500" s="356"/>
      <c r="E500" s="356"/>
      <c r="F500" s="356"/>
      <c r="G500" s="356"/>
      <c r="H500" s="356"/>
      <c r="I500" s="356"/>
      <c r="J500" s="356"/>
      <c r="K500" s="356"/>
      <c r="L500" s="356"/>
      <c r="M500" s="356"/>
      <c r="N500" s="265">
        <v>960</v>
      </c>
      <c r="O500" s="291">
        <v>7</v>
      </c>
      <c r="P500" s="291">
        <v>9</v>
      </c>
      <c r="Q500" s="231" t="s">
        <v>556</v>
      </c>
      <c r="R500" s="230" t="s">
        <v>211</v>
      </c>
      <c r="S500" s="347"/>
      <c r="T500" s="347"/>
      <c r="U500" s="298">
        <v>100</v>
      </c>
      <c r="V500" s="170"/>
      <c r="W500" s="297">
        <v>100</v>
      </c>
      <c r="X500" s="343"/>
      <c r="Y500" s="343"/>
      <c r="Z500" s="343"/>
      <c r="AA500" s="343"/>
      <c r="AB500" s="343"/>
      <c r="AC500" s="343"/>
      <c r="AD500" s="343"/>
      <c r="AE500" s="170"/>
    </row>
    <row r="501" spans="1:31" ht="12" customHeight="1">
      <c r="A501" s="170"/>
      <c r="B501" s="356" t="s">
        <v>210</v>
      </c>
      <c r="C501" s="356"/>
      <c r="D501" s="356"/>
      <c r="E501" s="356"/>
      <c r="F501" s="356"/>
      <c r="G501" s="356"/>
      <c r="H501" s="356"/>
      <c r="I501" s="356"/>
      <c r="J501" s="356"/>
      <c r="K501" s="356"/>
      <c r="L501" s="356"/>
      <c r="M501" s="356"/>
      <c r="N501" s="265">
        <v>960</v>
      </c>
      <c r="O501" s="291">
        <v>7</v>
      </c>
      <c r="P501" s="291">
        <v>9</v>
      </c>
      <c r="Q501" s="231" t="s">
        <v>556</v>
      </c>
      <c r="R501" s="230" t="s">
        <v>208</v>
      </c>
      <c r="S501" s="347"/>
      <c r="T501" s="347"/>
      <c r="U501" s="298">
        <v>100</v>
      </c>
      <c r="V501" s="170"/>
      <c r="W501" s="297">
        <v>100</v>
      </c>
      <c r="X501" s="343"/>
      <c r="Y501" s="343"/>
      <c r="Z501" s="343"/>
      <c r="AA501" s="343"/>
      <c r="AB501" s="343"/>
      <c r="AC501" s="343"/>
      <c r="AD501" s="343"/>
      <c r="AE501" s="170"/>
    </row>
    <row r="502" spans="1:31" ht="12" customHeight="1">
      <c r="A502" s="170"/>
      <c r="B502" s="356" t="s">
        <v>232</v>
      </c>
      <c r="C502" s="356"/>
      <c r="D502" s="356"/>
      <c r="E502" s="356"/>
      <c r="F502" s="356"/>
      <c r="G502" s="356"/>
      <c r="H502" s="356"/>
      <c r="I502" s="356"/>
      <c r="J502" s="356"/>
      <c r="K502" s="356"/>
      <c r="L502" s="356"/>
      <c r="M502" s="356"/>
      <c r="N502" s="265">
        <v>960</v>
      </c>
      <c r="O502" s="291">
        <v>8</v>
      </c>
      <c r="P502" s="291">
        <v>0</v>
      </c>
      <c r="Q502" s="231">
        <v>0</v>
      </c>
      <c r="R502" s="230">
        <v>0</v>
      </c>
      <c r="S502" s="347"/>
      <c r="T502" s="347"/>
      <c r="U502" s="298">
        <v>300</v>
      </c>
      <c r="V502" s="170"/>
      <c r="W502" s="297">
        <v>300</v>
      </c>
      <c r="X502" s="343"/>
      <c r="Y502" s="343"/>
      <c r="Z502" s="343"/>
      <c r="AA502" s="343"/>
      <c r="AB502" s="343"/>
      <c r="AC502" s="343"/>
      <c r="AD502" s="343"/>
      <c r="AE502" s="170"/>
    </row>
    <row r="503" spans="1:31" ht="12" customHeight="1">
      <c r="A503" s="170"/>
      <c r="B503" s="356" t="s">
        <v>231</v>
      </c>
      <c r="C503" s="356"/>
      <c r="D503" s="356"/>
      <c r="E503" s="356"/>
      <c r="F503" s="356"/>
      <c r="G503" s="356"/>
      <c r="H503" s="356"/>
      <c r="I503" s="356"/>
      <c r="J503" s="356"/>
      <c r="K503" s="356"/>
      <c r="L503" s="356"/>
      <c r="M503" s="356"/>
      <c r="N503" s="265">
        <v>960</v>
      </c>
      <c r="O503" s="291">
        <v>8</v>
      </c>
      <c r="P503" s="291">
        <v>1</v>
      </c>
      <c r="Q503" s="231">
        <v>0</v>
      </c>
      <c r="R503" s="230">
        <v>0</v>
      </c>
      <c r="S503" s="347"/>
      <c r="T503" s="347"/>
      <c r="U503" s="298">
        <v>300</v>
      </c>
      <c r="V503" s="170"/>
      <c r="W503" s="297">
        <v>300</v>
      </c>
      <c r="X503" s="343"/>
      <c r="Y503" s="343"/>
      <c r="Z503" s="343"/>
      <c r="AA503" s="343"/>
      <c r="AB503" s="343"/>
      <c r="AC503" s="343"/>
      <c r="AD503" s="343"/>
      <c r="AE503" s="170"/>
    </row>
    <row r="504" spans="1:31" ht="21.75" customHeight="1">
      <c r="A504" s="170"/>
      <c r="B504" s="356" t="s">
        <v>740</v>
      </c>
      <c r="C504" s="356"/>
      <c r="D504" s="356"/>
      <c r="E504" s="356"/>
      <c r="F504" s="356"/>
      <c r="G504" s="356"/>
      <c r="H504" s="356"/>
      <c r="I504" s="356"/>
      <c r="J504" s="356"/>
      <c r="K504" s="356"/>
      <c r="L504" s="356"/>
      <c r="M504" s="356"/>
      <c r="N504" s="265">
        <v>960</v>
      </c>
      <c r="O504" s="291">
        <v>8</v>
      </c>
      <c r="P504" s="291">
        <v>1</v>
      </c>
      <c r="Q504" s="231" t="s">
        <v>741</v>
      </c>
      <c r="R504" s="230">
        <v>0</v>
      </c>
      <c r="S504" s="347"/>
      <c r="T504" s="347"/>
      <c r="U504" s="298">
        <v>300</v>
      </c>
      <c r="V504" s="170"/>
      <c r="W504" s="297">
        <v>300</v>
      </c>
      <c r="X504" s="343"/>
      <c r="Y504" s="343"/>
      <c r="Z504" s="343"/>
      <c r="AA504" s="343"/>
      <c r="AB504" s="343"/>
      <c r="AC504" s="343"/>
      <c r="AD504" s="343"/>
      <c r="AE504" s="170"/>
    </row>
    <row r="505" spans="1:31" ht="32.25" customHeight="1">
      <c r="A505" s="170"/>
      <c r="B505" s="356" t="s">
        <v>742</v>
      </c>
      <c r="C505" s="356"/>
      <c r="D505" s="356"/>
      <c r="E505" s="356"/>
      <c r="F505" s="356"/>
      <c r="G505" s="356"/>
      <c r="H505" s="356"/>
      <c r="I505" s="356"/>
      <c r="J505" s="356"/>
      <c r="K505" s="356"/>
      <c r="L505" s="356"/>
      <c r="M505" s="356"/>
      <c r="N505" s="265">
        <v>960</v>
      </c>
      <c r="O505" s="291">
        <v>8</v>
      </c>
      <c r="P505" s="291">
        <v>1</v>
      </c>
      <c r="Q505" s="231" t="s">
        <v>743</v>
      </c>
      <c r="R505" s="230">
        <v>0</v>
      </c>
      <c r="S505" s="347"/>
      <c r="T505" s="347"/>
      <c r="U505" s="298">
        <v>300</v>
      </c>
      <c r="V505" s="170"/>
      <c r="W505" s="297">
        <v>300</v>
      </c>
      <c r="X505" s="343"/>
      <c r="Y505" s="343"/>
      <c r="Z505" s="343"/>
      <c r="AA505" s="343"/>
      <c r="AB505" s="343"/>
      <c r="AC505" s="343"/>
      <c r="AD505" s="343"/>
      <c r="AE505" s="170"/>
    </row>
    <row r="506" spans="1:31" ht="32.25" customHeight="1">
      <c r="A506" s="170"/>
      <c r="B506" s="356" t="s">
        <v>742</v>
      </c>
      <c r="C506" s="356"/>
      <c r="D506" s="356"/>
      <c r="E506" s="356"/>
      <c r="F506" s="356"/>
      <c r="G506" s="356"/>
      <c r="H506" s="356"/>
      <c r="I506" s="356"/>
      <c r="J506" s="356"/>
      <c r="K506" s="356"/>
      <c r="L506" s="356"/>
      <c r="M506" s="356"/>
      <c r="N506" s="265">
        <v>960</v>
      </c>
      <c r="O506" s="291">
        <v>8</v>
      </c>
      <c r="P506" s="291">
        <v>1</v>
      </c>
      <c r="Q506" s="231" t="s">
        <v>744</v>
      </c>
      <c r="R506" s="230">
        <v>0</v>
      </c>
      <c r="S506" s="347"/>
      <c r="T506" s="347"/>
      <c r="U506" s="298">
        <v>300</v>
      </c>
      <c r="V506" s="170"/>
      <c r="W506" s="297">
        <v>300</v>
      </c>
      <c r="X506" s="343"/>
      <c r="Y506" s="343"/>
      <c r="Z506" s="343"/>
      <c r="AA506" s="343"/>
      <c r="AB506" s="343"/>
      <c r="AC506" s="343"/>
      <c r="AD506" s="343"/>
      <c r="AE506" s="170"/>
    </row>
    <row r="507" spans="1:31" ht="21.75" customHeight="1">
      <c r="A507" s="170"/>
      <c r="B507" s="356" t="s">
        <v>214</v>
      </c>
      <c r="C507" s="356"/>
      <c r="D507" s="356"/>
      <c r="E507" s="356"/>
      <c r="F507" s="356"/>
      <c r="G507" s="356"/>
      <c r="H507" s="356"/>
      <c r="I507" s="356"/>
      <c r="J507" s="356"/>
      <c r="K507" s="356"/>
      <c r="L507" s="356"/>
      <c r="M507" s="356"/>
      <c r="N507" s="265">
        <v>960</v>
      </c>
      <c r="O507" s="291">
        <v>8</v>
      </c>
      <c r="P507" s="291">
        <v>1</v>
      </c>
      <c r="Q507" s="231" t="s">
        <v>744</v>
      </c>
      <c r="R507" s="230" t="s">
        <v>213</v>
      </c>
      <c r="S507" s="347"/>
      <c r="T507" s="347"/>
      <c r="U507" s="298">
        <v>300</v>
      </c>
      <c r="V507" s="170"/>
      <c r="W507" s="297">
        <v>300</v>
      </c>
      <c r="X507" s="343"/>
      <c r="Y507" s="343"/>
      <c r="Z507" s="343"/>
      <c r="AA507" s="343"/>
      <c r="AB507" s="343"/>
      <c r="AC507" s="343"/>
      <c r="AD507" s="343"/>
      <c r="AE507" s="170"/>
    </row>
    <row r="508" spans="1:31" ht="21.75" customHeight="1">
      <c r="A508" s="170"/>
      <c r="B508" s="356" t="s">
        <v>212</v>
      </c>
      <c r="C508" s="356"/>
      <c r="D508" s="356"/>
      <c r="E508" s="356"/>
      <c r="F508" s="356"/>
      <c r="G508" s="356"/>
      <c r="H508" s="356"/>
      <c r="I508" s="356"/>
      <c r="J508" s="356"/>
      <c r="K508" s="356"/>
      <c r="L508" s="356"/>
      <c r="M508" s="356"/>
      <c r="N508" s="265">
        <v>960</v>
      </c>
      <c r="O508" s="291">
        <v>8</v>
      </c>
      <c r="P508" s="291">
        <v>1</v>
      </c>
      <c r="Q508" s="231" t="s">
        <v>744</v>
      </c>
      <c r="R508" s="230" t="s">
        <v>211</v>
      </c>
      <c r="S508" s="347"/>
      <c r="T508" s="347"/>
      <c r="U508" s="298">
        <v>300</v>
      </c>
      <c r="V508" s="170"/>
      <c r="W508" s="297">
        <v>300</v>
      </c>
      <c r="X508" s="343"/>
      <c r="Y508" s="343"/>
      <c r="Z508" s="343"/>
      <c r="AA508" s="343"/>
      <c r="AB508" s="343"/>
      <c r="AC508" s="343"/>
      <c r="AD508" s="343"/>
      <c r="AE508" s="170"/>
    </row>
    <row r="509" spans="1:31" ht="12" customHeight="1">
      <c r="A509" s="170"/>
      <c r="B509" s="356" t="s">
        <v>210</v>
      </c>
      <c r="C509" s="356"/>
      <c r="D509" s="356"/>
      <c r="E509" s="356"/>
      <c r="F509" s="356"/>
      <c r="G509" s="356"/>
      <c r="H509" s="356"/>
      <c r="I509" s="356"/>
      <c r="J509" s="356"/>
      <c r="K509" s="356"/>
      <c r="L509" s="356"/>
      <c r="M509" s="356"/>
      <c r="N509" s="265">
        <v>960</v>
      </c>
      <c r="O509" s="291">
        <v>8</v>
      </c>
      <c r="P509" s="291">
        <v>1</v>
      </c>
      <c r="Q509" s="231" t="s">
        <v>744</v>
      </c>
      <c r="R509" s="230" t="s">
        <v>208</v>
      </c>
      <c r="S509" s="347"/>
      <c r="T509" s="347"/>
      <c r="U509" s="298">
        <v>300</v>
      </c>
      <c r="V509" s="170"/>
      <c r="W509" s="297">
        <v>300</v>
      </c>
      <c r="X509" s="343"/>
      <c r="Y509" s="343"/>
      <c r="Z509" s="343"/>
      <c r="AA509" s="343"/>
      <c r="AB509" s="343"/>
      <c r="AC509" s="343"/>
      <c r="AD509" s="343"/>
      <c r="AE509" s="170"/>
    </row>
    <row r="510" spans="1:31" ht="12" customHeight="1">
      <c r="A510" s="170"/>
      <c r="B510" s="356" t="s">
        <v>309</v>
      </c>
      <c r="C510" s="356"/>
      <c r="D510" s="356"/>
      <c r="E510" s="356"/>
      <c r="F510" s="356"/>
      <c r="G510" s="356"/>
      <c r="H510" s="356"/>
      <c r="I510" s="356"/>
      <c r="J510" s="356"/>
      <c r="K510" s="356"/>
      <c r="L510" s="356"/>
      <c r="M510" s="356"/>
      <c r="N510" s="265">
        <v>960</v>
      </c>
      <c r="O510" s="291">
        <v>9</v>
      </c>
      <c r="P510" s="291">
        <v>0</v>
      </c>
      <c r="Q510" s="231">
        <v>0</v>
      </c>
      <c r="R510" s="230">
        <v>0</v>
      </c>
      <c r="S510" s="347"/>
      <c r="T510" s="347"/>
      <c r="U510" s="298">
        <v>150</v>
      </c>
      <c r="V510" s="170"/>
      <c r="W510" s="297">
        <v>150</v>
      </c>
      <c r="X510" s="343"/>
      <c r="Y510" s="343"/>
      <c r="Z510" s="343"/>
      <c r="AA510" s="343"/>
      <c r="AB510" s="343"/>
      <c r="AC510" s="343"/>
      <c r="AD510" s="343"/>
      <c r="AE510" s="170"/>
    </row>
    <row r="511" spans="1:31" ht="12" customHeight="1">
      <c r="A511" s="170"/>
      <c r="B511" s="356" t="s">
        <v>308</v>
      </c>
      <c r="C511" s="356"/>
      <c r="D511" s="356"/>
      <c r="E511" s="356"/>
      <c r="F511" s="356"/>
      <c r="G511" s="356"/>
      <c r="H511" s="356"/>
      <c r="I511" s="356"/>
      <c r="J511" s="356"/>
      <c r="K511" s="356"/>
      <c r="L511" s="356"/>
      <c r="M511" s="356"/>
      <c r="N511" s="265">
        <v>960</v>
      </c>
      <c r="O511" s="291">
        <v>9</v>
      </c>
      <c r="P511" s="291">
        <v>9</v>
      </c>
      <c r="Q511" s="231">
        <v>0</v>
      </c>
      <c r="R511" s="230">
        <v>0</v>
      </c>
      <c r="S511" s="347"/>
      <c r="T511" s="347"/>
      <c r="U511" s="298">
        <v>150</v>
      </c>
      <c r="V511" s="170"/>
      <c r="W511" s="297">
        <v>150</v>
      </c>
      <c r="X511" s="343"/>
      <c r="Y511" s="343"/>
      <c r="Z511" s="343"/>
      <c r="AA511" s="343"/>
      <c r="AB511" s="343"/>
      <c r="AC511" s="343"/>
      <c r="AD511" s="343"/>
      <c r="AE511" s="170"/>
    </row>
    <row r="512" spans="1:31" ht="32.25" customHeight="1">
      <c r="A512" s="170"/>
      <c r="B512" s="356" t="s">
        <v>497</v>
      </c>
      <c r="C512" s="356"/>
      <c r="D512" s="356"/>
      <c r="E512" s="356"/>
      <c r="F512" s="356"/>
      <c r="G512" s="356"/>
      <c r="H512" s="356"/>
      <c r="I512" s="356"/>
      <c r="J512" s="356"/>
      <c r="K512" s="356"/>
      <c r="L512" s="356"/>
      <c r="M512" s="356"/>
      <c r="N512" s="265">
        <v>960</v>
      </c>
      <c r="O512" s="291">
        <v>9</v>
      </c>
      <c r="P512" s="291">
        <v>9</v>
      </c>
      <c r="Q512" s="231" t="s">
        <v>496</v>
      </c>
      <c r="R512" s="230">
        <v>0</v>
      </c>
      <c r="S512" s="347"/>
      <c r="T512" s="347"/>
      <c r="U512" s="298">
        <v>100</v>
      </c>
      <c r="V512" s="170"/>
      <c r="W512" s="297">
        <v>100</v>
      </c>
      <c r="X512" s="343"/>
      <c r="Y512" s="343"/>
      <c r="Z512" s="343"/>
      <c r="AA512" s="343"/>
      <c r="AB512" s="343"/>
      <c r="AC512" s="343"/>
      <c r="AD512" s="343"/>
      <c r="AE512" s="170"/>
    </row>
    <row r="513" spans="1:31" ht="42.75" customHeight="1">
      <c r="A513" s="170"/>
      <c r="B513" s="356" t="s">
        <v>547</v>
      </c>
      <c r="C513" s="356"/>
      <c r="D513" s="356"/>
      <c r="E513" s="356"/>
      <c r="F513" s="356"/>
      <c r="G513" s="356"/>
      <c r="H513" s="356"/>
      <c r="I513" s="356"/>
      <c r="J513" s="356"/>
      <c r="K513" s="356"/>
      <c r="L513" s="356"/>
      <c r="M513" s="356"/>
      <c r="N513" s="265">
        <v>960</v>
      </c>
      <c r="O513" s="291">
        <v>9</v>
      </c>
      <c r="P513" s="291">
        <v>9</v>
      </c>
      <c r="Q513" s="231" t="s">
        <v>546</v>
      </c>
      <c r="R513" s="230">
        <v>0</v>
      </c>
      <c r="S513" s="347"/>
      <c r="T513" s="347"/>
      <c r="U513" s="298">
        <v>100</v>
      </c>
      <c r="V513" s="170"/>
      <c r="W513" s="297">
        <v>100</v>
      </c>
      <c r="X513" s="343"/>
      <c r="Y513" s="343"/>
      <c r="Z513" s="343"/>
      <c r="AA513" s="343"/>
      <c r="AB513" s="343"/>
      <c r="AC513" s="343"/>
      <c r="AD513" s="343"/>
      <c r="AE513" s="170"/>
    </row>
    <row r="514" spans="1:31" ht="53.25" customHeight="1">
      <c r="A514" s="170"/>
      <c r="B514" s="356" t="s">
        <v>748</v>
      </c>
      <c r="C514" s="356"/>
      <c r="D514" s="356"/>
      <c r="E514" s="356"/>
      <c r="F514" s="356"/>
      <c r="G514" s="356"/>
      <c r="H514" s="356"/>
      <c r="I514" s="356"/>
      <c r="J514" s="356"/>
      <c r="K514" s="356"/>
      <c r="L514" s="356"/>
      <c r="M514" s="356"/>
      <c r="N514" s="265">
        <v>960</v>
      </c>
      <c r="O514" s="291">
        <v>9</v>
      </c>
      <c r="P514" s="291">
        <v>9</v>
      </c>
      <c r="Q514" s="231" t="s">
        <v>307</v>
      </c>
      <c r="R514" s="230">
        <v>0</v>
      </c>
      <c r="S514" s="347"/>
      <c r="T514" s="347"/>
      <c r="U514" s="298">
        <v>100</v>
      </c>
      <c r="V514" s="170"/>
      <c r="W514" s="297">
        <v>100</v>
      </c>
      <c r="X514" s="343"/>
      <c r="Y514" s="343"/>
      <c r="Z514" s="343"/>
      <c r="AA514" s="343"/>
      <c r="AB514" s="343"/>
      <c r="AC514" s="343"/>
      <c r="AD514" s="343"/>
      <c r="AE514" s="170"/>
    </row>
    <row r="515" spans="1:31" ht="21.75" customHeight="1">
      <c r="A515" s="170"/>
      <c r="B515" s="356" t="s">
        <v>214</v>
      </c>
      <c r="C515" s="356"/>
      <c r="D515" s="356"/>
      <c r="E515" s="356"/>
      <c r="F515" s="356"/>
      <c r="G515" s="356"/>
      <c r="H515" s="356"/>
      <c r="I515" s="356"/>
      <c r="J515" s="356"/>
      <c r="K515" s="356"/>
      <c r="L515" s="356"/>
      <c r="M515" s="356"/>
      <c r="N515" s="265">
        <v>960</v>
      </c>
      <c r="O515" s="291">
        <v>9</v>
      </c>
      <c r="P515" s="291">
        <v>9</v>
      </c>
      <c r="Q515" s="231" t="s">
        <v>307</v>
      </c>
      <c r="R515" s="230" t="s">
        <v>213</v>
      </c>
      <c r="S515" s="347"/>
      <c r="T515" s="347"/>
      <c r="U515" s="298">
        <v>100</v>
      </c>
      <c r="V515" s="170"/>
      <c r="W515" s="297">
        <v>100</v>
      </c>
      <c r="X515" s="343"/>
      <c r="Y515" s="343"/>
      <c r="Z515" s="343"/>
      <c r="AA515" s="343"/>
      <c r="AB515" s="343"/>
      <c r="AC515" s="343"/>
      <c r="AD515" s="343"/>
      <c r="AE515" s="170"/>
    </row>
    <row r="516" spans="1:31" ht="21.75" customHeight="1">
      <c r="A516" s="170"/>
      <c r="B516" s="356" t="s">
        <v>212</v>
      </c>
      <c r="C516" s="356"/>
      <c r="D516" s="356"/>
      <c r="E516" s="356"/>
      <c r="F516" s="356"/>
      <c r="G516" s="356"/>
      <c r="H516" s="356"/>
      <c r="I516" s="356"/>
      <c r="J516" s="356"/>
      <c r="K516" s="356"/>
      <c r="L516" s="356"/>
      <c r="M516" s="356"/>
      <c r="N516" s="265">
        <v>960</v>
      </c>
      <c r="O516" s="291">
        <v>9</v>
      </c>
      <c r="P516" s="291">
        <v>9</v>
      </c>
      <c r="Q516" s="231" t="s">
        <v>307</v>
      </c>
      <c r="R516" s="230" t="s">
        <v>211</v>
      </c>
      <c r="S516" s="347"/>
      <c r="T516" s="347"/>
      <c r="U516" s="298">
        <v>100</v>
      </c>
      <c r="V516" s="170"/>
      <c r="W516" s="297">
        <v>100</v>
      </c>
      <c r="X516" s="343"/>
      <c r="Y516" s="343"/>
      <c r="Z516" s="343"/>
      <c r="AA516" s="343"/>
      <c r="AB516" s="343"/>
      <c r="AC516" s="343"/>
      <c r="AD516" s="343"/>
      <c r="AE516" s="170"/>
    </row>
    <row r="517" spans="1:31" ht="12" customHeight="1">
      <c r="A517" s="170"/>
      <c r="B517" s="356" t="s">
        <v>210</v>
      </c>
      <c r="C517" s="356"/>
      <c r="D517" s="356"/>
      <c r="E517" s="356"/>
      <c r="F517" s="356"/>
      <c r="G517" s="356"/>
      <c r="H517" s="356"/>
      <c r="I517" s="356"/>
      <c r="J517" s="356"/>
      <c r="K517" s="356"/>
      <c r="L517" s="356"/>
      <c r="M517" s="356"/>
      <c r="N517" s="265">
        <v>960</v>
      </c>
      <c r="O517" s="291">
        <v>9</v>
      </c>
      <c r="P517" s="291">
        <v>9</v>
      </c>
      <c r="Q517" s="231" t="s">
        <v>307</v>
      </c>
      <c r="R517" s="230" t="s">
        <v>208</v>
      </c>
      <c r="S517" s="347"/>
      <c r="T517" s="347"/>
      <c r="U517" s="298">
        <v>100</v>
      </c>
      <c r="V517" s="170"/>
      <c r="W517" s="297">
        <v>100</v>
      </c>
      <c r="X517" s="343"/>
      <c r="Y517" s="343"/>
      <c r="Z517" s="343"/>
      <c r="AA517" s="343"/>
      <c r="AB517" s="343"/>
      <c r="AC517" s="343"/>
      <c r="AD517" s="343"/>
      <c r="AE517" s="170"/>
    </row>
    <row r="518" spans="1:31" ht="32.25" customHeight="1">
      <c r="A518" s="170"/>
      <c r="B518" s="356" t="s">
        <v>749</v>
      </c>
      <c r="C518" s="356"/>
      <c r="D518" s="356"/>
      <c r="E518" s="356"/>
      <c r="F518" s="356"/>
      <c r="G518" s="356"/>
      <c r="H518" s="356"/>
      <c r="I518" s="356"/>
      <c r="J518" s="356"/>
      <c r="K518" s="356"/>
      <c r="L518" s="356"/>
      <c r="M518" s="356"/>
      <c r="N518" s="265">
        <v>960</v>
      </c>
      <c r="O518" s="291">
        <v>9</v>
      </c>
      <c r="P518" s="291">
        <v>9</v>
      </c>
      <c r="Q518" s="231" t="s">
        <v>750</v>
      </c>
      <c r="R518" s="230">
        <v>0</v>
      </c>
      <c r="S518" s="347"/>
      <c r="T518" s="347"/>
      <c r="U518" s="298">
        <v>40</v>
      </c>
      <c r="V518" s="170"/>
      <c r="W518" s="297">
        <v>40</v>
      </c>
      <c r="X518" s="343"/>
      <c r="Y518" s="343"/>
      <c r="Z518" s="343"/>
      <c r="AA518" s="343"/>
      <c r="AB518" s="343"/>
      <c r="AC518" s="343"/>
      <c r="AD518" s="343"/>
      <c r="AE518" s="170"/>
    </row>
    <row r="519" spans="1:31" ht="32.25" customHeight="1">
      <c r="A519" s="170"/>
      <c r="B519" s="356" t="s">
        <v>751</v>
      </c>
      <c r="C519" s="356"/>
      <c r="D519" s="356"/>
      <c r="E519" s="356"/>
      <c r="F519" s="356"/>
      <c r="G519" s="356"/>
      <c r="H519" s="356"/>
      <c r="I519" s="356"/>
      <c r="J519" s="356"/>
      <c r="K519" s="356"/>
      <c r="L519" s="356"/>
      <c r="M519" s="356"/>
      <c r="N519" s="265">
        <v>960</v>
      </c>
      <c r="O519" s="291">
        <v>9</v>
      </c>
      <c r="P519" s="291">
        <v>9</v>
      </c>
      <c r="Q519" s="231" t="s">
        <v>752</v>
      </c>
      <c r="R519" s="230">
        <v>0</v>
      </c>
      <c r="S519" s="347"/>
      <c r="T519" s="347"/>
      <c r="U519" s="298">
        <v>40</v>
      </c>
      <c r="V519" s="170"/>
      <c r="W519" s="297">
        <v>40</v>
      </c>
      <c r="X519" s="343"/>
      <c r="Y519" s="343"/>
      <c r="Z519" s="343"/>
      <c r="AA519" s="343"/>
      <c r="AB519" s="343"/>
      <c r="AC519" s="343"/>
      <c r="AD519" s="343"/>
      <c r="AE519" s="170"/>
    </row>
    <row r="520" spans="1:31" ht="21.75" customHeight="1">
      <c r="A520" s="170"/>
      <c r="B520" s="356" t="s">
        <v>214</v>
      </c>
      <c r="C520" s="356"/>
      <c r="D520" s="356"/>
      <c r="E520" s="356"/>
      <c r="F520" s="356"/>
      <c r="G520" s="356"/>
      <c r="H520" s="356"/>
      <c r="I520" s="356"/>
      <c r="J520" s="356"/>
      <c r="K520" s="356"/>
      <c r="L520" s="356"/>
      <c r="M520" s="356"/>
      <c r="N520" s="265">
        <v>960</v>
      </c>
      <c r="O520" s="291">
        <v>9</v>
      </c>
      <c r="P520" s="291">
        <v>9</v>
      </c>
      <c r="Q520" s="231" t="s">
        <v>752</v>
      </c>
      <c r="R520" s="230" t="s">
        <v>213</v>
      </c>
      <c r="S520" s="347"/>
      <c r="T520" s="347"/>
      <c r="U520" s="298">
        <v>40</v>
      </c>
      <c r="V520" s="170"/>
      <c r="W520" s="297">
        <v>40</v>
      </c>
      <c r="X520" s="343"/>
      <c r="Y520" s="343"/>
      <c r="Z520" s="343"/>
      <c r="AA520" s="343"/>
      <c r="AB520" s="343"/>
      <c r="AC520" s="343"/>
      <c r="AD520" s="343"/>
      <c r="AE520" s="170"/>
    </row>
    <row r="521" spans="1:31" ht="21.75" customHeight="1">
      <c r="A521" s="170"/>
      <c r="B521" s="356" t="s">
        <v>212</v>
      </c>
      <c r="C521" s="356"/>
      <c r="D521" s="356"/>
      <c r="E521" s="356"/>
      <c r="F521" s="356"/>
      <c r="G521" s="356"/>
      <c r="H521" s="356"/>
      <c r="I521" s="356"/>
      <c r="J521" s="356"/>
      <c r="K521" s="356"/>
      <c r="L521" s="356"/>
      <c r="M521" s="356"/>
      <c r="N521" s="265">
        <v>960</v>
      </c>
      <c r="O521" s="291">
        <v>9</v>
      </c>
      <c r="P521" s="291">
        <v>9</v>
      </c>
      <c r="Q521" s="231" t="s">
        <v>752</v>
      </c>
      <c r="R521" s="230" t="s">
        <v>211</v>
      </c>
      <c r="S521" s="347"/>
      <c r="T521" s="347"/>
      <c r="U521" s="298">
        <v>40</v>
      </c>
      <c r="V521" s="170"/>
      <c r="W521" s="297">
        <v>40</v>
      </c>
      <c r="X521" s="343"/>
      <c r="Y521" s="343"/>
      <c r="Z521" s="343"/>
      <c r="AA521" s="343"/>
      <c r="AB521" s="343"/>
      <c r="AC521" s="343"/>
      <c r="AD521" s="343"/>
      <c r="AE521" s="170"/>
    </row>
    <row r="522" spans="1:31" ht="12" customHeight="1">
      <c r="A522" s="170"/>
      <c r="B522" s="356" t="s">
        <v>210</v>
      </c>
      <c r="C522" s="356"/>
      <c r="D522" s="356"/>
      <c r="E522" s="356"/>
      <c r="F522" s="356"/>
      <c r="G522" s="356"/>
      <c r="H522" s="356"/>
      <c r="I522" s="356"/>
      <c r="J522" s="356"/>
      <c r="K522" s="356"/>
      <c r="L522" s="356"/>
      <c r="M522" s="356"/>
      <c r="N522" s="265">
        <v>960</v>
      </c>
      <c r="O522" s="291">
        <v>9</v>
      </c>
      <c r="P522" s="291">
        <v>9</v>
      </c>
      <c r="Q522" s="231" t="s">
        <v>752</v>
      </c>
      <c r="R522" s="230" t="s">
        <v>208</v>
      </c>
      <c r="S522" s="347"/>
      <c r="T522" s="347"/>
      <c r="U522" s="298">
        <v>40</v>
      </c>
      <c r="V522" s="170"/>
      <c r="W522" s="297">
        <v>40</v>
      </c>
      <c r="X522" s="343"/>
      <c r="Y522" s="343"/>
      <c r="Z522" s="343"/>
      <c r="AA522" s="343"/>
      <c r="AB522" s="343"/>
      <c r="AC522" s="343"/>
      <c r="AD522" s="343"/>
      <c r="AE522" s="170"/>
    </row>
    <row r="523" spans="1:31" ht="32.25" customHeight="1">
      <c r="A523" s="170"/>
      <c r="B523" s="356" t="s">
        <v>753</v>
      </c>
      <c r="C523" s="356"/>
      <c r="D523" s="356"/>
      <c r="E523" s="356"/>
      <c r="F523" s="356"/>
      <c r="G523" s="356"/>
      <c r="H523" s="356"/>
      <c r="I523" s="356"/>
      <c r="J523" s="356"/>
      <c r="K523" s="356"/>
      <c r="L523" s="356"/>
      <c r="M523" s="356"/>
      <c r="N523" s="265">
        <v>960</v>
      </c>
      <c r="O523" s="291">
        <v>9</v>
      </c>
      <c r="P523" s="291">
        <v>9</v>
      </c>
      <c r="Q523" s="231" t="s">
        <v>754</v>
      </c>
      <c r="R523" s="230">
        <v>0</v>
      </c>
      <c r="S523" s="347"/>
      <c r="T523" s="347"/>
      <c r="U523" s="298">
        <v>10</v>
      </c>
      <c r="V523" s="170"/>
      <c r="W523" s="297">
        <v>10</v>
      </c>
      <c r="X523" s="343"/>
      <c r="Y523" s="343"/>
      <c r="Z523" s="343"/>
      <c r="AA523" s="343"/>
      <c r="AB523" s="343"/>
      <c r="AC523" s="343"/>
      <c r="AD523" s="343"/>
      <c r="AE523" s="170"/>
    </row>
    <row r="524" spans="1:31" ht="42.75" customHeight="1">
      <c r="A524" s="170"/>
      <c r="B524" s="356" t="s">
        <v>755</v>
      </c>
      <c r="C524" s="356"/>
      <c r="D524" s="356"/>
      <c r="E524" s="356"/>
      <c r="F524" s="356"/>
      <c r="G524" s="356"/>
      <c r="H524" s="356"/>
      <c r="I524" s="356"/>
      <c r="J524" s="356"/>
      <c r="K524" s="356"/>
      <c r="L524" s="356"/>
      <c r="M524" s="356"/>
      <c r="N524" s="265">
        <v>960</v>
      </c>
      <c r="O524" s="291">
        <v>9</v>
      </c>
      <c r="P524" s="291">
        <v>9</v>
      </c>
      <c r="Q524" s="231" t="s">
        <v>756</v>
      </c>
      <c r="R524" s="230">
        <v>0</v>
      </c>
      <c r="S524" s="347"/>
      <c r="T524" s="347"/>
      <c r="U524" s="298">
        <v>10</v>
      </c>
      <c r="V524" s="170"/>
      <c r="W524" s="297">
        <v>10</v>
      </c>
      <c r="X524" s="343"/>
      <c r="Y524" s="343"/>
      <c r="Z524" s="343"/>
      <c r="AA524" s="343"/>
      <c r="AB524" s="343"/>
      <c r="AC524" s="343"/>
      <c r="AD524" s="343"/>
      <c r="AE524" s="170"/>
    </row>
    <row r="525" spans="1:31" ht="21.75" customHeight="1">
      <c r="A525" s="170"/>
      <c r="B525" s="356" t="s">
        <v>214</v>
      </c>
      <c r="C525" s="356"/>
      <c r="D525" s="356"/>
      <c r="E525" s="356"/>
      <c r="F525" s="356"/>
      <c r="G525" s="356"/>
      <c r="H525" s="356"/>
      <c r="I525" s="356"/>
      <c r="J525" s="356"/>
      <c r="K525" s="356"/>
      <c r="L525" s="356"/>
      <c r="M525" s="356"/>
      <c r="N525" s="265">
        <v>960</v>
      </c>
      <c r="O525" s="291">
        <v>9</v>
      </c>
      <c r="P525" s="291">
        <v>9</v>
      </c>
      <c r="Q525" s="231" t="s">
        <v>756</v>
      </c>
      <c r="R525" s="230" t="s">
        <v>213</v>
      </c>
      <c r="S525" s="347"/>
      <c r="T525" s="347"/>
      <c r="U525" s="298">
        <v>10</v>
      </c>
      <c r="V525" s="170"/>
      <c r="W525" s="297">
        <v>10</v>
      </c>
      <c r="X525" s="343"/>
      <c r="Y525" s="343"/>
      <c r="Z525" s="343"/>
      <c r="AA525" s="343"/>
      <c r="AB525" s="343"/>
      <c r="AC525" s="343"/>
      <c r="AD525" s="343"/>
      <c r="AE525" s="170"/>
    </row>
    <row r="526" spans="1:31" ht="21.75" customHeight="1">
      <c r="A526" s="170"/>
      <c r="B526" s="356" t="s">
        <v>212</v>
      </c>
      <c r="C526" s="356"/>
      <c r="D526" s="356"/>
      <c r="E526" s="356"/>
      <c r="F526" s="356"/>
      <c r="G526" s="356"/>
      <c r="H526" s="356"/>
      <c r="I526" s="356"/>
      <c r="J526" s="356"/>
      <c r="K526" s="356"/>
      <c r="L526" s="356"/>
      <c r="M526" s="356"/>
      <c r="N526" s="265">
        <v>960</v>
      </c>
      <c r="O526" s="291">
        <v>9</v>
      </c>
      <c r="P526" s="291">
        <v>9</v>
      </c>
      <c r="Q526" s="231" t="s">
        <v>756</v>
      </c>
      <c r="R526" s="230" t="s">
        <v>211</v>
      </c>
      <c r="S526" s="347"/>
      <c r="T526" s="347"/>
      <c r="U526" s="298">
        <v>10</v>
      </c>
      <c r="V526" s="170"/>
      <c r="W526" s="297">
        <v>10</v>
      </c>
      <c r="X526" s="343"/>
      <c r="Y526" s="343"/>
      <c r="Z526" s="343"/>
      <c r="AA526" s="343"/>
      <c r="AB526" s="343"/>
      <c r="AC526" s="343"/>
      <c r="AD526" s="343"/>
      <c r="AE526" s="170"/>
    </row>
    <row r="527" spans="1:31" ht="12" customHeight="1">
      <c r="A527" s="170"/>
      <c r="B527" s="356" t="s">
        <v>210</v>
      </c>
      <c r="C527" s="356"/>
      <c r="D527" s="356"/>
      <c r="E527" s="356"/>
      <c r="F527" s="356"/>
      <c r="G527" s="356"/>
      <c r="H527" s="356"/>
      <c r="I527" s="356"/>
      <c r="J527" s="356"/>
      <c r="K527" s="356"/>
      <c r="L527" s="356"/>
      <c r="M527" s="356"/>
      <c r="N527" s="265">
        <v>960</v>
      </c>
      <c r="O527" s="291">
        <v>9</v>
      </c>
      <c r="P527" s="291">
        <v>9</v>
      </c>
      <c r="Q527" s="231" t="s">
        <v>756</v>
      </c>
      <c r="R527" s="230" t="s">
        <v>208</v>
      </c>
      <c r="S527" s="347"/>
      <c r="T527" s="347"/>
      <c r="U527" s="298">
        <v>10</v>
      </c>
      <c r="V527" s="170"/>
      <c r="W527" s="297">
        <v>10</v>
      </c>
      <c r="X527" s="343"/>
      <c r="Y527" s="343"/>
      <c r="Z527" s="343"/>
      <c r="AA527" s="343"/>
      <c r="AB527" s="343"/>
      <c r="AC527" s="343"/>
      <c r="AD527" s="343"/>
      <c r="AE527" s="170"/>
    </row>
    <row r="528" spans="1:31" ht="12" customHeight="1">
      <c r="A528" s="170"/>
      <c r="B528" s="356" t="s">
        <v>191</v>
      </c>
      <c r="C528" s="356"/>
      <c r="D528" s="356"/>
      <c r="E528" s="356"/>
      <c r="F528" s="356"/>
      <c r="G528" s="356"/>
      <c r="H528" s="356"/>
      <c r="I528" s="356"/>
      <c r="J528" s="356"/>
      <c r="K528" s="356"/>
      <c r="L528" s="356"/>
      <c r="M528" s="356"/>
      <c r="N528" s="265">
        <v>960</v>
      </c>
      <c r="O528" s="291">
        <v>10</v>
      </c>
      <c r="P528" s="291">
        <v>0</v>
      </c>
      <c r="Q528" s="231">
        <v>0</v>
      </c>
      <c r="R528" s="230">
        <v>0</v>
      </c>
      <c r="S528" s="347"/>
      <c r="T528" s="347"/>
      <c r="U528" s="298">
        <v>6773</v>
      </c>
      <c r="V528" s="170"/>
      <c r="W528" s="297">
        <v>6773</v>
      </c>
      <c r="X528" s="343"/>
      <c r="Y528" s="343"/>
      <c r="Z528" s="343"/>
      <c r="AA528" s="343"/>
      <c r="AB528" s="343"/>
      <c r="AC528" s="343"/>
      <c r="AD528" s="343"/>
      <c r="AE528" s="170"/>
    </row>
    <row r="529" spans="1:31" ht="12" customHeight="1">
      <c r="A529" s="170"/>
      <c r="B529" s="356" t="s">
        <v>190</v>
      </c>
      <c r="C529" s="356"/>
      <c r="D529" s="356"/>
      <c r="E529" s="356"/>
      <c r="F529" s="356"/>
      <c r="G529" s="356"/>
      <c r="H529" s="356"/>
      <c r="I529" s="356"/>
      <c r="J529" s="356"/>
      <c r="K529" s="356"/>
      <c r="L529" s="356"/>
      <c r="M529" s="356"/>
      <c r="N529" s="265">
        <v>960</v>
      </c>
      <c r="O529" s="291">
        <v>10</v>
      </c>
      <c r="P529" s="291">
        <v>3</v>
      </c>
      <c r="Q529" s="231">
        <v>0</v>
      </c>
      <c r="R529" s="230">
        <v>0</v>
      </c>
      <c r="S529" s="347"/>
      <c r="T529" s="347"/>
      <c r="U529" s="298">
        <v>6573</v>
      </c>
      <c r="V529" s="170"/>
      <c r="W529" s="297">
        <v>6573</v>
      </c>
      <c r="X529" s="343"/>
      <c r="Y529" s="343"/>
      <c r="Z529" s="343"/>
      <c r="AA529" s="343"/>
      <c r="AB529" s="343"/>
      <c r="AC529" s="343"/>
      <c r="AD529" s="343"/>
      <c r="AE529" s="170"/>
    </row>
    <row r="530" spans="1:31" ht="32.25" customHeight="1">
      <c r="A530" s="170"/>
      <c r="B530" s="356" t="s">
        <v>831</v>
      </c>
      <c r="C530" s="356"/>
      <c r="D530" s="356"/>
      <c r="E530" s="356"/>
      <c r="F530" s="356"/>
      <c r="G530" s="356"/>
      <c r="H530" s="356"/>
      <c r="I530" s="356"/>
      <c r="J530" s="356"/>
      <c r="K530" s="356"/>
      <c r="L530" s="356"/>
      <c r="M530" s="356"/>
      <c r="N530" s="265">
        <v>960</v>
      </c>
      <c r="O530" s="291">
        <v>10</v>
      </c>
      <c r="P530" s="291">
        <v>3</v>
      </c>
      <c r="Q530" s="231" t="s">
        <v>519</v>
      </c>
      <c r="R530" s="230">
        <v>0</v>
      </c>
      <c r="S530" s="347"/>
      <c r="T530" s="347"/>
      <c r="U530" s="298">
        <v>6573</v>
      </c>
      <c r="V530" s="170"/>
      <c r="W530" s="297">
        <v>6573</v>
      </c>
      <c r="X530" s="343"/>
      <c r="Y530" s="343"/>
      <c r="Z530" s="343"/>
      <c r="AA530" s="343"/>
      <c r="AB530" s="343"/>
      <c r="AC530" s="343"/>
      <c r="AD530" s="343"/>
      <c r="AE530" s="170"/>
    </row>
    <row r="531" spans="1:31" ht="21.75" customHeight="1">
      <c r="A531" s="170"/>
      <c r="B531" s="356" t="s">
        <v>830</v>
      </c>
      <c r="C531" s="356"/>
      <c r="D531" s="356"/>
      <c r="E531" s="356"/>
      <c r="F531" s="356"/>
      <c r="G531" s="356"/>
      <c r="H531" s="356"/>
      <c r="I531" s="356"/>
      <c r="J531" s="356"/>
      <c r="K531" s="356"/>
      <c r="L531" s="356"/>
      <c r="M531" s="356"/>
      <c r="N531" s="265">
        <v>960</v>
      </c>
      <c r="O531" s="291">
        <v>10</v>
      </c>
      <c r="P531" s="291">
        <v>3</v>
      </c>
      <c r="Q531" s="231" t="s">
        <v>829</v>
      </c>
      <c r="R531" s="230">
        <v>0</v>
      </c>
      <c r="S531" s="347"/>
      <c r="T531" s="347"/>
      <c r="U531" s="298">
        <v>6573</v>
      </c>
      <c r="V531" s="170"/>
      <c r="W531" s="297">
        <v>6573</v>
      </c>
      <c r="X531" s="343"/>
      <c r="Y531" s="343"/>
      <c r="Z531" s="343"/>
      <c r="AA531" s="343"/>
      <c r="AB531" s="343"/>
      <c r="AC531" s="343"/>
      <c r="AD531" s="343"/>
      <c r="AE531" s="170"/>
    </row>
    <row r="532" spans="1:31" ht="12" customHeight="1">
      <c r="A532" s="170"/>
      <c r="B532" s="356" t="s">
        <v>244</v>
      </c>
      <c r="C532" s="356"/>
      <c r="D532" s="356"/>
      <c r="E532" s="356"/>
      <c r="F532" s="356"/>
      <c r="G532" s="356"/>
      <c r="H532" s="356"/>
      <c r="I532" s="356"/>
      <c r="J532" s="356"/>
      <c r="K532" s="356"/>
      <c r="L532" s="356"/>
      <c r="M532" s="356"/>
      <c r="N532" s="265">
        <v>960</v>
      </c>
      <c r="O532" s="291">
        <v>10</v>
      </c>
      <c r="P532" s="291">
        <v>3</v>
      </c>
      <c r="Q532" s="231" t="s">
        <v>829</v>
      </c>
      <c r="R532" s="230" t="s">
        <v>243</v>
      </c>
      <c r="S532" s="347"/>
      <c r="T532" s="347"/>
      <c r="U532" s="298">
        <v>6573</v>
      </c>
      <c r="V532" s="170"/>
      <c r="W532" s="297">
        <v>6573</v>
      </c>
      <c r="X532" s="343"/>
      <c r="Y532" s="343"/>
      <c r="Z532" s="343"/>
      <c r="AA532" s="343"/>
      <c r="AB532" s="343"/>
      <c r="AC532" s="343"/>
      <c r="AD532" s="343"/>
      <c r="AE532" s="170"/>
    </row>
    <row r="533" spans="1:31" ht="21.75" customHeight="1">
      <c r="A533" s="170"/>
      <c r="B533" s="356" t="s">
        <v>242</v>
      </c>
      <c r="C533" s="356"/>
      <c r="D533" s="356"/>
      <c r="E533" s="356"/>
      <c r="F533" s="356"/>
      <c r="G533" s="356"/>
      <c r="H533" s="356"/>
      <c r="I533" s="356"/>
      <c r="J533" s="356"/>
      <c r="K533" s="356"/>
      <c r="L533" s="356"/>
      <c r="M533" s="356"/>
      <c r="N533" s="265">
        <v>960</v>
      </c>
      <c r="O533" s="291">
        <v>10</v>
      </c>
      <c r="P533" s="291">
        <v>3</v>
      </c>
      <c r="Q533" s="231" t="s">
        <v>829</v>
      </c>
      <c r="R533" s="230" t="s">
        <v>241</v>
      </c>
      <c r="S533" s="347"/>
      <c r="T533" s="347"/>
      <c r="U533" s="298">
        <v>6573</v>
      </c>
      <c r="V533" s="170"/>
      <c r="W533" s="297">
        <v>6573</v>
      </c>
      <c r="X533" s="343"/>
      <c r="Y533" s="343"/>
      <c r="Z533" s="343"/>
      <c r="AA533" s="343"/>
      <c r="AB533" s="343"/>
      <c r="AC533" s="343"/>
      <c r="AD533" s="343"/>
      <c r="AE533" s="170"/>
    </row>
    <row r="534" spans="1:31" ht="12" customHeight="1">
      <c r="A534" s="170"/>
      <c r="B534" s="356" t="s">
        <v>240</v>
      </c>
      <c r="C534" s="356"/>
      <c r="D534" s="356"/>
      <c r="E534" s="356"/>
      <c r="F534" s="356"/>
      <c r="G534" s="356"/>
      <c r="H534" s="356"/>
      <c r="I534" s="356"/>
      <c r="J534" s="356"/>
      <c r="K534" s="356"/>
      <c r="L534" s="356"/>
      <c r="M534" s="356"/>
      <c r="N534" s="265">
        <v>960</v>
      </c>
      <c r="O534" s="291">
        <v>10</v>
      </c>
      <c r="P534" s="291">
        <v>3</v>
      </c>
      <c r="Q534" s="231" t="s">
        <v>829</v>
      </c>
      <c r="R534" s="230" t="s">
        <v>239</v>
      </c>
      <c r="S534" s="347"/>
      <c r="T534" s="347"/>
      <c r="U534" s="298">
        <v>6573</v>
      </c>
      <c r="V534" s="170"/>
      <c r="W534" s="297">
        <v>6573</v>
      </c>
      <c r="X534" s="343"/>
      <c r="Y534" s="343"/>
      <c r="Z534" s="343"/>
      <c r="AA534" s="343"/>
      <c r="AB534" s="343"/>
      <c r="AC534" s="343"/>
      <c r="AD534" s="343"/>
      <c r="AE534" s="170"/>
    </row>
    <row r="535" spans="1:31" ht="12" customHeight="1">
      <c r="A535" s="170"/>
      <c r="B535" s="356" t="s">
        <v>360</v>
      </c>
      <c r="C535" s="356"/>
      <c r="D535" s="356"/>
      <c r="E535" s="356"/>
      <c r="F535" s="356"/>
      <c r="G535" s="356"/>
      <c r="H535" s="356"/>
      <c r="I535" s="356"/>
      <c r="J535" s="356"/>
      <c r="K535" s="356"/>
      <c r="L535" s="356"/>
      <c r="M535" s="356"/>
      <c r="N535" s="265">
        <v>960</v>
      </c>
      <c r="O535" s="291">
        <v>10</v>
      </c>
      <c r="P535" s="291">
        <v>6</v>
      </c>
      <c r="Q535" s="231">
        <v>0</v>
      </c>
      <c r="R535" s="230">
        <v>0</v>
      </c>
      <c r="S535" s="347"/>
      <c r="T535" s="347"/>
      <c r="U535" s="298">
        <v>200</v>
      </c>
      <c r="V535" s="170"/>
      <c r="W535" s="297">
        <v>200</v>
      </c>
      <c r="X535" s="343"/>
      <c r="Y535" s="343"/>
      <c r="Z535" s="343"/>
      <c r="AA535" s="343"/>
      <c r="AB535" s="343"/>
      <c r="AC535" s="343"/>
      <c r="AD535" s="343"/>
      <c r="AE535" s="170"/>
    </row>
    <row r="536" spans="1:31" ht="21.75" customHeight="1">
      <c r="A536" s="170"/>
      <c r="B536" s="356" t="s">
        <v>500</v>
      </c>
      <c r="C536" s="356"/>
      <c r="D536" s="356"/>
      <c r="E536" s="356"/>
      <c r="F536" s="356"/>
      <c r="G536" s="356"/>
      <c r="H536" s="356"/>
      <c r="I536" s="356"/>
      <c r="J536" s="356"/>
      <c r="K536" s="356"/>
      <c r="L536" s="356"/>
      <c r="M536" s="356"/>
      <c r="N536" s="265">
        <v>960</v>
      </c>
      <c r="O536" s="291">
        <v>10</v>
      </c>
      <c r="P536" s="291">
        <v>6</v>
      </c>
      <c r="Q536" s="231" t="s">
        <v>499</v>
      </c>
      <c r="R536" s="230">
        <v>0</v>
      </c>
      <c r="S536" s="347"/>
      <c r="T536" s="347"/>
      <c r="U536" s="298">
        <v>150</v>
      </c>
      <c r="V536" s="170"/>
      <c r="W536" s="297">
        <v>150</v>
      </c>
      <c r="X536" s="343"/>
      <c r="Y536" s="343"/>
      <c r="Z536" s="343"/>
      <c r="AA536" s="343"/>
      <c r="AB536" s="343"/>
      <c r="AC536" s="343"/>
      <c r="AD536" s="343"/>
      <c r="AE536" s="170"/>
    </row>
    <row r="537" spans="1:31" ht="21.75" customHeight="1">
      <c r="A537" s="170"/>
      <c r="B537" s="356" t="s">
        <v>757</v>
      </c>
      <c r="C537" s="356"/>
      <c r="D537" s="356"/>
      <c r="E537" s="356"/>
      <c r="F537" s="356"/>
      <c r="G537" s="356"/>
      <c r="H537" s="356"/>
      <c r="I537" s="356"/>
      <c r="J537" s="356"/>
      <c r="K537" s="356"/>
      <c r="L537" s="356"/>
      <c r="M537" s="356"/>
      <c r="N537" s="265">
        <v>960</v>
      </c>
      <c r="O537" s="291">
        <v>10</v>
      </c>
      <c r="P537" s="291">
        <v>6</v>
      </c>
      <c r="Q537" s="231" t="s">
        <v>498</v>
      </c>
      <c r="R537" s="230">
        <v>0</v>
      </c>
      <c r="S537" s="347"/>
      <c r="T537" s="347"/>
      <c r="U537" s="298">
        <v>150</v>
      </c>
      <c r="V537" s="170"/>
      <c r="W537" s="297">
        <v>150</v>
      </c>
      <c r="X537" s="343"/>
      <c r="Y537" s="343"/>
      <c r="Z537" s="343"/>
      <c r="AA537" s="343"/>
      <c r="AB537" s="343"/>
      <c r="AC537" s="343"/>
      <c r="AD537" s="343"/>
      <c r="AE537" s="170"/>
    </row>
    <row r="538" spans="1:31" ht="21.75" customHeight="1">
      <c r="A538" s="170"/>
      <c r="B538" s="356" t="s">
        <v>214</v>
      </c>
      <c r="C538" s="356"/>
      <c r="D538" s="356"/>
      <c r="E538" s="356"/>
      <c r="F538" s="356"/>
      <c r="G538" s="356"/>
      <c r="H538" s="356"/>
      <c r="I538" s="356"/>
      <c r="J538" s="356"/>
      <c r="K538" s="356"/>
      <c r="L538" s="356"/>
      <c r="M538" s="356"/>
      <c r="N538" s="265">
        <v>960</v>
      </c>
      <c r="O538" s="291">
        <v>10</v>
      </c>
      <c r="P538" s="291">
        <v>6</v>
      </c>
      <c r="Q538" s="231" t="s">
        <v>498</v>
      </c>
      <c r="R538" s="230" t="s">
        <v>213</v>
      </c>
      <c r="S538" s="347"/>
      <c r="T538" s="347"/>
      <c r="U538" s="298">
        <v>150</v>
      </c>
      <c r="V538" s="170"/>
      <c r="W538" s="297">
        <v>150</v>
      </c>
      <c r="X538" s="343"/>
      <c r="Y538" s="343"/>
      <c r="Z538" s="343"/>
      <c r="AA538" s="343"/>
      <c r="AB538" s="343"/>
      <c r="AC538" s="343"/>
      <c r="AD538" s="343"/>
      <c r="AE538" s="170"/>
    </row>
    <row r="539" spans="1:31" ht="21.75" customHeight="1">
      <c r="A539" s="170"/>
      <c r="B539" s="356" t="s">
        <v>212</v>
      </c>
      <c r="C539" s="356"/>
      <c r="D539" s="356"/>
      <c r="E539" s="356"/>
      <c r="F539" s="356"/>
      <c r="G539" s="356"/>
      <c r="H539" s="356"/>
      <c r="I539" s="356"/>
      <c r="J539" s="356"/>
      <c r="K539" s="356"/>
      <c r="L539" s="356"/>
      <c r="M539" s="356"/>
      <c r="N539" s="265">
        <v>960</v>
      </c>
      <c r="O539" s="291">
        <v>10</v>
      </c>
      <c r="P539" s="291">
        <v>6</v>
      </c>
      <c r="Q539" s="231" t="s">
        <v>498</v>
      </c>
      <c r="R539" s="230" t="s">
        <v>211</v>
      </c>
      <c r="S539" s="347"/>
      <c r="T539" s="347"/>
      <c r="U539" s="298">
        <v>150</v>
      </c>
      <c r="V539" s="170"/>
      <c r="W539" s="297">
        <v>150</v>
      </c>
      <c r="X539" s="343"/>
      <c r="Y539" s="343"/>
      <c r="Z539" s="343"/>
      <c r="AA539" s="343"/>
      <c r="AB539" s="343"/>
      <c r="AC539" s="343"/>
      <c r="AD539" s="343"/>
      <c r="AE539" s="170"/>
    </row>
    <row r="540" spans="1:31" ht="12" customHeight="1">
      <c r="A540" s="170"/>
      <c r="B540" s="356" t="s">
        <v>210</v>
      </c>
      <c r="C540" s="356"/>
      <c r="D540" s="356"/>
      <c r="E540" s="356"/>
      <c r="F540" s="356"/>
      <c r="G540" s="356"/>
      <c r="H540" s="356"/>
      <c r="I540" s="356"/>
      <c r="J540" s="356"/>
      <c r="K540" s="356"/>
      <c r="L540" s="356"/>
      <c r="M540" s="356"/>
      <c r="N540" s="265">
        <v>960</v>
      </c>
      <c r="O540" s="291">
        <v>10</v>
      </c>
      <c r="P540" s="291">
        <v>6</v>
      </c>
      <c r="Q540" s="231" t="s">
        <v>498</v>
      </c>
      <c r="R540" s="230" t="s">
        <v>208</v>
      </c>
      <c r="S540" s="347"/>
      <c r="T540" s="347"/>
      <c r="U540" s="298">
        <v>150</v>
      </c>
      <c r="V540" s="170"/>
      <c r="W540" s="297">
        <v>150</v>
      </c>
      <c r="X540" s="343"/>
      <c r="Y540" s="343"/>
      <c r="Z540" s="343"/>
      <c r="AA540" s="343"/>
      <c r="AB540" s="343"/>
      <c r="AC540" s="343"/>
      <c r="AD540" s="343"/>
      <c r="AE540" s="170"/>
    </row>
    <row r="541" spans="1:31" ht="21.75" customHeight="1">
      <c r="A541" s="170"/>
      <c r="B541" s="356" t="s">
        <v>758</v>
      </c>
      <c r="C541" s="356"/>
      <c r="D541" s="356"/>
      <c r="E541" s="356"/>
      <c r="F541" s="356"/>
      <c r="G541" s="356"/>
      <c r="H541" s="356"/>
      <c r="I541" s="356"/>
      <c r="J541" s="356"/>
      <c r="K541" s="356"/>
      <c r="L541" s="356"/>
      <c r="M541" s="356"/>
      <c r="N541" s="265">
        <v>960</v>
      </c>
      <c r="O541" s="291">
        <v>10</v>
      </c>
      <c r="P541" s="291">
        <v>6</v>
      </c>
      <c r="Q541" s="231" t="s">
        <v>759</v>
      </c>
      <c r="R541" s="230">
        <v>0</v>
      </c>
      <c r="S541" s="347"/>
      <c r="T541" s="347"/>
      <c r="U541" s="298">
        <v>50</v>
      </c>
      <c r="V541" s="170"/>
      <c r="W541" s="297">
        <v>50</v>
      </c>
      <c r="X541" s="343"/>
      <c r="Y541" s="343"/>
      <c r="Z541" s="343"/>
      <c r="AA541" s="343"/>
      <c r="AB541" s="343"/>
      <c r="AC541" s="343"/>
      <c r="AD541" s="343"/>
      <c r="AE541" s="170"/>
    </row>
    <row r="542" spans="1:31" ht="21.75" customHeight="1">
      <c r="A542" s="170"/>
      <c r="B542" s="356" t="s">
        <v>760</v>
      </c>
      <c r="C542" s="356"/>
      <c r="D542" s="356"/>
      <c r="E542" s="356"/>
      <c r="F542" s="356"/>
      <c r="G542" s="356"/>
      <c r="H542" s="356"/>
      <c r="I542" s="356"/>
      <c r="J542" s="356"/>
      <c r="K542" s="356"/>
      <c r="L542" s="356"/>
      <c r="M542" s="356"/>
      <c r="N542" s="265">
        <v>960</v>
      </c>
      <c r="O542" s="291">
        <v>10</v>
      </c>
      <c r="P542" s="291">
        <v>6</v>
      </c>
      <c r="Q542" s="231" t="s">
        <v>761</v>
      </c>
      <c r="R542" s="230">
        <v>0</v>
      </c>
      <c r="S542" s="347"/>
      <c r="T542" s="347"/>
      <c r="U542" s="298">
        <v>50</v>
      </c>
      <c r="V542" s="170"/>
      <c r="W542" s="297">
        <v>50</v>
      </c>
      <c r="X542" s="343"/>
      <c r="Y542" s="343"/>
      <c r="Z542" s="343"/>
      <c r="AA542" s="343"/>
      <c r="AB542" s="343"/>
      <c r="AC542" s="343"/>
      <c r="AD542" s="343"/>
      <c r="AE542" s="170"/>
    </row>
    <row r="543" spans="1:31" ht="21.75" customHeight="1">
      <c r="A543" s="170"/>
      <c r="B543" s="356" t="s">
        <v>214</v>
      </c>
      <c r="C543" s="356"/>
      <c r="D543" s="356"/>
      <c r="E543" s="356"/>
      <c r="F543" s="356"/>
      <c r="G543" s="356"/>
      <c r="H543" s="356"/>
      <c r="I543" s="356"/>
      <c r="J543" s="356"/>
      <c r="K543" s="356"/>
      <c r="L543" s="356"/>
      <c r="M543" s="356"/>
      <c r="N543" s="265">
        <v>960</v>
      </c>
      <c r="O543" s="291">
        <v>10</v>
      </c>
      <c r="P543" s="291">
        <v>6</v>
      </c>
      <c r="Q543" s="231" t="s">
        <v>761</v>
      </c>
      <c r="R543" s="230" t="s">
        <v>213</v>
      </c>
      <c r="S543" s="347"/>
      <c r="T543" s="347"/>
      <c r="U543" s="298">
        <v>50</v>
      </c>
      <c r="V543" s="170"/>
      <c r="W543" s="297">
        <v>50</v>
      </c>
      <c r="X543" s="343"/>
      <c r="Y543" s="343"/>
      <c r="Z543" s="343"/>
      <c r="AA543" s="343"/>
      <c r="AB543" s="343"/>
      <c r="AC543" s="343"/>
      <c r="AD543" s="343"/>
      <c r="AE543" s="170"/>
    </row>
    <row r="544" spans="1:31" ht="21.75" customHeight="1">
      <c r="A544" s="170"/>
      <c r="B544" s="356" t="s">
        <v>212</v>
      </c>
      <c r="C544" s="356"/>
      <c r="D544" s="356"/>
      <c r="E544" s="356"/>
      <c r="F544" s="356"/>
      <c r="G544" s="356"/>
      <c r="H544" s="356"/>
      <c r="I544" s="356"/>
      <c r="J544" s="356"/>
      <c r="K544" s="356"/>
      <c r="L544" s="356"/>
      <c r="M544" s="356"/>
      <c r="N544" s="265">
        <v>960</v>
      </c>
      <c r="O544" s="291">
        <v>10</v>
      </c>
      <c r="P544" s="291">
        <v>6</v>
      </c>
      <c r="Q544" s="231" t="s">
        <v>761</v>
      </c>
      <c r="R544" s="230" t="s">
        <v>211</v>
      </c>
      <c r="S544" s="347"/>
      <c r="T544" s="347"/>
      <c r="U544" s="298">
        <v>50</v>
      </c>
      <c r="V544" s="170"/>
      <c r="W544" s="297">
        <v>50</v>
      </c>
      <c r="X544" s="343"/>
      <c r="Y544" s="343"/>
      <c r="Z544" s="343"/>
      <c r="AA544" s="343"/>
      <c r="AB544" s="343"/>
      <c r="AC544" s="343"/>
      <c r="AD544" s="343"/>
      <c r="AE544" s="170"/>
    </row>
    <row r="545" spans="1:31" ht="12" customHeight="1">
      <c r="A545" s="170"/>
      <c r="B545" s="356" t="s">
        <v>210</v>
      </c>
      <c r="C545" s="356"/>
      <c r="D545" s="356"/>
      <c r="E545" s="356"/>
      <c r="F545" s="356"/>
      <c r="G545" s="356"/>
      <c r="H545" s="356"/>
      <c r="I545" s="356"/>
      <c r="J545" s="356"/>
      <c r="K545" s="356"/>
      <c r="L545" s="356"/>
      <c r="M545" s="356"/>
      <c r="N545" s="265">
        <v>960</v>
      </c>
      <c r="O545" s="291">
        <v>10</v>
      </c>
      <c r="P545" s="291">
        <v>6</v>
      </c>
      <c r="Q545" s="231" t="s">
        <v>761</v>
      </c>
      <c r="R545" s="230" t="s">
        <v>208</v>
      </c>
      <c r="S545" s="347"/>
      <c r="T545" s="347"/>
      <c r="U545" s="298">
        <v>50</v>
      </c>
      <c r="V545" s="170"/>
      <c r="W545" s="297">
        <v>50</v>
      </c>
      <c r="X545" s="343"/>
      <c r="Y545" s="343"/>
      <c r="Z545" s="343"/>
      <c r="AA545" s="343"/>
      <c r="AB545" s="343"/>
      <c r="AC545" s="343"/>
      <c r="AD545" s="343"/>
      <c r="AE545" s="170"/>
    </row>
    <row r="546" spans="1:31" ht="12" customHeight="1">
      <c r="A546" s="170"/>
      <c r="B546" s="356" t="s">
        <v>306</v>
      </c>
      <c r="C546" s="356"/>
      <c r="D546" s="356"/>
      <c r="E546" s="356"/>
      <c r="F546" s="356"/>
      <c r="G546" s="356"/>
      <c r="H546" s="356"/>
      <c r="I546" s="356"/>
      <c r="J546" s="356"/>
      <c r="K546" s="356"/>
      <c r="L546" s="356"/>
      <c r="M546" s="356"/>
      <c r="N546" s="265">
        <v>960</v>
      </c>
      <c r="O546" s="291">
        <v>11</v>
      </c>
      <c r="P546" s="291">
        <v>0</v>
      </c>
      <c r="Q546" s="231">
        <v>0</v>
      </c>
      <c r="R546" s="230">
        <v>0</v>
      </c>
      <c r="S546" s="347"/>
      <c r="T546" s="347"/>
      <c r="U546" s="298">
        <v>11006.75</v>
      </c>
      <c r="V546" s="170"/>
      <c r="W546" s="297">
        <v>11006.75</v>
      </c>
      <c r="X546" s="343"/>
      <c r="Y546" s="343"/>
      <c r="Z546" s="343"/>
      <c r="AA546" s="343"/>
      <c r="AB546" s="343"/>
      <c r="AC546" s="343"/>
      <c r="AD546" s="343"/>
      <c r="AE546" s="170"/>
    </row>
    <row r="547" spans="1:31" ht="12" customHeight="1">
      <c r="A547" s="170"/>
      <c r="B547" s="356" t="s">
        <v>305</v>
      </c>
      <c r="C547" s="356"/>
      <c r="D547" s="356"/>
      <c r="E547" s="356"/>
      <c r="F547" s="356"/>
      <c r="G547" s="356"/>
      <c r="H547" s="356"/>
      <c r="I547" s="356"/>
      <c r="J547" s="356"/>
      <c r="K547" s="356"/>
      <c r="L547" s="356"/>
      <c r="M547" s="356"/>
      <c r="N547" s="265">
        <v>960</v>
      </c>
      <c r="O547" s="291">
        <v>11</v>
      </c>
      <c r="P547" s="291">
        <v>1</v>
      </c>
      <c r="Q547" s="231">
        <v>0</v>
      </c>
      <c r="R547" s="230">
        <v>0</v>
      </c>
      <c r="S547" s="347"/>
      <c r="T547" s="347"/>
      <c r="U547" s="298">
        <v>11006.75</v>
      </c>
      <c r="V547" s="170"/>
      <c r="W547" s="297">
        <v>11006.75</v>
      </c>
      <c r="X547" s="343"/>
      <c r="Y547" s="343"/>
      <c r="Z547" s="343"/>
      <c r="AA547" s="343"/>
      <c r="AB547" s="343"/>
      <c r="AC547" s="343"/>
      <c r="AD547" s="343"/>
      <c r="AE547" s="170"/>
    </row>
    <row r="548" spans="1:31" ht="32.25" customHeight="1">
      <c r="A548" s="170"/>
      <c r="B548" s="356" t="s">
        <v>497</v>
      </c>
      <c r="C548" s="356"/>
      <c r="D548" s="356"/>
      <c r="E548" s="356"/>
      <c r="F548" s="356"/>
      <c r="G548" s="356"/>
      <c r="H548" s="356"/>
      <c r="I548" s="356"/>
      <c r="J548" s="356"/>
      <c r="K548" s="356"/>
      <c r="L548" s="356"/>
      <c r="M548" s="356"/>
      <c r="N548" s="265">
        <v>960</v>
      </c>
      <c r="O548" s="291">
        <v>11</v>
      </c>
      <c r="P548" s="291">
        <v>1</v>
      </c>
      <c r="Q548" s="231" t="s">
        <v>496</v>
      </c>
      <c r="R548" s="230">
        <v>0</v>
      </c>
      <c r="S548" s="347"/>
      <c r="T548" s="347"/>
      <c r="U548" s="298">
        <v>4230.46</v>
      </c>
      <c r="V548" s="170"/>
      <c r="W548" s="297">
        <v>4230.46</v>
      </c>
      <c r="X548" s="343"/>
      <c r="Y548" s="343"/>
      <c r="Z548" s="343"/>
      <c r="AA548" s="343"/>
      <c r="AB548" s="343"/>
      <c r="AC548" s="343"/>
      <c r="AD548" s="343"/>
      <c r="AE548" s="170"/>
    </row>
    <row r="549" spans="1:31" ht="32.25" customHeight="1">
      <c r="A549" s="170"/>
      <c r="B549" s="356" t="s">
        <v>495</v>
      </c>
      <c r="C549" s="356"/>
      <c r="D549" s="356"/>
      <c r="E549" s="356"/>
      <c r="F549" s="356"/>
      <c r="G549" s="356"/>
      <c r="H549" s="356"/>
      <c r="I549" s="356"/>
      <c r="J549" s="356"/>
      <c r="K549" s="356"/>
      <c r="L549" s="356"/>
      <c r="M549" s="356"/>
      <c r="N549" s="265">
        <v>960</v>
      </c>
      <c r="O549" s="291">
        <v>11</v>
      </c>
      <c r="P549" s="291">
        <v>1</v>
      </c>
      <c r="Q549" s="231" t="s">
        <v>494</v>
      </c>
      <c r="R549" s="230">
        <v>0</v>
      </c>
      <c r="S549" s="347"/>
      <c r="T549" s="347"/>
      <c r="U549" s="298">
        <v>4230.46</v>
      </c>
      <c r="V549" s="170"/>
      <c r="W549" s="297">
        <v>4230.46</v>
      </c>
      <c r="X549" s="343"/>
      <c r="Y549" s="343"/>
      <c r="Z549" s="343"/>
      <c r="AA549" s="343"/>
      <c r="AB549" s="343"/>
      <c r="AC549" s="343"/>
      <c r="AD549" s="343"/>
      <c r="AE549" s="170"/>
    </row>
    <row r="550" spans="1:31" ht="21.75" customHeight="1">
      <c r="A550" s="170"/>
      <c r="B550" s="356" t="s">
        <v>304</v>
      </c>
      <c r="C550" s="356"/>
      <c r="D550" s="356"/>
      <c r="E550" s="356"/>
      <c r="F550" s="356"/>
      <c r="G550" s="356"/>
      <c r="H550" s="356"/>
      <c r="I550" s="356"/>
      <c r="J550" s="356"/>
      <c r="K550" s="356"/>
      <c r="L550" s="356"/>
      <c r="M550" s="356"/>
      <c r="N550" s="265">
        <v>960</v>
      </c>
      <c r="O550" s="291">
        <v>11</v>
      </c>
      <c r="P550" s="291">
        <v>1</v>
      </c>
      <c r="Q550" s="231" t="s">
        <v>303</v>
      </c>
      <c r="R550" s="230">
        <v>0</v>
      </c>
      <c r="S550" s="347"/>
      <c r="T550" s="347"/>
      <c r="U550" s="298">
        <v>3612.4</v>
      </c>
      <c r="V550" s="170"/>
      <c r="W550" s="297">
        <v>3612.4</v>
      </c>
      <c r="X550" s="343"/>
      <c r="Y550" s="343"/>
      <c r="Z550" s="343"/>
      <c r="AA550" s="343"/>
      <c r="AB550" s="343"/>
      <c r="AC550" s="343"/>
      <c r="AD550" s="343"/>
      <c r="AE550" s="170"/>
    </row>
    <row r="551" spans="1:31" ht="21.75" customHeight="1">
      <c r="A551" s="170"/>
      <c r="B551" s="356" t="s">
        <v>189</v>
      </c>
      <c r="C551" s="356"/>
      <c r="D551" s="356"/>
      <c r="E551" s="356"/>
      <c r="F551" s="356"/>
      <c r="G551" s="356"/>
      <c r="H551" s="356"/>
      <c r="I551" s="356"/>
      <c r="J551" s="356"/>
      <c r="K551" s="356"/>
      <c r="L551" s="356"/>
      <c r="M551" s="356"/>
      <c r="N551" s="265">
        <v>960</v>
      </c>
      <c r="O551" s="291">
        <v>11</v>
      </c>
      <c r="P551" s="291">
        <v>1</v>
      </c>
      <c r="Q551" s="231" t="s">
        <v>303</v>
      </c>
      <c r="R551" s="230" t="s">
        <v>188</v>
      </c>
      <c r="S551" s="347"/>
      <c r="T551" s="347"/>
      <c r="U551" s="298">
        <v>3612.4</v>
      </c>
      <c r="V551" s="170"/>
      <c r="W551" s="297">
        <v>3612.4</v>
      </c>
      <c r="X551" s="343"/>
      <c r="Y551" s="343"/>
      <c r="Z551" s="343"/>
      <c r="AA551" s="343"/>
      <c r="AB551" s="343"/>
      <c r="AC551" s="343"/>
      <c r="AD551" s="343"/>
      <c r="AE551" s="170"/>
    </row>
    <row r="552" spans="1:31" ht="12" customHeight="1">
      <c r="A552" s="170"/>
      <c r="B552" s="356" t="s">
        <v>275</v>
      </c>
      <c r="C552" s="356"/>
      <c r="D552" s="356"/>
      <c r="E552" s="356"/>
      <c r="F552" s="356"/>
      <c r="G552" s="356"/>
      <c r="H552" s="356"/>
      <c r="I552" s="356"/>
      <c r="J552" s="356"/>
      <c r="K552" s="356"/>
      <c r="L552" s="356"/>
      <c r="M552" s="356"/>
      <c r="N552" s="265">
        <v>960</v>
      </c>
      <c r="O552" s="291">
        <v>11</v>
      </c>
      <c r="P552" s="291">
        <v>1</v>
      </c>
      <c r="Q552" s="231" t="s">
        <v>303</v>
      </c>
      <c r="R552" s="230" t="s">
        <v>274</v>
      </c>
      <c r="S552" s="347"/>
      <c r="T552" s="347"/>
      <c r="U552" s="298">
        <v>3612.4</v>
      </c>
      <c r="V552" s="170"/>
      <c r="W552" s="297">
        <v>3612.4</v>
      </c>
      <c r="X552" s="343"/>
      <c r="Y552" s="343"/>
      <c r="Z552" s="343"/>
      <c r="AA552" s="343"/>
      <c r="AB552" s="343"/>
      <c r="AC552" s="343"/>
      <c r="AD552" s="343"/>
      <c r="AE552" s="170"/>
    </row>
    <row r="553" spans="1:31" ht="42.75" customHeight="1">
      <c r="A553" s="170"/>
      <c r="B553" s="356" t="s">
        <v>273</v>
      </c>
      <c r="C553" s="356"/>
      <c r="D553" s="356"/>
      <c r="E553" s="356"/>
      <c r="F553" s="356"/>
      <c r="G553" s="356"/>
      <c r="H553" s="356"/>
      <c r="I553" s="356"/>
      <c r="J553" s="356"/>
      <c r="K553" s="356"/>
      <c r="L553" s="356"/>
      <c r="M553" s="356"/>
      <c r="N553" s="265">
        <v>960</v>
      </c>
      <c r="O553" s="291">
        <v>11</v>
      </c>
      <c r="P553" s="291">
        <v>1</v>
      </c>
      <c r="Q553" s="231" t="s">
        <v>303</v>
      </c>
      <c r="R553" s="230" t="s">
        <v>271</v>
      </c>
      <c r="S553" s="347"/>
      <c r="T553" s="347"/>
      <c r="U553" s="298">
        <v>3612.4</v>
      </c>
      <c r="V553" s="170"/>
      <c r="W553" s="297">
        <v>3612.4</v>
      </c>
      <c r="X553" s="343"/>
      <c r="Y553" s="343"/>
      <c r="Z553" s="343"/>
      <c r="AA553" s="343"/>
      <c r="AB553" s="343"/>
      <c r="AC553" s="343"/>
      <c r="AD553" s="343"/>
      <c r="AE553" s="170"/>
    </row>
    <row r="554" spans="1:31" ht="21.75" customHeight="1">
      <c r="A554" s="170"/>
      <c r="B554" s="356" t="s">
        <v>228</v>
      </c>
      <c r="C554" s="356"/>
      <c r="D554" s="356"/>
      <c r="E554" s="356"/>
      <c r="F554" s="356"/>
      <c r="G554" s="356"/>
      <c r="H554" s="356"/>
      <c r="I554" s="356"/>
      <c r="J554" s="356"/>
      <c r="K554" s="356"/>
      <c r="L554" s="356"/>
      <c r="M554" s="356"/>
      <c r="N554" s="265">
        <v>960</v>
      </c>
      <c r="O554" s="291">
        <v>11</v>
      </c>
      <c r="P554" s="291">
        <v>1</v>
      </c>
      <c r="Q554" s="231" t="s">
        <v>302</v>
      </c>
      <c r="R554" s="230">
        <v>0</v>
      </c>
      <c r="S554" s="347"/>
      <c r="T554" s="347"/>
      <c r="U554" s="298">
        <v>618.05999999999995</v>
      </c>
      <c r="V554" s="170"/>
      <c r="W554" s="297">
        <v>618.05999999999995</v>
      </c>
      <c r="X554" s="343"/>
      <c r="Y554" s="343"/>
      <c r="Z554" s="343"/>
      <c r="AA554" s="343"/>
      <c r="AB554" s="343"/>
      <c r="AC554" s="343"/>
      <c r="AD554" s="343"/>
      <c r="AE554" s="170"/>
    </row>
    <row r="555" spans="1:31" ht="21.75" customHeight="1">
      <c r="A555" s="170"/>
      <c r="B555" s="356" t="s">
        <v>189</v>
      </c>
      <c r="C555" s="356"/>
      <c r="D555" s="356"/>
      <c r="E555" s="356"/>
      <c r="F555" s="356"/>
      <c r="G555" s="356"/>
      <c r="H555" s="356"/>
      <c r="I555" s="356"/>
      <c r="J555" s="356"/>
      <c r="K555" s="356"/>
      <c r="L555" s="356"/>
      <c r="M555" s="356"/>
      <c r="N555" s="265">
        <v>960</v>
      </c>
      <c r="O555" s="291">
        <v>11</v>
      </c>
      <c r="P555" s="291">
        <v>1</v>
      </c>
      <c r="Q555" s="231" t="s">
        <v>302</v>
      </c>
      <c r="R555" s="230" t="s">
        <v>188</v>
      </c>
      <c r="S555" s="347"/>
      <c r="T555" s="347"/>
      <c r="U555" s="298">
        <v>618.05999999999995</v>
      </c>
      <c r="V555" s="170"/>
      <c r="W555" s="297">
        <v>618.05999999999995</v>
      </c>
      <c r="X555" s="343"/>
      <c r="Y555" s="343"/>
      <c r="Z555" s="343"/>
      <c r="AA555" s="343"/>
      <c r="AB555" s="343"/>
      <c r="AC555" s="343"/>
      <c r="AD555" s="343"/>
      <c r="AE555" s="170"/>
    </row>
    <row r="556" spans="1:31" ht="12" customHeight="1">
      <c r="A556" s="170"/>
      <c r="B556" s="356" t="s">
        <v>275</v>
      </c>
      <c r="C556" s="356"/>
      <c r="D556" s="356"/>
      <c r="E556" s="356"/>
      <c r="F556" s="356"/>
      <c r="G556" s="356"/>
      <c r="H556" s="356"/>
      <c r="I556" s="356"/>
      <c r="J556" s="356"/>
      <c r="K556" s="356"/>
      <c r="L556" s="356"/>
      <c r="M556" s="356"/>
      <c r="N556" s="265">
        <v>960</v>
      </c>
      <c r="O556" s="291">
        <v>11</v>
      </c>
      <c r="P556" s="291">
        <v>1</v>
      </c>
      <c r="Q556" s="231" t="s">
        <v>302</v>
      </c>
      <c r="R556" s="230" t="s">
        <v>274</v>
      </c>
      <c r="S556" s="347"/>
      <c r="T556" s="347"/>
      <c r="U556" s="298">
        <v>618.05999999999995</v>
      </c>
      <c r="V556" s="170"/>
      <c r="W556" s="297">
        <v>618.05999999999995</v>
      </c>
      <c r="X556" s="343"/>
      <c r="Y556" s="343"/>
      <c r="Z556" s="343"/>
      <c r="AA556" s="343"/>
      <c r="AB556" s="343"/>
      <c r="AC556" s="343"/>
      <c r="AD556" s="343"/>
      <c r="AE556" s="170"/>
    </row>
    <row r="557" spans="1:31" ht="42.75" customHeight="1">
      <c r="A557" s="170"/>
      <c r="B557" s="356" t="s">
        <v>273</v>
      </c>
      <c r="C557" s="356"/>
      <c r="D557" s="356"/>
      <c r="E557" s="356"/>
      <c r="F557" s="356"/>
      <c r="G557" s="356"/>
      <c r="H557" s="356"/>
      <c r="I557" s="356"/>
      <c r="J557" s="356"/>
      <c r="K557" s="356"/>
      <c r="L557" s="356"/>
      <c r="M557" s="356"/>
      <c r="N557" s="265">
        <v>960</v>
      </c>
      <c r="O557" s="291">
        <v>11</v>
      </c>
      <c r="P557" s="291">
        <v>1</v>
      </c>
      <c r="Q557" s="231" t="s">
        <v>302</v>
      </c>
      <c r="R557" s="230" t="s">
        <v>271</v>
      </c>
      <c r="S557" s="347"/>
      <c r="T557" s="347"/>
      <c r="U557" s="298">
        <v>618.05999999999995</v>
      </c>
      <c r="V557" s="170"/>
      <c r="W557" s="297">
        <v>618.05999999999995</v>
      </c>
      <c r="X557" s="343"/>
      <c r="Y557" s="343"/>
      <c r="Z557" s="343"/>
      <c r="AA557" s="343"/>
      <c r="AB557" s="343"/>
      <c r="AC557" s="343"/>
      <c r="AD557" s="343"/>
      <c r="AE557" s="170"/>
    </row>
    <row r="558" spans="1:31" ht="32.25" customHeight="1">
      <c r="A558" s="170"/>
      <c r="B558" s="356" t="s">
        <v>497</v>
      </c>
      <c r="C558" s="356"/>
      <c r="D558" s="356"/>
      <c r="E558" s="356"/>
      <c r="F558" s="356"/>
      <c r="G558" s="356"/>
      <c r="H558" s="356"/>
      <c r="I558" s="356"/>
      <c r="J558" s="356"/>
      <c r="K558" s="356"/>
      <c r="L558" s="356"/>
      <c r="M558" s="356"/>
      <c r="N558" s="265">
        <v>960</v>
      </c>
      <c r="O558" s="291">
        <v>11</v>
      </c>
      <c r="P558" s="291">
        <v>1</v>
      </c>
      <c r="Q558" s="231" t="s">
        <v>496</v>
      </c>
      <c r="R558" s="230">
        <v>0</v>
      </c>
      <c r="S558" s="347"/>
      <c r="T558" s="347"/>
      <c r="U558" s="298">
        <v>6776.29</v>
      </c>
      <c r="V558" s="170"/>
      <c r="W558" s="297">
        <v>6776.29</v>
      </c>
      <c r="X558" s="343"/>
      <c r="Y558" s="343"/>
      <c r="Z558" s="343"/>
      <c r="AA558" s="343"/>
      <c r="AB558" s="343"/>
      <c r="AC558" s="343"/>
      <c r="AD558" s="343"/>
      <c r="AE558" s="170"/>
    </row>
    <row r="559" spans="1:31" ht="32.25" customHeight="1">
      <c r="A559" s="170"/>
      <c r="B559" s="356" t="s">
        <v>495</v>
      </c>
      <c r="C559" s="356"/>
      <c r="D559" s="356"/>
      <c r="E559" s="356"/>
      <c r="F559" s="356"/>
      <c r="G559" s="356"/>
      <c r="H559" s="356"/>
      <c r="I559" s="356"/>
      <c r="J559" s="356"/>
      <c r="K559" s="356"/>
      <c r="L559" s="356"/>
      <c r="M559" s="356"/>
      <c r="N559" s="265">
        <v>960</v>
      </c>
      <c r="O559" s="291">
        <v>11</v>
      </c>
      <c r="P559" s="291">
        <v>1</v>
      </c>
      <c r="Q559" s="231" t="s">
        <v>494</v>
      </c>
      <c r="R559" s="230">
        <v>0</v>
      </c>
      <c r="S559" s="347"/>
      <c r="T559" s="347"/>
      <c r="U559" s="298">
        <v>6776.29</v>
      </c>
      <c r="V559" s="170"/>
      <c r="W559" s="297">
        <v>6776.29</v>
      </c>
      <c r="X559" s="343"/>
      <c r="Y559" s="343"/>
      <c r="Z559" s="343"/>
      <c r="AA559" s="343"/>
      <c r="AB559" s="343"/>
      <c r="AC559" s="343"/>
      <c r="AD559" s="343"/>
      <c r="AE559" s="170"/>
    </row>
    <row r="560" spans="1:31" ht="21.75" customHeight="1">
      <c r="A560" s="170"/>
      <c r="B560" s="356" t="s">
        <v>207</v>
      </c>
      <c r="C560" s="356"/>
      <c r="D560" s="356"/>
      <c r="E560" s="356"/>
      <c r="F560" s="356"/>
      <c r="G560" s="356"/>
      <c r="H560" s="356"/>
      <c r="I560" s="356"/>
      <c r="J560" s="356"/>
      <c r="K560" s="356"/>
      <c r="L560" s="356"/>
      <c r="M560" s="356"/>
      <c r="N560" s="265">
        <v>960</v>
      </c>
      <c r="O560" s="291">
        <v>11</v>
      </c>
      <c r="P560" s="291">
        <v>1</v>
      </c>
      <c r="Q560" s="231" t="s">
        <v>849</v>
      </c>
      <c r="R560" s="230">
        <v>0</v>
      </c>
      <c r="S560" s="347"/>
      <c r="T560" s="347"/>
      <c r="U560" s="298">
        <v>1867.9</v>
      </c>
      <c r="V560" s="170"/>
      <c r="W560" s="297">
        <v>1867.9</v>
      </c>
      <c r="X560" s="343"/>
      <c r="Y560" s="343"/>
      <c r="Z560" s="343"/>
      <c r="AA560" s="343"/>
      <c r="AB560" s="343"/>
      <c r="AC560" s="343"/>
      <c r="AD560" s="343"/>
      <c r="AE560" s="170"/>
    </row>
    <row r="561" spans="1:31" ht="21.75" customHeight="1">
      <c r="A561" s="170"/>
      <c r="B561" s="356" t="s">
        <v>189</v>
      </c>
      <c r="C561" s="356"/>
      <c r="D561" s="356"/>
      <c r="E561" s="356"/>
      <c r="F561" s="356"/>
      <c r="G561" s="356"/>
      <c r="H561" s="356"/>
      <c r="I561" s="356"/>
      <c r="J561" s="356"/>
      <c r="K561" s="356"/>
      <c r="L561" s="356"/>
      <c r="M561" s="356"/>
      <c r="N561" s="265">
        <v>960</v>
      </c>
      <c r="O561" s="291">
        <v>11</v>
      </c>
      <c r="P561" s="291">
        <v>1</v>
      </c>
      <c r="Q561" s="231" t="s">
        <v>849</v>
      </c>
      <c r="R561" s="230" t="s">
        <v>188</v>
      </c>
      <c r="S561" s="347"/>
      <c r="T561" s="347"/>
      <c r="U561" s="298">
        <v>1867.9</v>
      </c>
      <c r="V561" s="170"/>
      <c r="W561" s="297">
        <v>1867.9</v>
      </c>
      <c r="X561" s="343"/>
      <c r="Y561" s="343"/>
      <c r="Z561" s="343"/>
      <c r="AA561" s="343"/>
      <c r="AB561" s="343"/>
      <c r="AC561" s="343"/>
      <c r="AD561" s="343"/>
      <c r="AE561" s="170"/>
    </row>
    <row r="562" spans="1:31" ht="12" customHeight="1">
      <c r="A562" s="170"/>
      <c r="B562" s="356" t="s">
        <v>275</v>
      </c>
      <c r="C562" s="356"/>
      <c r="D562" s="356"/>
      <c r="E562" s="356"/>
      <c r="F562" s="356"/>
      <c r="G562" s="356"/>
      <c r="H562" s="356"/>
      <c r="I562" s="356"/>
      <c r="J562" s="356"/>
      <c r="K562" s="356"/>
      <c r="L562" s="356"/>
      <c r="M562" s="356"/>
      <c r="N562" s="265">
        <v>960</v>
      </c>
      <c r="O562" s="291">
        <v>11</v>
      </c>
      <c r="P562" s="291">
        <v>1</v>
      </c>
      <c r="Q562" s="231" t="s">
        <v>849</v>
      </c>
      <c r="R562" s="230" t="s">
        <v>274</v>
      </c>
      <c r="S562" s="347"/>
      <c r="T562" s="347"/>
      <c r="U562" s="298">
        <v>1867.9</v>
      </c>
      <c r="V562" s="170"/>
      <c r="W562" s="297">
        <v>1867.9</v>
      </c>
      <c r="X562" s="343"/>
      <c r="Y562" s="343"/>
      <c r="Z562" s="343"/>
      <c r="AA562" s="343"/>
      <c r="AB562" s="343"/>
      <c r="AC562" s="343"/>
      <c r="AD562" s="343"/>
      <c r="AE562" s="170"/>
    </row>
    <row r="563" spans="1:31" ht="42.75" customHeight="1">
      <c r="A563" s="170"/>
      <c r="B563" s="356" t="s">
        <v>273</v>
      </c>
      <c r="C563" s="356"/>
      <c r="D563" s="356"/>
      <c r="E563" s="356"/>
      <c r="F563" s="356"/>
      <c r="G563" s="356"/>
      <c r="H563" s="356"/>
      <c r="I563" s="356"/>
      <c r="J563" s="356"/>
      <c r="K563" s="356"/>
      <c r="L563" s="356"/>
      <c r="M563" s="356"/>
      <c r="N563" s="265">
        <v>960</v>
      </c>
      <c r="O563" s="291">
        <v>11</v>
      </c>
      <c r="P563" s="291">
        <v>1</v>
      </c>
      <c r="Q563" s="231" t="s">
        <v>849</v>
      </c>
      <c r="R563" s="230" t="s">
        <v>271</v>
      </c>
      <c r="S563" s="347"/>
      <c r="T563" s="347"/>
      <c r="U563" s="298">
        <v>1867.9</v>
      </c>
      <c r="V563" s="170"/>
      <c r="W563" s="297">
        <v>1867.9</v>
      </c>
      <c r="X563" s="343"/>
      <c r="Y563" s="343"/>
      <c r="Z563" s="343"/>
      <c r="AA563" s="343"/>
      <c r="AB563" s="343"/>
      <c r="AC563" s="343"/>
      <c r="AD563" s="343"/>
      <c r="AE563" s="170"/>
    </row>
    <row r="564" spans="1:31" ht="21.75" customHeight="1">
      <c r="A564" s="170"/>
      <c r="B564" s="356" t="s">
        <v>225</v>
      </c>
      <c r="C564" s="356"/>
      <c r="D564" s="356"/>
      <c r="E564" s="356"/>
      <c r="F564" s="356"/>
      <c r="G564" s="356"/>
      <c r="H564" s="356"/>
      <c r="I564" s="356"/>
      <c r="J564" s="356"/>
      <c r="K564" s="356"/>
      <c r="L564" s="356"/>
      <c r="M564" s="356"/>
      <c r="N564" s="265">
        <v>960</v>
      </c>
      <c r="O564" s="291">
        <v>11</v>
      </c>
      <c r="P564" s="291">
        <v>1</v>
      </c>
      <c r="Q564" s="231" t="s">
        <v>301</v>
      </c>
      <c r="R564" s="230">
        <v>0</v>
      </c>
      <c r="S564" s="347"/>
      <c r="T564" s="347"/>
      <c r="U564" s="298">
        <v>3408.39</v>
      </c>
      <c r="V564" s="170"/>
      <c r="W564" s="297">
        <v>3408.39</v>
      </c>
      <c r="X564" s="343"/>
      <c r="Y564" s="343"/>
      <c r="Z564" s="343"/>
      <c r="AA564" s="343"/>
      <c r="AB564" s="343"/>
      <c r="AC564" s="343"/>
      <c r="AD564" s="343"/>
      <c r="AE564" s="170"/>
    </row>
    <row r="565" spans="1:31" ht="21.75" customHeight="1">
      <c r="A565" s="170"/>
      <c r="B565" s="356" t="s">
        <v>189</v>
      </c>
      <c r="C565" s="356"/>
      <c r="D565" s="356"/>
      <c r="E565" s="356"/>
      <c r="F565" s="356"/>
      <c r="G565" s="356"/>
      <c r="H565" s="356"/>
      <c r="I565" s="356"/>
      <c r="J565" s="356"/>
      <c r="K565" s="356"/>
      <c r="L565" s="356"/>
      <c r="M565" s="356"/>
      <c r="N565" s="265">
        <v>960</v>
      </c>
      <c r="O565" s="291">
        <v>11</v>
      </c>
      <c r="P565" s="291">
        <v>1</v>
      </c>
      <c r="Q565" s="231" t="s">
        <v>301</v>
      </c>
      <c r="R565" s="230" t="s">
        <v>188</v>
      </c>
      <c r="S565" s="347"/>
      <c r="T565" s="347"/>
      <c r="U565" s="298">
        <v>3408.39</v>
      </c>
      <c r="V565" s="170"/>
      <c r="W565" s="297">
        <v>3408.39</v>
      </c>
      <c r="X565" s="343"/>
      <c r="Y565" s="343"/>
      <c r="Z565" s="343"/>
      <c r="AA565" s="343"/>
      <c r="AB565" s="343"/>
      <c r="AC565" s="343"/>
      <c r="AD565" s="343"/>
      <c r="AE565" s="170"/>
    </row>
    <row r="566" spans="1:31" ht="12" customHeight="1">
      <c r="A566" s="170"/>
      <c r="B566" s="356" t="s">
        <v>275</v>
      </c>
      <c r="C566" s="356"/>
      <c r="D566" s="356"/>
      <c r="E566" s="356"/>
      <c r="F566" s="356"/>
      <c r="G566" s="356"/>
      <c r="H566" s="356"/>
      <c r="I566" s="356"/>
      <c r="J566" s="356"/>
      <c r="K566" s="356"/>
      <c r="L566" s="356"/>
      <c r="M566" s="356"/>
      <c r="N566" s="265">
        <v>960</v>
      </c>
      <c r="O566" s="291">
        <v>11</v>
      </c>
      <c r="P566" s="291">
        <v>1</v>
      </c>
      <c r="Q566" s="231" t="s">
        <v>301</v>
      </c>
      <c r="R566" s="230" t="s">
        <v>274</v>
      </c>
      <c r="S566" s="347"/>
      <c r="T566" s="347"/>
      <c r="U566" s="298">
        <v>3408.39</v>
      </c>
      <c r="V566" s="170"/>
      <c r="W566" s="297">
        <v>3408.39</v>
      </c>
      <c r="X566" s="343"/>
      <c r="Y566" s="343"/>
      <c r="Z566" s="343"/>
      <c r="AA566" s="343"/>
      <c r="AB566" s="343"/>
      <c r="AC566" s="343"/>
      <c r="AD566" s="343"/>
      <c r="AE566" s="170"/>
    </row>
    <row r="567" spans="1:31" ht="42.75" customHeight="1">
      <c r="A567" s="170"/>
      <c r="B567" s="356" t="s">
        <v>273</v>
      </c>
      <c r="C567" s="356"/>
      <c r="D567" s="356"/>
      <c r="E567" s="356"/>
      <c r="F567" s="356"/>
      <c r="G567" s="356"/>
      <c r="H567" s="356"/>
      <c r="I567" s="356"/>
      <c r="J567" s="356"/>
      <c r="K567" s="356"/>
      <c r="L567" s="356"/>
      <c r="M567" s="356"/>
      <c r="N567" s="265">
        <v>960</v>
      </c>
      <c r="O567" s="291">
        <v>11</v>
      </c>
      <c r="P567" s="291">
        <v>1</v>
      </c>
      <c r="Q567" s="231" t="s">
        <v>301</v>
      </c>
      <c r="R567" s="230" t="s">
        <v>271</v>
      </c>
      <c r="S567" s="347"/>
      <c r="T567" s="347"/>
      <c r="U567" s="298">
        <v>3408.39</v>
      </c>
      <c r="V567" s="170"/>
      <c r="W567" s="297">
        <v>3408.39</v>
      </c>
      <c r="X567" s="343"/>
      <c r="Y567" s="343"/>
      <c r="Z567" s="343"/>
      <c r="AA567" s="343"/>
      <c r="AB567" s="343"/>
      <c r="AC567" s="343"/>
      <c r="AD567" s="343"/>
      <c r="AE567" s="170"/>
    </row>
    <row r="568" spans="1:31" ht="32.25" customHeight="1">
      <c r="A568" s="170"/>
      <c r="B568" s="356" t="s">
        <v>762</v>
      </c>
      <c r="C568" s="356"/>
      <c r="D568" s="356"/>
      <c r="E568" s="356"/>
      <c r="F568" s="356"/>
      <c r="G568" s="356"/>
      <c r="H568" s="356"/>
      <c r="I568" s="356"/>
      <c r="J568" s="356"/>
      <c r="K568" s="356"/>
      <c r="L568" s="356"/>
      <c r="M568" s="356"/>
      <c r="N568" s="265">
        <v>960</v>
      </c>
      <c r="O568" s="291">
        <v>11</v>
      </c>
      <c r="P568" s="291">
        <v>1</v>
      </c>
      <c r="Q568" s="231" t="s">
        <v>300</v>
      </c>
      <c r="R568" s="230">
        <v>0</v>
      </c>
      <c r="S568" s="347"/>
      <c r="T568" s="347"/>
      <c r="U568" s="298">
        <v>1500</v>
      </c>
      <c r="V568" s="170"/>
      <c r="W568" s="297">
        <v>1500</v>
      </c>
      <c r="X568" s="343"/>
      <c r="Y568" s="343"/>
      <c r="Z568" s="343"/>
      <c r="AA568" s="343"/>
      <c r="AB568" s="343"/>
      <c r="AC568" s="343"/>
      <c r="AD568" s="343"/>
      <c r="AE568" s="170"/>
    </row>
    <row r="569" spans="1:31" ht="21.75" customHeight="1">
      <c r="A569" s="170"/>
      <c r="B569" s="356" t="s">
        <v>214</v>
      </c>
      <c r="C569" s="356"/>
      <c r="D569" s="356"/>
      <c r="E569" s="356"/>
      <c r="F569" s="356"/>
      <c r="G569" s="356"/>
      <c r="H569" s="356"/>
      <c r="I569" s="356"/>
      <c r="J569" s="356"/>
      <c r="K569" s="356"/>
      <c r="L569" s="356"/>
      <c r="M569" s="356"/>
      <c r="N569" s="265">
        <v>960</v>
      </c>
      <c r="O569" s="291">
        <v>11</v>
      </c>
      <c r="P569" s="291">
        <v>1</v>
      </c>
      <c r="Q569" s="231" t="s">
        <v>300</v>
      </c>
      <c r="R569" s="230" t="s">
        <v>213</v>
      </c>
      <c r="S569" s="347"/>
      <c r="T569" s="347"/>
      <c r="U569" s="298">
        <v>1500</v>
      </c>
      <c r="V569" s="170"/>
      <c r="W569" s="297">
        <v>1500</v>
      </c>
      <c r="X569" s="343"/>
      <c r="Y569" s="343"/>
      <c r="Z569" s="343"/>
      <c r="AA569" s="343"/>
      <c r="AB569" s="343"/>
      <c r="AC569" s="343"/>
      <c r="AD569" s="343"/>
      <c r="AE569" s="170"/>
    </row>
    <row r="570" spans="1:31" ht="21.75" customHeight="1">
      <c r="A570" s="170"/>
      <c r="B570" s="356" t="s">
        <v>212</v>
      </c>
      <c r="C570" s="356"/>
      <c r="D570" s="356"/>
      <c r="E570" s="356"/>
      <c r="F570" s="356"/>
      <c r="G570" s="356"/>
      <c r="H570" s="356"/>
      <c r="I570" s="356"/>
      <c r="J570" s="356"/>
      <c r="K570" s="356"/>
      <c r="L570" s="356"/>
      <c r="M570" s="356"/>
      <c r="N570" s="265">
        <v>960</v>
      </c>
      <c r="O570" s="291">
        <v>11</v>
      </c>
      <c r="P570" s="291">
        <v>1</v>
      </c>
      <c r="Q570" s="231" t="s">
        <v>300</v>
      </c>
      <c r="R570" s="230" t="s">
        <v>211</v>
      </c>
      <c r="S570" s="347"/>
      <c r="T570" s="347"/>
      <c r="U570" s="298">
        <v>1500</v>
      </c>
      <c r="V570" s="170"/>
      <c r="W570" s="297">
        <v>1500</v>
      </c>
      <c r="X570" s="343"/>
      <c r="Y570" s="343"/>
      <c r="Z570" s="343"/>
      <c r="AA570" s="343"/>
      <c r="AB570" s="343"/>
      <c r="AC570" s="343"/>
      <c r="AD570" s="343"/>
      <c r="AE570" s="170"/>
    </row>
    <row r="571" spans="1:31" ht="12" customHeight="1">
      <c r="A571" s="170"/>
      <c r="B571" s="356" t="s">
        <v>210</v>
      </c>
      <c r="C571" s="356"/>
      <c r="D571" s="356"/>
      <c r="E571" s="356"/>
      <c r="F571" s="356"/>
      <c r="G571" s="356"/>
      <c r="H571" s="356"/>
      <c r="I571" s="356"/>
      <c r="J571" s="356"/>
      <c r="K571" s="356"/>
      <c r="L571" s="356"/>
      <c r="M571" s="356"/>
      <c r="N571" s="265">
        <v>960</v>
      </c>
      <c r="O571" s="291">
        <v>11</v>
      </c>
      <c r="P571" s="291">
        <v>1</v>
      </c>
      <c r="Q571" s="231" t="s">
        <v>300</v>
      </c>
      <c r="R571" s="230" t="s">
        <v>208</v>
      </c>
      <c r="S571" s="347"/>
      <c r="T571" s="347"/>
      <c r="U571" s="298">
        <v>1500</v>
      </c>
      <c r="V571" s="170"/>
      <c r="W571" s="297">
        <v>1500</v>
      </c>
      <c r="X571" s="343"/>
      <c r="Y571" s="343"/>
      <c r="Z571" s="343"/>
      <c r="AA571" s="343"/>
      <c r="AB571" s="343"/>
      <c r="AC571" s="343"/>
      <c r="AD571" s="343"/>
      <c r="AE571" s="170"/>
    </row>
    <row r="572" spans="1:31" ht="12" customHeight="1">
      <c r="A572" s="170"/>
      <c r="B572" s="356" t="s">
        <v>299</v>
      </c>
      <c r="C572" s="356"/>
      <c r="D572" s="356"/>
      <c r="E572" s="356"/>
      <c r="F572" s="356"/>
      <c r="G572" s="356"/>
      <c r="H572" s="356"/>
      <c r="I572" s="356"/>
      <c r="J572" s="356"/>
      <c r="K572" s="356"/>
      <c r="L572" s="356"/>
      <c r="M572" s="356"/>
      <c r="N572" s="265">
        <v>960</v>
      </c>
      <c r="O572" s="291">
        <v>12</v>
      </c>
      <c r="P572" s="291">
        <v>0</v>
      </c>
      <c r="Q572" s="231">
        <v>0</v>
      </c>
      <c r="R572" s="230">
        <v>0</v>
      </c>
      <c r="S572" s="347"/>
      <c r="T572" s="347"/>
      <c r="U572" s="298">
        <v>2684.3</v>
      </c>
      <c r="V572" s="170"/>
      <c r="W572" s="297">
        <v>2684.3</v>
      </c>
      <c r="X572" s="343"/>
      <c r="Y572" s="343"/>
      <c r="Z572" s="343"/>
      <c r="AA572" s="343"/>
      <c r="AB572" s="343"/>
      <c r="AC572" s="343"/>
      <c r="AD572" s="343"/>
      <c r="AE572" s="170"/>
    </row>
    <row r="573" spans="1:31" ht="12" customHeight="1">
      <c r="A573" s="170"/>
      <c r="B573" s="356" t="s">
        <v>298</v>
      </c>
      <c r="C573" s="356"/>
      <c r="D573" s="356"/>
      <c r="E573" s="356"/>
      <c r="F573" s="356"/>
      <c r="G573" s="356"/>
      <c r="H573" s="356"/>
      <c r="I573" s="356"/>
      <c r="J573" s="356"/>
      <c r="K573" s="356"/>
      <c r="L573" s="356"/>
      <c r="M573" s="356"/>
      <c r="N573" s="265">
        <v>960</v>
      </c>
      <c r="O573" s="291">
        <v>12</v>
      </c>
      <c r="P573" s="291">
        <v>2</v>
      </c>
      <c r="Q573" s="231">
        <v>0</v>
      </c>
      <c r="R573" s="230">
        <v>0</v>
      </c>
      <c r="S573" s="347"/>
      <c r="T573" s="347"/>
      <c r="U573" s="298">
        <v>2684.3</v>
      </c>
      <c r="V573" s="170"/>
      <c r="W573" s="297">
        <v>2684.3</v>
      </c>
      <c r="X573" s="343"/>
      <c r="Y573" s="343"/>
      <c r="Z573" s="343"/>
      <c r="AA573" s="343"/>
      <c r="AB573" s="343"/>
      <c r="AC573" s="343"/>
      <c r="AD573" s="343"/>
      <c r="AE573" s="170"/>
    </row>
    <row r="574" spans="1:31" ht="21.75" customHeight="1">
      <c r="A574" s="170"/>
      <c r="B574" s="356" t="s">
        <v>230</v>
      </c>
      <c r="C574" s="356"/>
      <c r="D574" s="356"/>
      <c r="E574" s="356"/>
      <c r="F574" s="356"/>
      <c r="G574" s="356"/>
      <c r="H574" s="356"/>
      <c r="I574" s="356"/>
      <c r="J574" s="356"/>
      <c r="K574" s="356"/>
      <c r="L574" s="356"/>
      <c r="M574" s="356"/>
      <c r="N574" s="265">
        <v>960</v>
      </c>
      <c r="O574" s="291">
        <v>12</v>
      </c>
      <c r="P574" s="291">
        <v>2</v>
      </c>
      <c r="Q574" s="231" t="s">
        <v>492</v>
      </c>
      <c r="R574" s="230">
        <v>0</v>
      </c>
      <c r="S574" s="347"/>
      <c r="T574" s="347"/>
      <c r="U574" s="298">
        <v>2684.3</v>
      </c>
      <c r="V574" s="170"/>
      <c r="W574" s="297">
        <v>2684.3</v>
      </c>
      <c r="X574" s="343"/>
      <c r="Y574" s="343"/>
      <c r="Z574" s="343"/>
      <c r="AA574" s="343"/>
      <c r="AB574" s="343"/>
      <c r="AC574" s="343"/>
      <c r="AD574" s="343"/>
      <c r="AE574" s="170"/>
    </row>
    <row r="575" spans="1:31" ht="21.75" customHeight="1">
      <c r="A575" s="170"/>
      <c r="B575" s="356" t="s">
        <v>230</v>
      </c>
      <c r="C575" s="356"/>
      <c r="D575" s="356"/>
      <c r="E575" s="356"/>
      <c r="F575" s="356"/>
      <c r="G575" s="356"/>
      <c r="H575" s="356"/>
      <c r="I575" s="356"/>
      <c r="J575" s="356"/>
      <c r="K575" s="356"/>
      <c r="L575" s="356"/>
      <c r="M575" s="356"/>
      <c r="N575" s="265">
        <v>960</v>
      </c>
      <c r="O575" s="291">
        <v>12</v>
      </c>
      <c r="P575" s="291">
        <v>2</v>
      </c>
      <c r="Q575" s="231" t="s">
        <v>763</v>
      </c>
      <c r="R575" s="230">
        <v>0</v>
      </c>
      <c r="S575" s="347"/>
      <c r="T575" s="347"/>
      <c r="U575" s="298">
        <v>2684.3</v>
      </c>
      <c r="V575" s="170"/>
      <c r="W575" s="297">
        <v>2684.3</v>
      </c>
      <c r="X575" s="343"/>
      <c r="Y575" s="343"/>
      <c r="Z575" s="343"/>
      <c r="AA575" s="343"/>
      <c r="AB575" s="343"/>
      <c r="AC575" s="343"/>
      <c r="AD575" s="343"/>
      <c r="AE575" s="170"/>
    </row>
    <row r="576" spans="1:31" ht="21.75" customHeight="1">
      <c r="A576" s="170"/>
      <c r="B576" s="356" t="s">
        <v>189</v>
      </c>
      <c r="C576" s="356"/>
      <c r="D576" s="356"/>
      <c r="E576" s="356"/>
      <c r="F576" s="356"/>
      <c r="G576" s="356"/>
      <c r="H576" s="356"/>
      <c r="I576" s="356"/>
      <c r="J576" s="356"/>
      <c r="K576" s="356"/>
      <c r="L576" s="356"/>
      <c r="M576" s="356"/>
      <c r="N576" s="265">
        <v>960</v>
      </c>
      <c r="O576" s="291">
        <v>12</v>
      </c>
      <c r="P576" s="291">
        <v>2</v>
      </c>
      <c r="Q576" s="231" t="s">
        <v>763</v>
      </c>
      <c r="R576" s="230" t="s">
        <v>188</v>
      </c>
      <c r="S576" s="347"/>
      <c r="T576" s="347"/>
      <c r="U576" s="298">
        <v>2684.3</v>
      </c>
      <c r="V576" s="170"/>
      <c r="W576" s="297">
        <v>2684.3</v>
      </c>
      <c r="X576" s="343"/>
      <c r="Y576" s="343"/>
      <c r="Z576" s="343"/>
      <c r="AA576" s="343"/>
      <c r="AB576" s="343"/>
      <c r="AC576" s="343"/>
      <c r="AD576" s="343"/>
      <c r="AE576" s="170"/>
    </row>
    <row r="577" spans="1:31" ht="12" customHeight="1">
      <c r="A577" s="170"/>
      <c r="B577" s="356" t="s">
        <v>275</v>
      </c>
      <c r="C577" s="356"/>
      <c r="D577" s="356"/>
      <c r="E577" s="356"/>
      <c r="F577" s="356"/>
      <c r="G577" s="356"/>
      <c r="H577" s="356"/>
      <c r="I577" s="356"/>
      <c r="J577" s="356"/>
      <c r="K577" s="356"/>
      <c r="L577" s="356"/>
      <c r="M577" s="356"/>
      <c r="N577" s="265">
        <v>960</v>
      </c>
      <c r="O577" s="291">
        <v>12</v>
      </c>
      <c r="P577" s="291">
        <v>2</v>
      </c>
      <c r="Q577" s="231" t="s">
        <v>763</v>
      </c>
      <c r="R577" s="230" t="s">
        <v>274</v>
      </c>
      <c r="S577" s="347"/>
      <c r="T577" s="347"/>
      <c r="U577" s="298">
        <v>2684.3</v>
      </c>
      <c r="V577" s="170"/>
      <c r="W577" s="297">
        <v>2684.3</v>
      </c>
      <c r="X577" s="343"/>
      <c r="Y577" s="343"/>
      <c r="Z577" s="343"/>
      <c r="AA577" s="343"/>
      <c r="AB577" s="343"/>
      <c r="AC577" s="343"/>
      <c r="AD577" s="343"/>
      <c r="AE577" s="170"/>
    </row>
    <row r="578" spans="1:31" ht="42.75" customHeight="1">
      <c r="A578" s="170"/>
      <c r="B578" s="356" t="s">
        <v>273</v>
      </c>
      <c r="C578" s="356"/>
      <c r="D578" s="356"/>
      <c r="E578" s="356"/>
      <c r="F578" s="356"/>
      <c r="G578" s="356"/>
      <c r="H578" s="356"/>
      <c r="I578" s="356"/>
      <c r="J578" s="356"/>
      <c r="K578" s="356"/>
      <c r="L578" s="356"/>
      <c r="M578" s="356"/>
      <c r="N578" s="265">
        <v>960</v>
      </c>
      <c r="O578" s="291">
        <v>12</v>
      </c>
      <c r="P578" s="291">
        <v>2</v>
      </c>
      <c r="Q578" s="231" t="s">
        <v>763</v>
      </c>
      <c r="R578" s="230" t="s">
        <v>271</v>
      </c>
      <c r="S578" s="347"/>
      <c r="T578" s="347"/>
      <c r="U578" s="298">
        <v>2684.3</v>
      </c>
      <c r="V578" s="170"/>
      <c r="W578" s="297">
        <v>2684.3</v>
      </c>
      <c r="X578" s="343"/>
      <c r="Y578" s="343"/>
      <c r="Z578" s="343"/>
      <c r="AA578" s="343"/>
      <c r="AB578" s="343"/>
      <c r="AC578" s="343"/>
      <c r="AD578" s="343"/>
      <c r="AE578" s="170"/>
    </row>
    <row r="579" spans="1:31" s="272" customFormat="1" ht="21.75" customHeight="1">
      <c r="A579" s="275"/>
      <c r="B579" s="357" t="s">
        <v>297</v>
      </c>
      <c r="C579" s="357"/>
      <c r="D579" s="357"/>
      <c r="E579" s="357"/>
      <c r="F579" s="357"/>
      <c r="G579" s="357"/>
      <c r="H579" s="357"/>
      <c r="I579" s="357"/>
      <c r="J579" s="357"/>
      <c r="K579" s="357"/>
      <c r="L579" s="357"/>
      <c r="M579" s="357"/>
      <c r="N579" s="282">
        <v>977</v>
      </c>
      <c r="O579" s="294">
        <v>0</v>
      </c>
      <c r="P579" s="294">
        <v>0</v>
      </c>
      <c r="Q579" s="274">
        <v>0</v>
      </c>
      <c r="R579" s="273">
        <v>0</v>
      </c>
      <c r="S579" s="358"/>
      <c r="T579" s="358"/>
      <c r="U579" s="310">
        <v>575516.93999999994</v>
      </c>
      <c r="V579" s="275"/>
      <c r="W579" s="296">
        <v>575516.93999999994</v>
      </c>
      <c r="X579" s="359"/>
      <c r="Y579" s="359"/>
      <c r="Z579" s="359"/>
      <c r="AA579" s="359"/>
      <c r="AB579" s="359"/>
      <c r="AC579" s="359"/>
      <c r="AD579" s="359"/>
      <c r="AE579" s="275"/>
    </row>
    <row r="580" spans="1:31" ht="12" customHeight="1">
      <c r="A580" s="170"/>
      <c r="B580" s="356" t="s">
        <v>238</v>
      </c>
      <c r="C580" s="356"/>
      <c r="D580" s="356"/>
      <c r="E580" s="356"/>
      <c r="F580" s="356"/>
      <c r="G580" s="356"/>
      <c r="H580" s="356"/>
      <c r="I580" s="356"/>
      <c r="J580" s="356"/>
      <c r="K580" s="356"/>
      <c r="L580" s="356"/>
      <c r="M580" s="356"/>
      <c r="N580" s="265">
        <v>977</v>
      </c>
      <c r="O580" s="291">
        <v>7</v>
      </c>
      <c r="P580" s="291">
        <v>0</v>
      </c>
      <c r="Q580" s="231">
        <v>0</v>
      </c>
      <c r="R580" s="230">
        <v>0</v>
      </c>
      <c r="S580" s="347"/>
      <c r="T580" s="347"/>
      <c r="U580" s="298">
        <v>564436.84</v>
      </c>
      <c r="V580" s="170"/>
      <c r="W580" s="297">
        <v>564436.84</v>
      </c>
      <c r="X580" s="343"/>
      <c r="Y580" s="343"/>
      <c r="Z580" s="343"/>
      <c r="AA580" s="343"/>
      <c r="AB580" s="343"/>
      <c r="AC580" s="343"/>
      <c r="AD580" s="343"/>
      <c r="AE580" s="170"/>
    </row>
    <row r="581" spans="1:31" ht="12" customHeight="1">
      <c r="A581" s="170"/>
      <c r="B581" s="356" t="s">
        <v>296</v>
      </c>
      <c r="C581" s="356"/>
      <c r="D581" s="356"/>
      <c r="E581" s="356"/>
      <c r="F581" s="356"/>
      <c r="G581" s="356"/>
      <c r="H581" s="356"/>
      <c r="I581" s="356"/>
      <c r="J581" s="356"/>
      <c r="K581" s="356"/>
      <c r="L581" s="356"/>
      <c r="M581" s="356"/>
      <c r="N581" s="265">
        <v>977</v>
      </c>
      <c r="O581" s="291">
        <v>7</v>
      </c>
      <c r="P581" s="291">
        <v>1</v>
      </c>
      <c r="Q581" s="231">
        <v>0</v>
      </c>
      <c r="R581" s="230">
        <v>0</v>
      </c>
      <c r="S581" s="347"/>
      <c r="T581" s="347"/>
      <c r="U581" s="298">
        <v>140388.9</v>
      </c>
      <c r="V581" s="170"/>
      <c r="W581" s="297">
        <v>140388.9</v>
      </c>
      <c r="X581" s="343"/>
      <c r="Y581" s="343"/>
      <c r="Z581" s="343"/>
      <c r="AA581" s="343"/>
      <c r="AB581" s="343"/>
      <c r="AC581" s="343"/>
      <c r="AD581" s="343"/>
      <c r="AE581" s="170"/>
    </row>
    <row r="582" spans="1:31" ht="21.75" customHeight="1">
      <c r="A582" s="170"/>
      <c r="B582" s="356" t="s">
        <v>516</v>
      </c>
      <c r="C582" s="356"/>
      <c r="D582" s="356"/>
      <c r="E582" s="356"/>
      <c r="F582" s="356"/>
      <c r="G582" s="356"/>
      <c r="H582" s="356"/>
      <c r="I582" s="356"/>
      <c r="J582" s="356"/>
      <c r="K582" s="356"/>
      <c r="L582" s="356"/>
      <c r="M582" s="356"/>
      <c r="N582" s="265">
        <v>977</v>
      </c>
      <c r="O582" s="291">
        <v>7</v>
      </c>
      <c r="P582" s="291">
        <v>1</v>
      </c>
      <c r="Q582" s="231" t="s">
        <v>515</v>
      </c>
      <c r="R582" s="230">
        <v>0</v>
      </c>
      <c r="S582" s="347"/>
      <c r="T582" s="347"/>
      <c r="U582" s="298">
        <v>5164.53</v>
      </c>
      <c r="V582" s="170"/>
      <c r="W582" s="297">
        <v>5164.53</v>
      </c>
      <c r="X582" s="343"/>
      <c r="Y582" s="343"/>
      <c r="Z582" s="343"/>
      <c r="AA582" s="343"/>
      <c r="AB582" s="343"/>
      <c r="AC582" s="343"/>
      <c r="AD582" s="343"/>
      <c r="AE582" s="170"/>
    </row>
    <row r="583" spans="1:31" ht="12" customHeight="1">
      <c r="A583" s="170"/>
      <c r="B583" s="356" t="s">
        <v>514</v>
      </c>
      <c r="C583" s="356"/>
      <c r="D583" s="356"/>
      <c r="E583" s="356"/>
      <c r="F583" s="356"/>
      <c r="G583" s="356"/>
      <c r="H583" s="356"/>
      <c r="I583" s="356"/>
      <c r="J583" s="356"/>
      <c r="K583" s="356"/>
      <c r="L583" s="356"/>
      <c r="M583" s="356"/>
      <c r="N583" s="265">
        <v>977</v>
      </c>
      <c r="O583" s="291">
        <v>7</v>
      </c>
      <c r="P583" s="291">
        <v>1</v>
      </c>
      <c r="Q583" s="231" t="s">
        <v>513</v>
      </c>
      <c r="R583" s="230">
        <v>0</v>
      </c>
      <c r="S583" s="347"/>
      <c r="T583" s="347"/>
      <c r="U583" s="298">
        <v>5164.53</v>
      </c>
      <c r="V583" s="170"/>
      <c r="W583" s="297">
        <v>5164.53</v>
      </c>
      <c r="X583" s="343"/>
      <c r="Y583" s="343"/>
      <c r="Z583" s="343"/>
      <c r="AA583" s="343"/>
      <c r="AB583" s="343"/>
      <c r="AC583" s="343"/>
      <c r="AD583" s="343"/>
      <c r="AE583" s="170"/>
    </row>
    <row r="584" spans="1:31" ht="21.75" customHeight="1">
      <c r="A584" s="170"/>
      <c r="B584" s="356" t="s">
        <v>278</v>
      </c>
      <c r="C584" s="356"/>
      <c r="D584" s="356"/>
      <c r="E584" s="356"/>
      <c r="F584" s="356"/>
      <c r="G584" s="356"/>
      <c r="H584" s="356"/>
      <c r="I584" s="356"/>
      <c r="J584" s="356"/>
      <c r="K584" s="356"/>
      <c r="L584" s="356"/>
      <c r="M584" s="356"/>
      <c r="N584" s="265">
        <v>977</v>
      </c>
      <c r="O584" s="291">
        <v>7</v>
      </c>
      <c r="P584" s="291">
        <v>1</v>
      </c>
      <c r="Q584" s="231" t="s">
        <v>295</v>
      </c>
      <c r="R584" s="230">
        <v>0</v>
      </c>
      <c r="S584" s="347"/>
      <c r="T584" s="347"/>
      <c r="U584" s="298">
        <v>2747</v>
      </c>
      <c r="V584" s="170"/>
      <c r="W584" s="297">
        <v>2747</v>
      </c>
      <c r="X584" s="343"/>
      <c r="Y584" s="343"/>
      <c r="Z584" s="343"/>
      <c r="AA584" s="343"/>
      <c r="AB584" s="343"/>
      <c r="AC584" s="343"/>
      <c r="AD584" s="343"/>
      <c r="AE584" s="170"/>
    </row>
    <row r="585" spans="1:31" ht="21.75" customHeight="1">
      <c r="A585" s="170"/>
      <c r="B585" s="356" t="s">
        <v>189</v>
      </c>
      <c r="C585" s="356"/>
      <c r="D585" s="356"/>
      <c r="E585" s="356"/>
      <c r="F585" s="356"/>
      <c r="G585" s="356"/>
      <c r="H585" s="356"/>
      <c r="I585" s="356"/>
      <c r="J585" s="356"/>
      <c r="K585" s="356"/>
      <c r="L585" s="356"/>
      <c r="M585" s="356"/>
      <c r="N585" s="265">
        <v>977</v>
      </c>
      <c r="O585" s="291">
        <v>7</v>
      </c>
      <c r="P585" s="291">
        <v>1</v>
      </c>
      <c r="Q585" s="231" t="s">
        <v>295</v>
      </c>
      <c r="R585" s="230" t="s">
        <v>188</v>
      </c>
      <c r="S585" s="347"/>
      <c r="T585" s="347"/>
      <c r="U585" s="298">
        <v>2747</v>
      </c>
      <c r="V585" s="170"/>
      <c r="W585" s="297">
        <v>2747</v>
      </c>
      <c r="X585" s="343"/>
      <c r="Y585" s="343"/>
      <c r="Z585" s="343"/>
      <c r="AA585" s="343"/>
      <c r="AB585" s="343"/>
      <c r="AC585" s="343"/>
      <c r="AD585" s="343"/>
      <c r="AE585" s="170"/>
    </row>
    <row r="586" spans="1:31" ht="12" customHeight="1">
      <c r="A586" s="170"/>
      <c r="B586" s="356" t="s">
        <v>187</v>
      </c>
      <c r="C586" s="356"/>
      <c r="D586" s="356"/>
      <c r="E586" s="356"/>
      <c r="F586" s="356"/>
      <c r="G586" s="356"/>
      <c r="H586" s="356"/>
      <c r="I586" s="356"/>
      <c r="J586" s="356"/>
      <c r="K586" s="356"/>
      <c r="L586" s="356"/>
      <c r="M586" s="356"/>
      <c r="N586" s="265">
        <v>977</v>
      </c>
      <c r="O586" s="291">
        <v>7</v>
      </c>
      <c r="P586" s="291">
        <v>1</v>
      </c>
      <c r="Q586" s="231" t="s">
        <v>295</v>
      </c>
      <c r="R586" s="230" t="s">
        <v>186</v>
      </c>
      <c r="S586" s="347"/>
      <c r="T586" s="347"/>
      <c r="U586" s="298">
        <v>2262.8000000000002</v>
      </c>
      <c r="V586" s="170"/>
      <c r="W586" s="297">
        <v>2262.8000000000002</v>
      </c>
      <c r="X586" s="343"/>
      <c r="Y586" s="343"/>
      <c r="Z586" s="343"/>
      <c r="AA586" s="343"/>
      <c r="AB586" s="343"/>
      <c r="AC586" s="343"/>
      <c r="AD586" s="343"/>
      <c r="AE586" s="170"/>
    </row>
    <row r="587" spans="1:31" ht="42.75" customHeight="1">
      <c r="A587" s="170"/>
      <c r="B587" s="356" t="s">
        <v>185</v>
      </c>
      <c r="C587" s="356"/>
      <c r="D587" s="356"/>
      <c r="E587" s="356"/>
      <c r="F587" s="356"/>
      <c r="G587" s="356"/>
      <c r="H587" s="356"/>
      <c r="I587" s="356"/>
      <c r="J587" s="356"/>
      <c r="K587" s="356"/>
      <c r="L587" s="356"/>
      <c r="M587" s="356"/>
      <c r="N587" s="265">
        <v>977</v>
      </c>
      <c r="O587" s="291">
        <v>7</v>
      </c>
      <c r="P587" s="291">
        <v>1</v>
      </c>
      <c r="Q587" s="231" t="s">
        <v>295</v>
      </c>
      <c r="R587" s="230" t="s">
        <v>184</v>
      </c>
      <c r="S587" s="347"/>
      <c r="T587" s="347"/>
      <c r="U587" s="298">
        <v>2262.8000000000002</v>
      </c>
      <c r="V587" s="170"/>
      <c r="W587" s="297">
        <v>2262.8000000000002</v>
      </c>
      <c r="X587" s="343"/>
      <c r="Y587" s="343"/>
      <c r="Z587" s="343"/>
      <c r="AA587" s="343"/>
      <c r="AB587" s="343"/>
      <c r="AC587" s="343"/>
      <c r="AD587" s="343"/>
      <c r="AE587" s="170"/>
    </row>
    <row r="588" spans="1:31" ht="12" customHeight="1">
      <c r="A588" s="170"/>
      <c r="B588" s="356" t="s">
        <v>275</v>
      </c>
      <c r="C588" s="356"/>
      <c r="D588" s="356"/>
      <c r="E588" s="356"/>
      <c r="F588" s="356"/>
      <c r="G588" s="356"/>
      <c r="H588" s="356"/>
      <c r="I588" s="356"/>
      <c r="J588" s="356"/>
      <c r="K588" s="356"/>
      <c r="L588" s="356"/>
      <c r="M588" s="356"/>
      <c r="N588" s="265">
        <v>977</v>
      </c>
      <c r="O588" s="291">
        <v>7</v>
      </c>
      <c r="P588" s="291">
        <v>1</v>
      </c>
      <c r="Q588" s="231" t="s">
        <v>295</v>
      </c>
      <c r="R588" s="230" t="s">
        <v>274</v>
      </c>
      <c r="S588" s="347"/>
      <c r="T588" s="347"/>
      <c r="U588" s="298">
        <v>484.2</v>
      </c>
      <c r="V588" s="170"/>
      <c r="W588" s="297">
        <v>484.2</v>
      </c>
      <c r="X588" s="343"/>
      <c r="Y588" s="343"/>
      <c r="Z588" s="343"/>
      <c r="AA588" s="343"/>
      <c r="AB588" s="343"/>
      <c r="AC588" s="343"/>
      <c r="AD588" s="343"/>
      <c r="AE588" s="170"/>
    </row>
    <row r="589" spans="1:31" ht="42.75" customHeight="1">
      <c r="A589" s="170"/>
      <c r="B589" s="356" t="s">
        <v>273</v>
      </c>
      <c r="C589" s="356"/>
      <c r="D589" s="356"/>
      <c r="E589" s="356"/>
      <c r="F589" s="356"/>
      <c r="G589" s="356"/>
      <c r="H589" s="356"/>
      <c r="I589" s="356"/>
      <c r="J589" s="356"/>
      <c r="K589" s="356"/>
      <c r="L589" s="356"/>
      <c r="M589" s="356"/>
      <c r="N589" s="265">
        <v>977</v>
      </c>
      <c r="O589" s="291">
        <v>7</v>
      </c>
      <c r="P589" s="291">
        <v>1</v>
      </c>
      <c r="Q589" s="231" t="s">
        <v>295</v>
      </c>
      <c r="R589" s="230" t="s">
        <v>271</v>
      </c>
      <c r="S589" s="347"/>
      <c r="T589" s="347"/>
      <c r="U589" s="298">
        <v>484.2</v>
      </c>
      <c r="V589" s="170"/>
      <c r="W589" s="297">
        <v>484.2</v>
      </c>
      <c r="X589" s="343"/>
      <c r="Y589" s="343"/>
      <c r="Z589" s="343"/>
      <c r="AA589" s="343"/>
      <c r="AB589" s="343"/>
      <c r="AC589" s="343"/>
      <c r="AD589" s="343"/>
      <c r="AE589" s="170"/>
    </row>
    <row r="590" spans="1:31" ht="21.75" customHeight="1">
      <c r="A590" s="170"/>
      <c r="B590" s="356" t="s">
        <v>228</v>
      </c>
      <c r="C590" s="356"/>
      <c r="D590" s="356"/>
      <c r="E590" s="356"/>
      <c r="F590" s="356"/>
      <c r="G590" s="356"/>
      <c r="H590" s="356"/>
      <c r="I590" s="356"/>
      <c r="J590" s="356"/>
      <c r="K590" s="356"/>
      <c r="L590" s="356"/>
      <c r="M590" s="356"/>
      <c r="N590" s="265">
        <v>977</v>
      </c>
      <c r="O590" s="291">
        <v>7</v>
      </c>
      <c r="P590" s="291">
        <v>1</v>
      </c>
      <c r="Q590" s="231" t="s">
        <v>294</v>
      </c>
      <c r="R590" s="230">
        <v>0</v>
      </c>
      <c r="S590" s="347"/>
      <c r="T590" s="347"/>
      <c r="U590" s="298">
        <v>2417.5300000000002</v>
      </c>
      <c r="V590" s="170"/>
      <c r="W590" s="297">
        <v>2417.5300000000002</v>
      </c>
      <c r="X590" s="343"/>
      <c r="Y590" s="343"/>
      <c r="Z590" s="343"/>
      <c r="AA590" s="343"/>
      <c r="AB590" s="343"/>
      <c r="AC590" s="343"/>
      <c r="AD590" s="343"/>
      <c r="AE590" s="170"/>
    </row>
    <row r="591" spans="1:31" ht="21.75" customHeight="1">
      <c r="A591" s="170"/>
      <c r="B591" s="356" t="s">
        <v>189</v>
      </c>
      <c r="C591" s="356"/>
      <c r="D591" s="356"/>
      <c r="E591" s="356"/>
      <c r="F591" s="356"/>
      <c r="G591" s="356"/>
      <c r="H591" s="356"/>
      <c r="I591" s="356"/>
      <c r="J591" s="356"/>
      <c r="K591" s="356"/>
      <c r="L591" s="356"/>
      <c r="M591" s="356"/>
      <c r="N591" s="265">
        <v>977</v>
      </c>
      <c r="O591" s="291">
        <v>7</v>
      </c>
      <c r="P591" s="291">
        <v>1</v>
      </c>
      <c r="Q591" s="231" t="s">
        <v>294</v>
      </c>
      <c r="R591" s="230" t="s">
        <v>188</v>
      </c>
      <c r="S591" s="347"/>
      <c r="T591" s="347"/>
      <c r="U591" s="298">
        <v>2417.5300000000002</v>
      </c>
      <c r="V591" s="170"/>
      <c r="W591" s="297">
        <v>2417.5300000000002</v>
      </c>
      <c r="X591" s="343"/>
      <c r="Y591" s="343"/>
      <c r="Z591" s="343"/>
      <c r="AA591" s="343"/>
      <c r="AB591" s="343"/>
      <c r="AC591" s="343"/>
      <c r="AD591" s="343"/>
      <c r="AE591" s="170"/>
    </row>
    <row r="592" spans="1:31" ht="12" customHeight="1">
      <c r="A592" s="170"/>
      <c r="B592" s="356" t="s">
        <v>187</v>
      </c>
      <c r="C592" s="356"/>
      <c r="D592" s="356"/>
      <c r="E592" s="356"/>
      <c r="F592" s="356"/>
      <c r="G592" s="356"/>
      <c r="H592" s="356"/>
      <c r="I592" s="356"/>
      <c r="J592" s="356"/>
      <c r="K592" s="356"/>
      <c r="L592" s="356"/>
      <c r="M592" s="356"/>
      <c r="N592" s="265">
        <v>977</v>
      </c>
      <c r="O592" s="291">
        <v>7</v>
      </c>
      <c r="P592" s="291">
        <v>1</v>
      </c>
      <c r="Q592" s="231" t="s">
        <v>294</v>
      </c>
      <c r="R592" s="230" t="s">
        <v>186</v>
      </c>
      <c r="S592" s="347"/>
      <c r="T592" s="347"/>
      <c r="U592" s="298">
        <v>1240.8699999999999</v>
      </c>
      <c r="V592" s="170"/>
      <c r="W592" s="297">
        <v>1240.8699999999999</v>
      </c>
      <c r="X592" s="343"/>
      <c r="Y592" s="343"/>
      <c r="Z592" s="343"/>
      <c r="AA592" s="343"/>
      <c r="AB592" s="343"/>
      <c r="AC592" s="343"/>
      <c r="AD592" s="343"/>
      <c r="AE592" s="170"/>
    </row>
    <row r="593" spans="1:31" ht="42.75" customHeight="1">
      <c r="A593" s="170"/>
      <c r="B593" s="356" t="s">
        <v>185</v>
      </c>
      <c r="C593" s="356"/>
      <c r="D593" s="356"/>
      <c r="E593" s="356"/>
      <c r="F593" s="356"/>
      <c r="G593" s="356"/>
      <c r="H593" s="356"/>
      <c r="I593" s="356"/>
      <c r="J593" s="356"/>
      <c r="K593" s="356"/>
      <c r="L593" s="356"/>
      <c r="M593" s="356"/>
      <c r="N593" s="265">
        <v>977</v>
      </c>
      <c r="O593" s="291">
        <v>7</v>
      </c>
      <c r="P593" s="291">
        <v>1</v>
      </c>
      <c r="Q593" s="231" t="s">
        <v>294</v>
      </c>
      <c r="R593" s="230" t="s">
        <v>184</v>
      </c>
      <c r="S593" s="347"/>
      <c r="T593" s="347"/>
      <c r="U593" s="298">
        <v>1240.8699999999999</v>
      </c>
      <c r="V593" s="170"/>
      <c r="W593" s="297">
        <v>1240.8699999999999</v>
      </c>
      <c r="X593" s="343"/>
      <c r="Y593" s="343"/>
      <c r="Z593" s="343"/>
      <c r="AA593" s="343"/>
      <c r="AB593" s="343"/>
      <c r="AC593" s="343"/>
      <c r="AD593" s="343"/>
      <c r="AE593" s="170"/>
    </row>
    <row r="594" spans="1:31" ht="12" customHeight="1">
      <c r="A594" s="170"/>
      <c r="B594" s="356" t="s">
        <v>275</v>
      </c>
      <c r="C594" s="356"/>
      <c r="D594" s="356"/>
      <c r="E594" s="356"/>
      <c r="F594" s="356"/>
      <c r="G594" s="356"/>
      <c r="H594" s="356"/>
      <c r="I594" s="356"/>
      <c r="J594" s="356"/>
      <c r="K594" s="356"/>
      <c r="L594" s="356"/>
      <c r="M594" s="356"/>
      <c r="N594" s="265">
        <v>977</v>
      </c>
      <c r="O594" s="291">
        <v>7</v>
      </c>
      <c r="P594" s="291">
        <v>1</v>
      </c>
      <c r="Q594" s="231" t="s">
        <v>294</v>
      </c>
      <c r="R594" s="230" t="s">
        <v>274</v>
      </c>
      <c r="S594" s="347"/>
      <c r="T594" s="347"/>
      <c r="U594" s="298">
        <v>1176.6600000000001</v>
      </c>
      <c r="V594" s="170"/>
      <c r="W594" s="297">
        <v>1176.6600000000001</v>
      </c>
      <c r="X594" s="343"/>
      <c r="Y594" s="343"/>
      <c r="Z594" s="343"/>
      <c r="AA594" s="343"/>
      <c r="AB594" s="343"/>
      <c r="AC594" s="343"/>
      <c r="AD594" s="343"/>
      <c r="AE594" s="170"/>
    </row>
    <row r="595" spans="1:31" ht="42.75" customHeight="1">
      <c r="A595" s="170"/>
      <c r="B595" s="356" t="s">
        <v>273</v>
      </c>
      <c r="C595" s="356"/>
      <c r="D595" s="356"/>
      <c r="E595" s="356"/>
      <c r="F595" s="356"/>
      <c r="G595" s="356"/>
      <c r="H595" s="356"/>
      <c r="I595" s="356"/>
      <c r="J595" s="356"/>
      <c r="K595" s="356"/>
      <c r="L595" s="356"/>
      <c r="M595" s="356"/>
      <c r="N595" s="265">
        <v>977</v>
      </c>
      <c r="O595" s="291">
        <v>7</v>
      </c>
      <c r="P595" s="291">
        <v>1</v>
      </c>
      <c r="Q595" s="231" t="s">
        <v>294</v>
      </c>
      <c r="R595" s="230" t="s">
        <v>271</v>
      </c>
      <c r="S595" s="347"/>
      <c r="T595" s="347"/>
      <c r="U595" s="298">
        <v>1176.6600000000001</v>
      </c>
      <c r="V595" s="170"/>
      <c r="W595" s="297">
        <v>1176.6600000000001</v>
      </c>
      <c r="X595" s="343"/>
      <c r="Y595" s="343"/>
      <c r="Z595" s="343"/>
      <c r="AA595" s="343"/>
      <c r="AB595" s="343"/>
      <c r="AC595" s="343"/>
      <c r="AD595" s="343"/>
      <c r="AE595" s="170"/>
    </row>
    <row r="596" spans="1:31" ht="21.75" customHeight="1">
      <c r="A596" s="170"/>
      <c r="B596" s="356" t="s">
        <v>516</v>
      </c>
      <c r="C596" s="356"/>
      <c r="D596" s="356"/>
      <c r="E596" s="356"/>
      <c r="F596" s="356"/>
      <c r="G596" s="356"/>
      <c r="H596" s="356"/>
      <c r="I596" s="356"/>
      <c r="J596" s="356"/>
      <c r="K596" s="356"/>
      <c r="L596" s="356"/>
      <c r="M596" s="356"/>
      <c r="N596" s="265">
        <v>977</v>
      </c>
      <c r="O596" s="291">
        <v>7</v>
      </c>
      <c r="P596" s="291">
        <v>1</v>
      </c>
      <c r="Q596" s="231" t="s">
        <v>515</v>
      </c>
      <c r="R596" s="230">
        <v>0</v>
      </c>
      <c r="S596" s="347"/>
      <c r="T596" s="347"/>
      <c r="U596" s="298">
        <v>135214.37</v>
      </c>
      <c r="V596" s="170"/>
      <c r="W596" s="297">
        <v>135214.37</v>
      </c>
      <c r="X596" s="343"/>
      <c r="Y596" s="343"/>
      <c r="Z596" s="343"/>
      <c r="AA596" s="343"/>
      <c r="AB596" s="343"/>
      <c r="AC596" s="343"/>
      <c r="AD596" s="343"/>
      <c r="AE596" s="170"/>
    </row>
    <row r="597" spans="1:31" ht="12" customHeight="1">
      <c r="A597" s="170"/>
      <c r="B597" s="356" t="s">
        <v>514</v>
      </c>
      <c r="C597" s="356"/>
      <c r="D597" s="356"/>
      <c r="E597" s="356"/>
      <c r="F597" s="356"/>
      <c r="G597" s="356"/>
      <c r="H597" s="356"/>
      <c r="I597" s="356"/>
      <c r="J597" s="356"/>
      <c r="K597" s="356"/>
      <c r="L597" s="356"/>
      <c r="M597" s="356"/>
      <c r="N597" s="265">
        <v>977</v>
      </c>
      <c r="O597" s="291">
        <v>7</v>
      </c>
      <c r="P597" s="291">
        <v>1</v>
      </c>
      <c r="Q597" s="231" t="s">
        <v>513</v>
      </c>
      <c r="R597" s="230">
        <v>0</v>
      </c>
      <c r="S597" s="347"/>
      <c r="T597" s="347"/>
      <c r="U597" s="298">
        <v>135214.37</v>
      </c>
      <c r="V597" s="170"/>
      <c r="W597" s="297">
        <v>135214.37</v>
      </c>
      <c r="X597" s="343"/>
      <c r="Y597" s="343"/>
      <c r="Z597" s="343"/>
      <c r="AA597" s="343"/>
      <c r="AB597" s="343"/>
      <c r="AC597" s="343"/>
      <c r="AD597" s="343"/>
      <c r="AE597" s="170"/>
    </row>
    <row r="598" spans="1:31" ht="21.75" customHeight="1">
      <c r="A598" s="170"/>
      <c r="B598" s="356" t="s">
        <v>207</v>
      </c>
      <c r="C598" s="356"/>
      <c r="D598" s="356"/>
      <c r="E598" s="356"/>
      <c r="F598" s="356"/>
      <c r="G598" s="356"/>
      <c r="H598" s="356"/>
      <c r="I598" s="356"/>
      <c r="J598" s="356"/>
      <c r="K598" s="356"/>
      <c r="L598" s="356"/>
      <c r="M598" s="356"/>
      <c r="N598" s="265">
        <v>977</v>
      </c>
      <c r="O598" s="291">
        <v>7</v>
      </c>
      <c r="P598" s="291">
        <v>1</v>
      </c>
      <c r="Q598" s="231" t="s">
        <v>589</v>
      </c>
      <c r="R598" s="230">
        <v>0</v>
      </c>
      <c r="S598" s="347"/>
      <c r="T598" s="347"/>
      <c r="U598" s="298">
        <v>9587.6</v>
      </c>
      <c r="V598" s="170"/>
      <c r="W598" s="297">
        <v>9587.6</v>
      </c>
      <c r="X598" s="343"/>
      <c r="Y598" s="343"/>
      <c r="Z598" s="343"/>
      <c r="AA598" s="343"/>
      <c r="AB598" s="343"/>
      <c r="AC598" s="343"/>
      <c r="AD598" s="343"/>
      <c r="AE598" s="170"/>
    </row>
    <row r="599" spans="1:31" ht="21.75" customHeight="1">
      <c r="A599" s="170"/>
      <c r="B599" s="356" t="s">
        <v>189</v>
      </c>
      <c r="C599" s="356"/>
      <c r="D599" s="356"/>
      <c r="E599" s="356"/>
      <c r="F599" s="356"/>
      <c r="G599" s="356"/>
      <c r="H599" s="356"/>
      <c r="I599" s="356"/>
      <c r="J599" s="356"/>
      <c r="K599" s="356"/>
      <c r="L599" s="356"/>
      <c r="M599" s="356"/>
      <c r="N599" s="265">
        <v>977</v>
      </c>
      <c r="O599" s="291">
        <v>7</v>
      </c>
      <c r="P599" s="291">
        <v>1</v>
      </c>
      <c r="Q599" s="231" t="s">
        <v>589</v>
      </c>
      <c r="R599" s="230" t="s">
        <v>188</v>
      </c>
      <c r="S599" s="347"/>
      <c r="T599" s="347"/>
      <c r="U599" s="298">
        <v>9587.6</v>
      </c>
      <c r="V599" s="170"/>
      <c r="W599" s="297">
        <v>9587.6</v>
      </c>
      <c r="X599" s="343"/>
      <c r="Y599" s="343"/>
      <c r="Z599" s="343"/>
      <c r="AA599" s="343"/>
      <c r="AB599" s="343"/>
      <c r="AC599" s="343"/>
      <c r="AD599" s="343"/>
      <c r="AE599" s="170"/>
    </row>
    <row r="600" spans="1:31" ht="12" customHeight="1">
      <c r="A600" s="170"/>
      <c r="B600" s="356" t="s">
        <v>275</v>
      </c>
      <c r="C600" s="356"/>
      <c r="D600" s="356"/>
      <c r="E600" s="356"/>
      <c r="F600" s="356"/>
      <c r="G600" s="356"/>
      <c r="H600" s="356"/>
      <c r="I600" s="356"/>
      <c r="J600" s="356"/>
      <c r="K600" s="356"/>
      <c r="L600" s="356"/>
      <c r="M600" s="356"/>
      <c r="N600" s="265">
        <v>977</v>
      </c>
      <c r="O600" s="291">
        <v>7</v>
      </c>
      <c r="P600" s="291">
        <v>1</v>
      </c>
      <c r="Q600" s="231" t="s">
        <v>589</v>
      </c>
      <c r="R600" s="230" t="s">
        <v>274</v>
      </c>
      <c r="S600" s="347"/>
      <c r="T600" s="347"/>
      <c r="U600" s="298">
        <v>9587.6</v>
      </c>
      <c r="V600" s="170"/>
      <c r="W600" s="297">
        <v>9587.6</v>
      </c>
      <c r="X600" s="343"/>
      <c r="Y600" s="343"/>
      <c r="Z600" s="343"/>
      <c r="AA600" s="343"/>
      <c r="AB600" s="343"/>
      <c r="AC600" s="343"/>
      <c r="AD600" s="343"/>
      <c r="AE600" s="170"/>
    </row>
    <row r="601" spans="1:31" ht="42.75" customHeight="1">
      <c r="A601" s="170"/>
      <c r="B601" s="356" t="s">
        <v>273</v>
      </c>
      <c r="C601" s="356"/>
      <c r="D601" s="356"/>
      <c r="E601" s="356"/>
      <c r="F601" s="356"/>
      <c r="G601" s="356"/>
      <c r="H601" s="356"/>
      <c r="I601" s="356"/>
      <c r="J601" s="356"/>
      <c r="K601" s="356"/>
      <c r="L601" s="356"/>
      <c r="M601" s="356"/>
      <c r="N601" s="265">
        <v>977</v>
      </c>
      <c r="O601" s="291">
        <v>7</v>
      </c>
      <c r="P601" s="291">
        <v>1</v>
      </c>
      <c r="Q601" s="231" t="s">
        <v>589</v>
      </c>
      <c r="R601" s="230" t="s">
        <v>271</v>
      </c>
      <c r="S601" s="347"/>
      <c r="T601" s="347"/>
      <c r="U601" s="298">
        <v>9587.6</v>
      </c>
      <c r="V601" s="170"/>
      <c r="W601" s="297">
        <v>9587.6</v>
      </c>
      <c r="X601" s="343"/>
      <c r="Y601" s="343"/>
      <c r="Z601" s="343"/>
      <c r="AA601" s="343"/>
      <c r="AB601" s="343"/>
      <c r="AC601" s="343"/>
      <c r="AD601" s="343"/>
      <c r="AE601" s="170"/>
    </row>
    <row r="602" spans="1:31" ht="21.75" customHeight="1">
      <c r="A602" s="170"/>
      <c r="B602" s="356" t="s">
        <v>322</v>
      </c>
      <c r="C602" s="356"/>
      <c r="D602" s="356"/>
      <c r="E602" s="356"/>
      <c r="F602" s="356"/>
      <c r="G602" s="356"/>
      <c r="H602" s="356"/>
      <c r="I602" s="356"/>
      <c r="J602" s="356"/>
      <c r="K602" s="356"/>
      <c r="L602" s="356"/>
      <c r="M602" s="356"/>
      <c r="N602" s="265">
        <v>977</v>
      </c>
      <c r="O602" s="291">
        <v>7</v>
      </c>
      <c r="P602" s="291">
        <v>1</v>
      </c>
      <c r="Q602" s="231" t="s">
        <v>764</v>
      </c>
      <c r="R602" s="230">
        <v>0</v>
      </c>
      <c r="S602" s="347"/>
      <c r="T602" s="347"/>
      <c r="U602" s="298">
        <v>9177.9</v>
      </c>
      <c r="V602" s="170"/>
      <c r="W602" s="297">
        <v>9177.9</v>
      </c>
      <c r="X602" s="343"/>
      <c r="Y602" s="343"/>
      <c r="Z602" s="343"/>
      <c r="AA602" s="343"/>
      <c r="AB602" s="343"/>
      <c r="AC602" s="343"/>
      <c r="AD602" s="343"/>
      <c r="AE602" s="170"/>
    </row>
    <row r="603" spans="1:31" ht="21.75" customHeight="1">
      <c r="A603" s="170"/>
      <c r="B603" s="356" t="s">
        <v>189</v>
      </c>
      <c r="C603" s="356"/>
      <c r="D603" s="356"/>
      <c r="E603" s="356"/>
      <c r="F603" s="356"/>
      <c r="G603" s="356"/>
      <c r="H603" s="356"/>
      <c r="I603" s="356"/>
      <c r="J603" s="356"/>
      <c r="K603" s="356"/>
      <c r="L603" s="356"/>
      <c r="M603" s="356"/>
      <c r="N603" s="265">
        <v>977</v>
      </c>
      <c r="O603" s="291">
        <v>7</v>
      </c>
      <c r="P603" s="291">
        <v>1</v>
      </c>
      <c r="Q603" s="231" t="s">
        <v>764</v>
      </c>
      <c r="R603" s="230" t="s">
        <v>188</v>
      </c>
      <c r="S603" s="347"/>
      <c r="T603" s="347"/>
      <c r="U603" s="298">
        <v>9177.9</v>
      </c>
      <c r="V603" s="170"/>
      <c r="W603" s="297">
        <v>9177.9</v>
      </c>
      <c r="X603" s="343"/>
      <c r="Y603" s="343"/>
      <c r="Z603" s="343"/>
      <c r="AA603" s="343"/>
      <c r="AB603" s="343"/>
      <c r="AC603" s="343"/>
      <c r="AD603" s="343"/>
      <c r="AE603" s="170"/>
    </row>
    <row r="604" spans="1:31" ht="12" customHeight="1">
      <c r="A604" s="170"/>
      <c r="B604" s="356" t="s">
        <v>187</v>
      </c>
      <c r="C604" s="356"/>
      <c r="D604" s="356"/>
      <c r="E604" s="356"/>
      <c r="F604" s="356"/>
      <c r="G604" s="356"/>
      <c r="H604" s="356"/>
      <c r="I604" s="356"/>
      <c r="J604" s="356"/>
      <c r="K604" s="356"/>
      <c r="L604" s="356"/>
      <c r="M604" s="356"/>
      <c r="N604" s="265">
        <v>977</v>
      </c>
      <c r="O604" s="291">
        <v>7</v>
      </c>
      <c r="P604" s="291">
        <v>1</v>
      </c>
      <c r="Q604" s="231" t="s">
        <v>764</v>
      </c>
      <c r="R604" s="230" t="s">
        <v>186</v>
      </c>
      <c r="S604" s="347"/>
      <c r="T604" s="347"/>
      <c r="U604" s="298">
        <v>9177.9</v>
      </c>
      <c r="V604" s="170"/>
      <c r="W604" s="297">
        <v>9177.9</v>
      </c>
      <c r="X604" s="343"/>
      <c r="Y604" s="343"/>
      <c r="Z604" s="343"/>
      <c r="AA604" s="343"/>
      <c r="AB604" s="343"/>
      <c r="AC604" s="343"/>
      <c r="AD604" s="343"/>
      <c r="AE604" s="170"/>
    </row>
    <row r="605" spans="1:31" ht="42.75" customHeight="1">
      <c r="A605" s="170"/>
      <c r="B605" s="356" t="s">
        <v>185</v>
      </c>
      <c r="C605" s="356"/>
      <c r="D605" s="356"/>
      <c r="E605" s="356"/>
      <c r="F605" s="356"/>
      <c r="G605" s="356"/>
      <c r="H605" s="356"/>
      <c r="I605" s="356"/>
      <c r="J605" s="356"/>
      <c r="K605" s="356"/>
      <c r="L605" s="356"/>
      <c r="M605" s="356"/>
      <c r="N605" s="265">
        <v>977</v>
      </c>
      <c r="O605" s="291">
        <v>7</v>
      </c>
      <c r="P605" s="291">
        <v>1</v>
      </c>
      <c r="Q605" s="231" t="s">
        <v>764</v>
      </c>
      <c r="R605" s="230" t="s">
        <v>184</v>
      </c>
      <c r="S605" s="347"/>
      <c r="T605" s="347"/>
      <c r="U605" s="298">
        <v>9177.9</v>
      </c>
      <c r="V605" s="170"/>
      <c r="W605" s="297">
        <v>9177.9</v>
      </c>
      <c r="X605" s="343"/>
      <c r="Y605" s="343"/>
      <c r="Z605" s="343"/>
      <c r="AA605" s="343"/>
      <c r="AB605" s="343"/>
      <c r="AC605" s="343"/>
      <c r="AD605" s="343"/>
      <c r="AE605" s="170"/>
    </row>
    <row r="606" spans="1:31" ht="21.75" customHeight="1">
      <c r="A606" s="170"/>
      <c r="B606" s="356" t="s">
        <v>225</v>
      </c>
      <c r="C606" s="356"/>
      <c r="D606" s="356"/>
      <c r="E606" s="356"/>
      <c r="F606" s="356"/>
      <c r="G606" s="356"/>
      <c r="H606" s="356"/>
      <c r="I606" s="356"/>
      <c r="J606" s="356"/>
      <c r="K606" s="356"/>
      <c r="L606" s="356"/>
      <c r="M606" s="356"/>
      <c r="N606" s="265">
        <v>977</v>
      </c>
      <c r="O606" s="291">
        <v>7</v>
      </c>
      <c r="P606" s="291">
        <v>1</v>
      </c>
      <c r="Q606" s="231" t="s">
        <v>293</v>
      </c>
      <c r="R606" s="230">
        <v>0</v>
      </c>
      <c r="S606" s="347"/>
      <c r="T606" s="347"/>
      <c r="U606" s="298">
        <v>9132.57</v>
      </c>
      <c r="V606" s="170"/>
      <c r="W606" s="297">
        <v>9132.57</v>
      </c>
      <c r="X606" s="343"/>
      <c r="Y606" s="343"/>
      <c r="Z606" s="343"/>
      <c r="AA606" s="343"/>
      <c r="AB606" s="343"/>
      <c r="AC606" s="343"/>
      <c r="AD606" s="343"/>
      <c r="AE606" s="170"/>
    </row>
    <row r="607" spans="1:31" ht="21.75" customHeight="1">
      <c r="A607" s="170"/>
      <c r="B607" s="356" t="s">
        <v>189</v>
      </c>
      <c r="C607" s="356"/>
      <c r="D607" s="356"/>
      <c r="E607" s="356"/>
      <c r="F607" s="356"/>
      <c r="G607" s="356"/>
      <c r="H607" s="356"/>
      <c r="I607" s="356"/>
      <c r="J607" s="356"/>
      <c r="K607" s="356"/>
      <c r="L607" s="356"/>
      <c r="M607" s="356"/>
      <c r="N607" s="265">
        <v>977</v>
      </c>
      <c r="O607" s="291">
        <v>7</v>
      </c>
      <c r="P607" s="291">
        <v>1</v>
      </c>
      <c r="Q607" s="231" t="s">
        <v>293</v>
      </c>
      <c r="R607" s="230" t="s">
        <v>188</v>
      </c>
      <c r="S607" s="347"/>
      <c r="T607" s="347"/>
      <c r="U607" s="298">
        <v>9132.57</v>
      </c>
      <c r="V607" s="170"/>
      <c r="W607" s="297">
        <v>9132.57</v>
      </c>
      <c r="X607" s="343"/>
      <c r="Y607" s="343"/>
      <c r="Z607" s="343"/>
      <c r="AA607" s="343"/>
      <c r="AB607" s="343"/>
      <c r="AC607" s="343"/>
      <c r="AD607" s="343"/>
      <c r="AE607" s="170"/>
    </row>
    <row r="608" spans="1:31" ht="12" customHeight="1">
      <c r="A608" s="170"/>
      <c r="B608" s="356" t="s">
        <v>187</v>
      </c>
      <c r="C608" s="356"/>
      <c r="D608" s="356"/>
      <c r="E608" s="356"/>
      <c r="F608" s="356"/>
      <c r="G608" s="356"/>
      <c r="H608" s="356"/>
      <c r="I608" s="356"/>
      <c r="J608" s="356"/>
      <c r="K608" s="356"/>
      <c r="L608" s="356"/>
      <c r="M608" s="356"/>
      <c r="N608" s="265">
        <v>977</v>
      </c>
      <c r="O608" s="291">
        <v>7</v>
      </c>
      <c r="P608" s="291">
        <v>1</v>
      </c>
      <c r="Q608" s="231" t="s">
        <v>293</v>
      </c>
      <c r="R608" s="230" t="s">
        <v>186</v>
      </c>
      <c r="S608" s="347"/>
      <c r="T608" s="347"/>
      <c r="U608" s="298">
        <v>2264.65</v>
      </c>
      <c r="V608" s="170"/>
      <c r="W608" s="297">
        <v>2264.65</v>
      </c>
      <c r="X608" s="343"/>
      <c r="Y608" s="343"/>
      <c r="Z608" s="343"/>
      <c r="AA608" s="343"/>
      <c r="AB608" s="343"/>
      <c r="AC608" s="343"/>
      <c r="AD608" s="343"/>
      <c r="AE608" s="170"/>
    </row>
    <row r="609" spans="1:31" ht="42.75" customHeight="1">
      <c r="A609" s="170"/>
      <c r="B609" s="356" t="s">
        <v>185</v>
      </c>
      <c r="C609" s="356"/>
      <c r="D609" s="356"/>
      <c r="E609" s="356"/>
      <c r="F609" s="356"/>
      <c r="G609" s="356"/>
      <c r="H609" s="356"/>
      <c r="I609" s="356"/>
      <c r="J609" s="356"/>
      <c r="K609" s="356"/>
      <c r="L609" s="356"/>
      <c r="M609" s="356"/>
      <c r="N609" s="265">
        <v>977</v>
      </c>
      <c r="O609" s="291">
        <v>7</v>
      </c>
      <c r="P609" s="291">
        <v>1</v>
      </c>
      <c r="Q609" s="231" t="s">
        <v>293</v>
      </c>
      <c r="R609" s="230" t="s">
        <v>184</v>
      </c>
      <c r="S609" s="347"/>
      <c r="T609" s="347"/>
      <c r="U609" s="298">
        <v>2264.65</v>
      </c>
      <c r="V609" s="170"/>
      <c r="W609" s="297">
        <v>2264.65</v>
      </c>
      <c r="X609" s="343"/>
      <c r="Y609" s="343"/>
      <c r="Z609" s="343"/>
      <c r="AA609" s="343"/>
      <c r="AB609" s="343"/>
      <c r="AC609" s="343"/>
      <c r="AD609" s="343"/>
      <c r="AE609" s="170"/>
    </row>
    <row r="610" spans="1:31" ht="12" customHeight="1">
      <c r="A610" s="170"/>
      <c r="B610" s="356" t="s">
        <v>275</v>
      </c>
      <c r="C610" s="356"/>
      <c r="D610" s="356"/>
      <c r="E610" s="356"/>
      <c r="F610" s="356"/>
      <c r="G610" s="356"/>
      <c r="H610" s="356"/>
      <c r="I610" s="356"/>
      <c r="J610" s="356"/>
      <c r="K610" s="356"/>
      <c r="L610" s="356"/>
      <c r="M610" s="356"/>
      <c r="N610" s="265">
        <v>977</v>
      </c>
      <c r="O610" s="291">
        <v>7</v>
      </c>
      <c r="P610" s="291">
        <v>1</v>
      </c>
      <c r="Q610" s="231" t="s">
        <v>293</v>
      </c>
      <c r="R610" s="230" t="s">
        <v>274</v>
      </c>
      <c r="S610" s="347"/>
      <c r="T610" s="347"/>
      <c r="U610" s="298">
        <v>6867.92</v>
      </c>
      <c r="V610" s="170"/>
      <c r="W610" s="297">
        <v>6867.92</v>
      </c>
      <c r="X610" s="343"/>
      <c r="Y610" s="343"/>
      <c r="Z610" s="343"/>
      <c r="AA610" s="343"/>
      <c r="AB610" s="343"/>
      <c r="AC610" s="343"/>
      <c r="AD610" s="343"/>
      <c r="AE610" s="170"/>
    </row>
    <row r="611" spans="1:31" ht="42.75" customHeight="1">
      <c r="A611" s="170"/>
      <c r="B611" s="356" t="s">
        <v>273</v>
      </c>
      <c r="C611" s="356"/>
      <c r="D611" s="356"/>
      <c r="E611" s="356"/>
      <c r="F611" s="356"/>
      <c r="G611" s="356"/>
      <c r="H611" s="356"/>
      <c r="I611" s="356"/>
      <c r="J611" s="356"/>
      <c r="K611" s="356"/>
      <c r="L611" s="356"/>
      <c r="M611" s="356"/>
      <c r="N611" s="265">
        <v>977</v>
      </c>
      <c r="O611" s="291">
        <v>7</v>
      </c>
      <c r="P611" s="291">
        <v>1</v>
      </c>
      <c r="Q611" s="231" t="s">
        <v>293</v>
      </c>
      <c r="R611" s="230" t="s">
        <v>271</v>
      </c>
      <c r="S611" s="347"/>
      <c r="T611" s="347"/>
      <c r="U611" s="298">
        <v>6867.92</v>
      </c>
      <c r="V611" s="170"/>
      <c r="W611" s="297">
        <v>6867.92</v>
      </c>
      <c r="X611" s="343"/>
      <c r="Y611" s="343"/>
      <c r="Z611" s="343"/>
      <c r="AA611" s="343"/>
      <c r="AB611" s="343"/>
      <c r="AC611" s="343"/>
      <c r="AD611" s="343"/>
      <c r="AE611" s="170"/>
    </row>
    <row r="612" spans="1:31" ht="63.75" customHeight="1">
      <c r="A612" s="170"/>
      <c r="B612" s="356" t="s">
        <v>292</v>
      </c>
      <c r="C612" s="356"/>
      <c r="D612" s="356"/>
      <c r="E612" s="356"/>
      <c r="F612" s="356"/>
      <c r="G612" s="356"/>
      <c r="H612" s="356"/>
      <c r="I612" s="356"/>
      <c r="J612" s="356"/>
      <c r="K612" s="356"/>
      <c r="L612" s="356"/>
      <c r="M612" s="356"/>
      <c r="N612" s="265">
        <v>977</v>
      </c>
      <c r="O612" s="291">
        <v>7</v>
      </c>
      <c r="P612" s="291">
        <v>1</v>
      </c>
      <c r="Q612" s="231" t="s">
        <v>291</v>
      </c>
      <c r="R612" s="230">
        <v>0</v>
      </c>
      <c r="S612" s="347"/>
      <c r="T612" s="347"/>
      <c r="U612" s="298">
        <v>106545.3</v>
      </c>
      <c r="V612" s="170"/>
      <c r="W612" s="297">
        <v>106545.3</v>
      </c>
      <c r="X612" s="343"/>
      <c r="Y612" s="343"/>
      <c r="Z612" s="343"/>
      <c r="AA612" s="343"/>
      <c r="AB612" s="343"/>
      <c r="AC612" s="343"/>
      <c r="AD612" s="343"/>
      <c r="AE612" s="170"/>
    </row>
    <row r="613" spans="1:31" ht="21.75" customHeight="1">
      <c r="A613" s="170"/>
      <c r="B613" s="356" t="s">
        <v>189</v>
      </c>
      <c r="C613" s="356"/>
      <c r="D613" s="356"/>
      <c r="E613" s="356"/>
      <c r="F613" s="356"/>
      <c r="G613" s="356"/>
      <c r="H613" s="356"/>
      <c r="I613" s="356"/>
      <c r="J613" s="356"/>
      <c r="K613" s="356"/>
      <c r="L613" s="356"/>
      <c r="M613" s="356"/>
      <c r="N613" s="265">
        <v>977</v>
      </c>
      <c r="O613" s="291">
        <v>7</v>
      </c>
      <c r="P613" s="291">
        <v>1</v>
      </c>
      <c r="Q613" s="231" t="s">
        <v>291</v>
      </c>
      <c r="R613" s="230" t="s">
        <v>188</v>
      </c>
      <c r="S613" s="347"/>
      <c r="T613" s="347"/>
      <c r="U613" s="298">
        <v>106545.3</v>
      </c>
      <c r="V613" s="170"/>
      <c r="W613" s="297">
        <v>106545.3</v>
      </c>
      <c r="X613" s="343"/>
      <c r="Y613" s="343"/>
      <c r="Z613" s="343"/>
      <c r="AA613" s="343"/>
      <c r="AB613" s="343"/>
      <c r="AC613" s="343"/>
      <c r="AD613" s="343"/>
      <c r="AE613" s="170"/>
    </row>
    <row r="614" spans="1:31" ht="12" customHeight="1">
      <c r="A614" s="170"/>
      <c r="B614" s="356" t="s">
        <v>187</v>
      </c>
      <c r="C614" s="356"/>
      <c r="D614" s="356"/>
      <c r="E614" s="356"/>
      <c r="F614" s="356"/>
      <c r="G614" s="356"/>
      <c r="H614" s="356"/>
      <c r="I614" s="356"/>
      <c r="J614" s="356"/>
      <c r="K614" s="356"/>
      <c r="L614" s="356"/>
      <c r="M614" s="356"/>
      <c r="N614" s="265">
        <v>977</v>
      </c>
      <c r="O614" s="291">
        <v>7</v>
      </c>
      <c r="P614" s="291">
        <v>1</v>
      </c>
      <c r="Q614" s="231" t="s">
        <v>291</v>
      </c>
      <c r="R614" s="230" t="s">
        <v>186</v>
      </c>
      <c r="S614" s="347"/>
      <c r="T614" s="347"/>
      <c r="U614" s="298">
        <v>58592.3</v>
      </c>
      <c r="V614" s="170"/>
      <c r="W614" s="297">
        <v>58592.3</v>
      </c>
      <c r="X614" s="343"/>
      <c r="Y614" s="343"/>
      <c r="Z614" s="343"/>
      <c r="AA614" s="343"/>
      <c r="AB614" s="343"/>
      <c r="AC614" s="343"/>
      <c r="AD614" s="343"/>
      <c r="AE614" s="170"/>
    </row>
    <row r="615" spans="1:31" ht="42.75" customHeight="1">
      <c r="A615" s="170"/>
      <c r="B615" s="356" t="s">
        <v>185</v>
      </c>
      <c r="C615" s="356"/>
      <c r="D615" s="356"/>
      <c r="E615" s="356"/>
      <c r="F615" s="356"/>
      <c r="G615" s="356"/>
      <c r="H615" s="356"/>
      <c r="I615" s="356"/>
      <c r="J615" s="356"/>
      <c r="K615" s="356"/>
      <c r="L615" s="356"/>
      <c r="M615" s="356"/>
      <c r="N615" s="265">
        <v>977</v>
      </c>
      <c r="O615" s="291">
        <v>7</v>
      </c>
      <c r="P615" s="291">
        <v>1</v>
      </c>
      <c r="Q615" s="231" t="s">
        <v>291</v>
      </c>
      <c r="R615" s="230" t="s">
        <v>184</v>
      </c>
      <c r="S615" s="347"/>
      <c r="T615" s="347"/>
      <c r="U615" s="298">
        <v>58592.3</v>
      </c>
      <c r="V615" s="170"/>
      <c r="W615" s="297">
        <v>58592.3</v>
      </c>
      <c r="X615" s="343"/>
      <c r="Y615" s="343"/>
      <c r="Z615" s="343"/>
      <c r="AA615" s="343"/>
      <c r="AB615" s="343"/>
      <c r="AC615" s="343"/>
      <c r="AD615" s="343"/>
      <c r="AE615" s="170"/>
    </row>
    <row r="616" spans="1:31" ht="12" customHeight="1">
      <c r="A616" s="170"/>
      <c r="B616" s="356" t="s">
        <v>275</v>
      </c>
      <c r="C616" s="356"/>
      <c r="D616" s="356"/>
      <c r="E616" s="356"/>
      <c r="F616" s="356"/>
      <c r="G616" s="356"/>
      <c r="H616" s="356"/>
      <c r="I616" s="356"/>
      <c r="J616" s="356"/>
      <c r="K616" s="356"/>
      <c r="L616" s="356"/>
      <c r="M616" s="356"/>
      <c r="N616" s="265">
        <v>977</v>
      </c>
      <c r="O616" s="291">
        <v>7</v>
      </c>
      <c r="P616" s="291">
        <v>1</v>
      </c>
      <c r="Q616" s="231" t="s">
        <v>291</v>
      </c>
      <c r="R616" s="230" t="s">
        <v>274</v>
      </c>
      <c r="S616" s="347"/>
      <c r="T616" s="347"/>
      <c r="U616" s="298">
        <v>47953</v>
      </c>
      <c r="V616" s="170"/>
      <c r="W616" s="297">
        <v>47953</v>
      </c>
      <c r="X616" s="343"/>
      <c r="Y616" s="343"/>
      <c r="Z616" s="343"/>
      <c r="AA616" s="343"/>
      <c r="AB616" s="343"/>
      <c r="AC616" s="343"/>
      <c r="AD616" s="343"/>
      <c r="AE616" s="170"/>
    </row>
    <row r="617" spans="1:31" ht="42.75" customHeight="1">
      <c r="A617" s="170"/>
      <c r="B617" s="356" t="s">
        <v>273</v>
      </c>
      <c r="C617" s="356"/>
      <c r="D617" s="356"/>
      <c r="E617" s="356"/>
      <c r="F617" s="356"/>
      <c r="G617" s="356"/>
      <c r="H617" s="356"/>
      <c r="I617" s="356"/>
      <c r="J617" s="356"/>
      <c r="K617" s="356"/>
      <c r="L617" s="356"/>
      <c r="M617" s="356"/>
      <c r="N617" s="265">
        <v>977</v>
      </c>
      <c r="O617" s="291">
        <v>7</v>
      </c>
      <c r="P617" s="291">
        <v>1</v>
      </c>
      <c r="Q617" s="231" t="s">
        <v>291</v>
      </c>
      <c r="R617" s="230" t="s">
        <v>271</v>
      </c>
      <c r="S617" s="347"/>
      <c r="T617" s="347"/>
      <c r="U617" s="298">
        <v>47953</v>
      </c>
      <c r="V617" s="170"/>
      <c r="W617" s="297">
        <v>47953</v>
      </c>
      <c r="X617" s="343"/>
      <c r="Y617" s="343"/>
      <c r="Z617" s="343"/>
      <c r="AA617" s="343"/>
      <c r="AB617" s="343"/>
      <c r="AC617" s="343"/>
      <c r="AD617" s="343"/>
      <c r="AE617" s="170"/>
    </row>
    <row r="618" spans="1:31" ht="21.75" customHeight="1">
      <c r="A618" s="170"/>
      <c r="B618" s="356" t="s">
        <v>525</v>
      </c>
      <c r="C618" s="356"/>
      <c r="D618" s="356"/>
      <c r="E618" s="356"/>
      <c r="F618" s="356"/>
      <c r="G618" s="356"/>
      <c r="H618" s="356"/>
      <c r="I618" s="356"/>
      <c r="J618" s="356"/>
      <c r="K618" s="356"/>
      <c r="L618" s="356"/>
      <c r="M618" s="356"/>
      <c r="N618" s="265">
        <v>977</v>
      </c>
      <c r="O618" s="291">
        <v>7</v>
      </c>
      <c r="P618" s="291">
        <v>1</v>
      </c>
      <c r="Q618" s="231" t="s">
        <v>687</v>
      </c>
      <c r="R618" s="230">
        <v>0</v>
      </c>
      <c r="S618" s="347"/>
      <c r="T618" s="347"/>
      <c r="U618" s="298">
        <v>771</v>
      </c>
      <c r="V618" s="170"/>
      <c r="W618" s="297">
        <v>771</v>
      </c>
      <c r="X618" s="343"/>
      <c r="Y618" s="343"/>
      <c r="Z618" s="343"/>
      <c r="AA618" s="343"/>
      <c r="AB618" s="343"/>
      <c r="AC618" s="343"/>
      <c r="AD618" s="343"/>
      <c r="AE618" s="170"/>
    </row>
    <row r="619" spans="1:31" ht="21.75" customHeight="1">
      <c r="A619" s="170"/>
      <c r="B619" s="356" t="s">
        <v>189</v>
      </c>
      <c r="C619" s="356"/>
      <c r="D619" s="356"/>
      <c r="E619" s="356"/>
      <c r="F619" s="356"/>
      <c r="G619" s="356"/>
      <c r="H619" s="356"/>
      <c r="I619" s="356"/>
      <c r="J619" s="356"/>
      <c r="K619" s="356"/>
      <c r="L619" s="356"/>
      <c r="M619" s="356"/>
      <c r="N619" s="265">
        <v>977</v>
      </c>
      <c r="O619" s="291">
        <v>7</v>
      </c>
      <c r="P619" s="291">
        <v>1</v>
      </c>
      <c r="Q619" s="231" t="s">
        <v>687</v>
      </c>
      <c r="R619" s="230" t="s">
        <v>188</v>
      </c>
      <c r="S619" s="347"/>
      <c r="T619" s="347"/>
      <c r="U619" s="298">
        <v>771</v>
      </c>
      <c r="V619" s="170"/>
      <c r="W619" s="297">
        <v>771</v>
      </c>
      <c r="X619" s="343"/>
      <c r="Y619" s="343"/>
      <c r="Z619" s="343"/>
      <c r="AA619" s="343"/>
      <c r="AB619" s="343"/>
      <c r="AC619" s="343"/>
      <c r="AD619" s="343"/>
      <c r="AE619" s="170"/>
    </row>
    <row r="620" spans="1:31" ht="12" customHeight="1">
      <c r="A620" s="170"/>
      <c r="B620" s="356" t="s">
        <v>187</v>
      </c>
      <c r="C620" s="356"/>
      <c r="D620" s="356"/>
      <c r="E620" s="356"/>
      <c r="F620" s="356"/>
      <c r="G620" s="356"/>
      <c r="H620" s="356"/>
      <c r="I620" s="356"/>
      <c r="J620" s="356"/>
      <c r="K620" s="356"/>
      <c r="L620" s="356"/>
      <c r="M620" s="356"/>
      <c r="N620" s="265">
        <v>977</v>
      </c>
      <c r="O620" s="291">
        <v>7</v>
      </c>
      <c r="P620" s="291">
        <v>1</v>
      </c>
      <c r="Q620" s="231" t="s">
        <v>687</v>
      </c>
      <c r="R620" s="230" t="s">
        <v>186</v>
      </c>
      <c r="S620" s="347"/>
      <c r="T620" s="347"/>
      <c r="U620" s="298">
        <v>771</v>
      </c>
      <c r="V620" s="170"/>
      <c r="W620" s="297">
        <v>771</v>
      </c>
      <c r="X620" s="343"/>
      <c r="Y620" s="343"/>
      <c r="Z620" s="343"/>
      <c r="AA620" s="343"/>
      <c r="AB620" s="343"/>
      <c r="AC620" s="343"/>
      <c r="AD620" s="343"/>
      <c r="AE620" s="170"/>
    </row>
    <row r="621" spans="1:31" ht="42.75" customHeight="1">
      <c r="A621" s="170"/>
      <c r="B621" s="356" t="s">
        <v>185</v>
      </c>
      <c r="C621" s="356"/>
      <c r="D621" s="356"/>
      <c r="E621" s="356"/>
      <c r="F621" s="356"/>
      <c r="G621" s="356"/>
      <c r="H621" s="356"/>
      <c r="I621" s="356"/>
      <c r="J621" s="356"/>
      <c r="K621" s="356"/>
      <c r="L621" s="356"/>
      <c r="M621" s="356"/>
      <c r="N621" s="265">
        <v>977</v>
      </c>
      <c r="O621" s="291">
        <v>7</v>
      </c>
      <c r="P621" s="291">
        <v>1</v>
      </c>
      <c r="Q621" s="231" t="s">
        <v>687</v>
      </c>
      <c r="R621" s="230" t="s">
        <v>184</v>
      </c>
      <c r="S621" s="347"/>
      <c r="T621" s="347"/>
      <c r="U621" s="298">
        <v>771</v>
      </c>
      <c r="V621" s="170"/>
      <c r="W621" s="297">
        <v>771</v>
      </c>
      <c r="X621" s="343"/>
      <c r="Y621" s="343"/>
      <c r="Z621" s="343"/>
      <c r="AA621" s="343"/>
      <c r="AB621" s="343"/>
      <c r="AC621" s="343"/>
      <c r="AD621" s="343"/>
      <c r="AE621" s="170"/>
    </row>
    <row r="622" spans="1:31" ht="21.75" customHeight="1">
      <c r="A622" s="170"/>
      <c r="B622" s="356" t="s">
        <v>516</v>
      </c>
      <c r="C622" s="356"/>
      <c r="D622" s="356"/>
      <c r="E622" s="356"/>
      <c r="F622" s="356"/>
      <c r="G622" s="356"/>
      <c r="H622" s="356"/>
      <c r="I622" s="356"/>
      <c r="J622" s="356"/>
      <c r="K622" s="356"/>
      <c r="L622" s="356"/>
      <c r="M622" s="356"/>
      <c r="N622" s="265">
        <v>977</v>
      </c>
      <c r="O622" s="291">
        <v>7</v>
      </c>
      <c r="P622" s="291">
        <v>1</v>
      </c>
      <c r="Q622" s="231" t="s">
        <v>515</v>
      </c>
      <c r="R622" s="230">
        <v>0</v>
      </c>
      <c r="S622" s="347"/>
      <c r="T622" s="347"/>
      <c r="U622" s="298">
        <v>10</v>
      </c>
      <c r="V622" s="170"/>
      <c r="W622" s="297">
        <v>10</v>
      </c>
      <c r="X622" s="343"/>
      <c r="Y622" s="343"/>
      <c r="Z622" s="343"/>
      <c r="AA622" s="343"/>
      <c r="AB622" s="343"/>
      <c r="AC622" s="343"/>
      <c r="AD622" s="343"/>
      <c r="AE622" s="170"/>
    </row>
    <row r="623" spans="1:31" ht="12" customHeight="1">
      <c r="A623" s="170"/>
      <c r="B623" s="356" t="s">
        <v>514</v>
      </c>
      <c r="C623" s="356"/>
      <c r="D623" s="356"/>
      <c r="E623" s="356"/>
      <c r="F623" s="356"/>
      <c r="G623" s="356"/>
      <c r="H623" s="356"/>
      <c r="I623" s="356"/>
      <c r="J623" s="356"/>
      <c r="K623" s="356"/>
      <c r="L623" s="356"/>
      <c r="M623" s="356"/>
      <c r="N623" s="265">
        <v>977</v>
      </c>
      <c r="O623" s="291">
        <v>7</v>
      </c>
      <c r="P623" s="291">
        <v>1</v>
      </c>
      <c r="Q623" s="231" t="s">
        <v>513</v>
      </c>
      <c r="R623" s="230">
        <v>0</v>
      </c>
      <c r="S623" s="347"/>
      <c r="T623" s="347"/>
      <c r="U623" s="298">
        <v>10</v>
      </c>
      <c r="V623" s="170"/>
      <c r="W623" s="297">
        <v>10</v>
      </c>
      <c r="X623" s="343"/>
      <c r="Y623" s="343"/>
      <c r="Z623" s="343"/>
      <c r="AA623" s="343"/>
      <c r="AB623" s="343"/>
      <c r="AC623" s="343"/>
      <c r="AD623" s="343"/>
      <c r="AE623" s="170"/>
    </row>
    <row r="624" spans="1:31" ht="21.75" customHeight="1">
      <c r="A624" s="170"/>
      <c r="B624" s="356" t="s">
        <v>290</v>
      </c>
      <c r="C624" s="356"/>
      <c r="D624" s="356"/>
      <c r="E624" s="356"/>
      <c r="F624" s="356"/>
      <c r="G624" s="356"/>
      <c r="H624" s="356"/>
      <c r="I624" s="356"/>
      <c r="J624" s="356"/>
      <c r="K624" s="356"/>
      <c r="L624" s="356"/>
      <c r="M624" s="356"/>
      <c r="N624" s="265">
        <v>977</v>
      </c>
      <c r="O624" s="291">
        <v>7</v>
      </c>
      <c r="P624" s="291">
        <v>1</v>
      </c>
      <c r="Q624" s="231" t="s">
        <v>588</v>
      </c>
      <c r="R624" s="230">
        <v>0</v>
      </c>
      <c r="S624" s="347"/>
      <c r="T624" s="347"/>
      <c r="U624" s="298">
        <v>10</v>
      </c>
      <c r="V624" s="170"/>
      <c r="W624" s="297">
        <v>10</v>
      </c>
      <c r="X624" s="343"/>
      <c r="Y624" s="343"/>
      <c r="Z624" s="343"/>
      <c r="AA624" s="343"/>
      <c r="AB624" s="343"/>
      <c r="AC624" s="343"/>
      <c r="AD624" s="343"/>
      <c r="AE624" s="170"/>
    </row>
    <row r="625" spans="1:31" ht="21.75" customHeight="1">
      <c r="A625" s="170"/>
      <c r="B625" s="356" t="s">
        <v>189</v>
      </c>
      <c r="C625" s="356"/>
      <c r="D625" s="356"/>
      <c r="E625" s="356"/>
      <c r="F625" s="356"/>
      <c r="G625" s="356"/>
      <c r="H625" s="356"/>
      <c r="I625" s="356"/>
      <c r="J625" s="356"/>
      <c r="K625" s="356"/>
      <c r="L625" s="356"/>
      <c r="M625" s="356"/>
      <c r="N625" s="265">
        <v>977</v>
      </c>
      <c r="O625" s="291">
        <v>7</v>
      </c>
      <c r="P625" s="291">
        <v>1</v>
      </c>
      <c r="Q625" s="231" t="s">
        <v>588</v>
      </c>
      <c r="R625" s="230" t="s">
        <v>188</v>
      </c>
      <c r="S625" s="347"/>
      <c r="T625" s="347"/>
      <c r="U625" s="298">
        <v>10</v>
      </c>
      <c r="V625" s="170"/>
      <c r="W625" s="297">
        <v>10</v>
      </c>
      <c r="X625" s="343"/>
      <c r="Y625" s="343"/>
      <c r="Z625" s="343"/>
      <c r="AA625" s="343"/>
      <c r="AB625" s="343"/>
      <c r="AC625" s="343"/>
      <c r="AD625" s="343"/>
      <c r="AE625" s="170"/>
    </row>
    <row r="626" spans="1:31" ht="12" customHeight="1">
      <c r="A626" s="170"/>
      <c r="B626" s="356" t="s">
        <v>187</v>
      </c>
      <c r="C626" s="356"/>
      <c r="D626" s="356"/>
      <c r="E626" s="356"/>
      <c r="F626" s="356"/>
      <c r="G626" s="356"/>
      <c r="H626" s="356"/>
      <c r="I626" s="356"/>
      <c r="J626" s="356"/>
      <c r="K626" s="356"/>
      <c r="L626" s="356"/>
      <c r="M626" s="356"/>
      <c r="N626" s="265">
        <v>977</v>
      </c>
      <c r="O626" s="291">
        <v>7</v>
      </c>
      <c r="P626" s="291">
        <v>1</v>
      </c>
      <c r="Q626" s="231" t="s">
        <v>588</v>
      </c>
      <c r="R626" s="230" t="s">
        <v>186</v>
      </c>
      <c r="S626" s="347"/>
      <c r="T626" s="347"/>
      <c r="U626" s="298">
        <v>10</v>
      </c>
      <c r="V626" s="170"/>
      <c r="W626" s="297">
        <v>10</v>
      </c>
      <c r="X626" s="343"/>
      <c r="Y626" s="343"/>
      <c r="Z626" s="343"/>
      <c r="AA626" s="343"/>
      <c r="AB626" s="343"/>
      <c r="AC626" s="343"/>
      <c r="AD626" s="343"/>
      <c r="AE626" s="170"/>
    </row>
    <row r="627" spans="1:31" ht="12" customHeight="1">
      <c r="A627" s="170"/>
      <c r="B627" s="356" t="s">
        <v>689</v>
      </c>
      <c r="C627" s="356"/>
      <c r="D627" s="356"/>
      <c r="E627" s="356"/>
      <c r="F627" s="356"/>
      <c r="G627" s="356"/>
      <c r="H627" s="356"/>
      <c r="I627" s="356"/>
      <c r="J627" s="356"/>
      <c r="K627" s="356"/>
      <c r="L627" s="356"/>
      <c r="M627" s="356"/>
      <c r="N627" s="265">
        <v>977</v>
      </c>
      <c r="O627" s="291">
        <v>7</v>
      </c>
      <c r="P627" s="291">
        <v>1</v>
      </c>
      <c r="Q627" s="231" t="s">
        <v>588</v>
      </c>
      <c r="R627" s="230" t="s">
        <v>688</v>
      </c>
      <c r="S627" s="347"/>
      <c r="T627" s="347"/>
      <c r="U627" s="298">
        <v>10</v>
      </c>
      <c r="V627" s="170"/>
      <c r="W627" s="297">
        <v>10</v>
      </c>
      <c r="X627" s="343"/>
      <c r="Y627" s="343"/>
      <c r="Z627" s="343"/>
      <c r="AA627" s="343"/>
      <c r="AB627" s="343"/>
      <c r="AC627" s="343"/>
      <c r="AD627" s="343"/>
      <c r="AE627" s="170"/>
    </row>
    <row r="628" spans="1:31" ht="12" customHeight="1">
      <c r="A628" s="170"/>
      <c r="B628" s="356" t="s">
        <v>289</v>
      </c>
      <c r="C628" s="356"/>
      <c r="D628" s="356"/>
      <c r="E628" s="356"/>
      <c r="F628" s="356"/>
      <c r="G628" s="356"/>
      <c r="H628" s="356"/>
      <c r="I628" s="356"/>
      <c r="J628" s="356"/>
      <c r="K628" s="356"/>
      <c r="L628" s="356"/>
      <c r="M628" s="356"/>
      <c r="N628" s="265">
        <v>977</v>
      </c>
      <c r="O628" s="291">
        <v>7</v>
      </c>
      <c r="P628" s="291">
        <v>2</v>
      </c>
      <c r="Q628" s="231">
        <v>0</v>
      </c>
      <c r="R628" s="230">
        <v>0</v>
      </c>
      <c r="S628" s="347"/>
      <c r="T628" s="347"/>
      <c r="U628" s="298">
        <v>384076.44</v>
      </c>
      <c r="V628" s="170"/>
      <c r="W628" s="297">
        <v>384076.44</v>
      </c>
      <c r="X628" s="343"/>
      <c r="Y628" s="343"/>
      <c r="Z628" s="343"/>
      <c r="AA628" s="343"/>
      <c r="AB628" s="343"/>
      <c r="AC628" s="343"/>
      <c r="AD628" s="343"/>
      <c r="AE628" s="170"/>
    </row>
    <row r="629" spans="1:31" ht="21.75" customHeight="1">
      <c r="A629" s="170"/>
      <c r="B629" s="356" t="s">
        <v>516</v>
      </c>
      <c r="C629" s="356"/>
      <c r="D629" s="356"/>
      <c r="E629" s="356"/>
      <c r="F629" s="356"/>
      <c r="G629" s="356"/>
      <c r="H629" s="356"/>
      <c r="I629" s="356"/>
      <c r="J629" s="356"/>
      <c r="K629" s="356"/>
      <c r="L629" s="356"/>
      <c r="M629" s="356"/>
      <c r="N629" s="265">
        <v>977</v>
      </c>
      <c r="O629" s="291">
        <v>7</v>
      </c>
      <c r="P629" s="291">
        <v>2</v>
      </c>
      <c r="Q629" s="231" t="s">
        <v>515</v>
      </c>
      <c r="R629" s="230">
        <v>0</v>
      </c>
      <c r="S629" s="347"/>
      <c r="T629" s="347"/>
      <c r="U629" s="298">
        <v>13667.59</v>
      </c>
      <c r="V629" s="170"/>
      <c r="W629" s="297">
        <v>13667.59</v>
      </c>
      <c r="X629" s="343"/>
      <c r="Y629" s="343"/>
      <c r="Z629" s="343"/>
      <c r="AA629" s="343"/>
      <c r="AB629" s="343"/>
      <c r="AC629" s="343"/>
      <c r="AD629" s="343"/>
      <c r="AE629" s="170"/>
    </row>
    <row r="630" spans="1:31" ht="12" customHeight="1">
      <c r="A630" s="170"/>
      <c r="B630" s="356" t="s">
        <v>527</v>
      </c>
      <c r="C630" s="356"/>
      <c r="D630" s="356"/>
      <c r="E630" s="356"/>
      <c r="F630" s="356"/>
      <c r="G630" s="356"/>
      <c r="H630" s="356"/>
      <c r="I630" s="356"/>
      <c r="J630" s="356"/>
      <c r="K630" s="356"/>
      <c r="L630" s="356"/>
      <c r="M630" s="356"/>
      <c r="N630" s="265">
        <v>977</v>
      </c>
      <c r="O630" s="291">
        <v>7</v>
      </c>
      <c r="P630" s="291">
        <v>2</v>
      </c>
      <c r="Q630" s="231" t="s">
        <v>526</v>
      </c>
      <c r="R630" s="230">
        <v>0</v>
      </c>
      <c r="S630" s="347"/>
      <c r="T630" s="347"/>
      <c r="U630" s="298">
        <v>13667.59</v>
      </c>
      <c r="V630" s="170"/>
      <c r="W630" s="297">
        <v>13667.59</v>
      </c>
      <c r="X630" s="343"/>
      <c r="Y630" s="343"/>
      <c r="Z630" s="343"/>
      <c r="AA630" s="343"/>
      <c r="AB630" s="343"/>
      <c r="AC630" s="343"/>
      <c r="AD630" s="343"/>
      <c r="AE630" s="170"/>
    </row>
    <row r="631" spans="1:31" ht="21.75" customHeight="1">
      <c r="A631" s="170"/>
      <c r="B631" s="356" t="s">
        <v>278</v>
      </c>
      <c r="C631" s="356"/>
      <c r="D631" s="356"/>
      <c r="E631" s="356"/>
      <c r="F631" s="356"/>
      <c r="G631" s="356"/>
      <c r="H631" s="356"/>
      <c r="I631" s="356"/>
      <c r="J631" s="356"/>
      <c r="K631" s="356"/>
      <c r="L631" s="356"/>
      <c r="M631" s="356"/>
      <c r="N631" s="265">
        <v>977</v>
      </c>
      <c r="O631" s="291">
        <v>7</v>
      </c>
      <c r="P631" s="291">
        <v>2</v>
      </c>
      <c r="Q631" s="231" t="s">
        <v>288</v>
      </c>
      <c r="R631" s="230">
        <v>0</v>
      </c>
      <c r="S631" s="347"/>
      <c r="T631" s="347"/>
      <c r="U631" s="298">
        <v>6063</v>
      </c>
      <c r="V631" s="170"/>
      <c r="W631" s="297">
        <v>6063</v>
      </c>
      <c r="X631" s="343"/>
      <c r="Y631" s="343"/>
      <c r="Z631" s="343"/>
      <c r="AA631" s="343"/>
      <c r="AB631" s="343"/>
      <c r="AC631" s="343"/>
      <c r="AD631" s="343"/>
      <c r="AE631" s="170"/>
    </row>
    <row r="632" spans="1:31" ht="21.75" customHeight="1">
      <c r="A632" s="170"/>
      <c r="B632" s="356" t="s">
        <v>189</v>
      </c>
      <c r="C632" s="356"/>
      <c r="D632" s="356"/>
      <c r="E632" s="356"/>
      <c r="F632" s="356"/>
      <c r="G632" s="356"/>
      <c r="H632" s="356"/>
      <c r="I632" s="356"/>
      <c r="J632" s="356"/>
      <c r="K632" s="356"/>
      <c r="L632" s="356"/>
      <c r="M632" s="356"/>
      <c r="N632" s="265">
        <v>977</v>
      </c>
      <c r="O632" s="291">
        <v>7</v>
      </c>
      <c r="P632" s="291">
        <v>2</v>
      </c>
      <c r="Q632" s="231" t="s">
        <v>288</v>
      </c>
      <c r="R632" s="230" t="s">
        <v>188</v>
      </c>
      <c r="S632" s="347"/>
      <c r="T632" s="347"/>
      <c r="U632" s="298">
        <v>6063</v>
      </c>
      <c r="V632" s="170"/>
      <c r="W632" s="297">
        <v>6063</v>
      </c>
      <c r="X632" s="343"/>
      <c r="Y632" s="343"/>
      <c r="Z632" s="343"/>
      <c r="AA632" s="343"/>
      <c r="AB632" s="343"/>
      <c r="AC632" s="343"/>
      <c r="AD632" s="343"/>
      <c r="AE632" s="170"/>
    </row>
    <row r="633" spans="1:31" ht="12" customHeight="1">
      <c r="A633" s="170"/>
      <c r="B633" s="356" t="s">
        <v>187</v>
      </c>
      <c r="C633" s="356"/>
      <c r="D633" s="356"/>
      <c r="E633" s="356"/>
      <c r="F633" s="356"/>
      <c r="G633" s="356"/>
      <c r="H633" s="356"/>
      <c r="I633" s="356"/>
      <c r="J633" s="356"/>
      <c r="K633" s="356"/>
      <c r="L633" s="356"/>
      <c r="M633" s="356"/>
      <c r="N633" s="265">
        <v>977</v>
      </c>
      <c r="O633" s="291">
        <v>7</v>
      </c>
      <c r="P633" s="291">
        <v>2</v>
      </c>
      <c r="Q633" s="231" t="s">
        <v>288</v>
      </c>
      <c r="R633" s="230" t="s">
        <v>186</v>
      </c>
      <c r="S633" s="347"/>
      <c r="T633" s="347"/>
      <c r="U633" s="298">
        <v>6063</v>
      </c>
      <c r="V633" s="170"/>
      <c r="W633" s="297">
        <v>6063</v>
      </c>
      <c r="X633" s="343"/>
      <c r="Y633" s="343"/>
      <c r="Z633" s="343"/>
      <c r="AA633" s="343"/>
      <c r="AB633" s="343"/>
      <c r="AC633" s="343"/>
      <c r="AD633" s="343"/>
      <c r="AE633" s="170"/>
    </row>
    <row r="634" spans="1:31" ht="42.75" customHeight="1">
      <c r="A634" s="170"/>
      <c r="B634" s="356" t="s">
        <v>185</v>
      </c>
      <c r="C634" s="356"/>
      <c r="D634" s="356"/>
      <c r="E634" s="356"/>
      <c r="F634" s="356"/>
      <c r="G634" s="356"/>
      <c r="H634" s="356"/>
      <c r="I634" s="356"/>
      <c r="J634" s="356"/>
      <c r="K634" s="356"/>
      <c r="L634" s="356"/>
      <c r="M634" s="356"/>
      <c r="N634" s="265">
        <v>977</v>
      </c>
      <c r="O634" s="291">
        <v>7</v>
      </c>
      <c r="P634" s="291">
        <v>2</v>
      </c>
      <c r="Q634" s="231" t="s">
        <v>288</v>
      </c>
      <c r="R634" s="230" t="s">
        <v>184</v>
      </c>
      <c r="S634" s="347"/>
      <c r="T634" s="347"/>
      <c r="U634" s="298">
        <v>6063</v>
      </c>
      <c r="V634" s="170"/>
      <c r="W634" s="297">
        <v>6063</v>
      </c>
      <c r="X634" s="343"/>
      <c r="Y634" s="343"/>
      <c r="Z634" s="343"/>
      <c r="AA634" s="343"/>
      <c r="AB634" s="343"/>
      <c r="AC634" s="343"/>
      <c r="AD634" s="343"/>
      <c r="AE634" s="170"/>
    </row>
    <row r="635" spans="1:31" ht="21.75" customHeight="1">
      <c r="A635" s="170"/>
      <c r="B635" s="356" t="s">
        <v>228</v>
      </c>
      <c r="C635" s="356"/>
      <c r="D635" s="356"/>
      <c r="E635" s="356"/>
      <c r="F635" s="356"/>
      <c r="G635" s="356"/>
      <c r="H635" s="356"/>
      <c r="I635" s="356"/>
      <c r="J635" s="356"/>
      <c r="K635" s="356"/>
      <c r="L635" s="356"/>
      <c r="M635" s="356"/>
      <c r="N635" s="265">
        <v>977</v>
      </c>
      <c r="O635" s="291">
        <v>7</v>
      </c>
      <c r="P635" s="291">
        <v>2</v>
      </c>
      <c r="Q635" s="231" t="s">
        <v>287</v>
      </c>
      <c r="R635" s="230">
        <v>0</v>
      </c>
      <c r="S635" s="347"/>
      <c r="T635" s="347"/>
      <c r="U635" s="298">
        <v>7604.59</v>
      </c>
      <c r="V635" s="170"/>
      <c r="W635" s="297">
        <v>7604.59</v>
      </c>
      <c r="X635" s="343"/>
      <c r="Y635" s="343"/>
      <c r="Z635" s="343"/>
      <c r="AA635" s="343"/>
      <c r="AB635" s="343"/>
      <c r="AC635" s="343"/>
      <c r="AD635" s="343"/>
      <c r="AE635" s="170"/>
    </row>
    <row r="636" spans="1:31" ht="21.75" customHeight="1">
      <c r="A636" s="170"/>
      <c r="B636" s="356" t="s">
        <v>189</v>
      </c>
      <c r="C636" s="356"/>
      <c r="D636" s="356"/>
      <c r="E636" s="356"/>
      <c r="F636" s="356"/>
      <c r="G636" s="356"/>
      <c r="H636" s="356"/>
      <c r="I636" s="356"/>
      <c r="J636" s="356"/>
      <c r="K636" s="356"/>
      <c r="L636" s="356"/>
      <c r="M636" s="356"/>
      <c r="N636" s="265">
        <v>977</v>
      </c>
      <c r="O636" s="291">
        <v>7</v>
      </c>
      <c r="P636" s="291">
        <v>2</v>
      </c>
      <c r="Q636" s="231" t="s">
        <v>287</v>
      </c>
      <c r="R636" s="230" t="s">
        <v>188</v>
      </c>
      <c r="S636" s="347"/>
      <c r="T636" s="347"/>
      <c r="U636" s="298">
        <v>7604.59</v>
      </c>
      <c r="V636" s="170"/>
      <c r="W636" s="297">
        <v>7604.59</v>
      </c>
      <c r="X636" s="343"/>
      <c r="Y636" s="343"/>
      <c r="Z636" s="343"/>
      <c r="AA636" s="343"/>
      <c r="AB636" s="343"/>
      <c r="AC636" s="343"/>
      <c r="AD636" s="343"/>
      <c r="AE636" s="170"/>
    </row>
    <row r="637" spans="1:31" ht="12" customHeight="1">
      <c r="A637" s="170"/>
      <c r="B637" s="356" t="s">
        <v>187</v>
      </c>
      <c r="C637" s="356"/>
      <c r="D637" s="356"/>
      <c r="E637" s="356"/>
      <c r="F637" s="356"/>
      <c r="G637" s="356"/>
      <c r="H637" s="356"/>
      <c r="I637" s="356"/>
      <c r="J637" s="356"/>
      <c r="K637" s="356"/>
      <c r="L637" s="356"/>
      <c r="M637" s="356"/>
      <c r="N637" s="265">
        <v>977</v>
      </c>
      <c r="O637" s="291">
        <v>7</v>
      </c>
      <c r="P637" s="291">
        <v>2</v>
      </c>
      <c r="Q637" s="231" t="s">
        <v>287</v>
      </c>
      <c r="R637" s="230" t="s">
        <v>186</v>
      </c>
      <c r="S637" s="347"/>
      <c r="T637" s="347"/>
      <c r="U637" s="298">
        <v>7604.59</v>
      </c>
      <c r="V637" s="170"/>
      <c r="W637" s="297">
        <v>7604.59</v>
      </c>
      <c r="X637" s="343"/>
      <c r="Y637" s="343"/>
      <c r="Z637" s="343"/>
      <c r="AA637" s="343"/>
      <c r="AB637" s="343"/>
      <c r="AC637" s="343"/>
      <c r="AD637" s="343"/>
      <c r="AE637" s="170"/>
    </row>
    <row r="638" spans="1:31" ht="42.75" customHeight="1">
      <c r="A638" s="170"/>
      <c r="B638" s="356" t="s">
        <v>185</v>
      </c>
      <c r="C638" s="356"/>
      <c r="D638" s="356"/>
      <c r="E638" s="356"/>
      <c r="F638" s="356"/>
      <c r="G638" s="356"/>
      <c r="H638" s="356"/>
      <c r="I638" s="356"/>
      <c r="J638" s="356"/>
      <c r="K638" s="356"/>
      <c r="L638" s="356"/>
      <c r="M638" s="356"/>
      <c r="N638" s="265">
        <v>977</v>
      </c>
      <c r="O638" s="291">
        <v>7</v>
      </c>
      <c r="P638" s="291">
        <v>2</v>
      </c>
      <c r="Q638" s="231" t="s">
        <v>287</v>
      </c>
      <c r="R638" s="230" t="s">
        <v>184</v>
      </c>
      <c r="S638" s="347"/>
      <c r="T638" s="347"/>
      <c r="U638" s="298">
        <v>7604.59</v>
      </c>
      <c r="V638" s="170"/>
      <c r="W638" s="297">
        <v>7604.59</v>
      </c>
      <c r="X638" s="343"/>
      <c r="Y638" s="343"/>
      <c r="Z638" s="343"/>
      <c r="AA638" s="343"/>
      <c r="AB638" s="343"/>
      <c r="AC638" s="343"/>
      <c r="AD638" s="343"/>
      <c r="AE638" s="170"/>
    </row>
    <row r="639" spans="1:31" ht="21.75" customHeight="1">
      <c r="A639" s="170"/>
      <c r="B639" s="356" t="s">
        <v>516</v>
      </c>
      <c r="C639" s="356"/>
      <c r="D639" s="356"/>
      <c r="E639" s="356"/>
      <c r="F639" s="356"/>
      <c r="G639" s="356"/>
      <c r="H639" s="356"/>
      <c r="I639" s="356"/>
      <c r="J639" s="356"/>
      <c r="K639" s="356"/>
      <c r="L639" s="356"/>
      <c r="M639" s="356"/>
      <c r="N639" s="265">
        <v>977</v>
      </c>
      <c r="O639" s="291">
        <v>7</v>
      </c>
      <c r="P639" s="291">
        <v>2</v>
      </c>
      <c r="Q639" s="231" t="s">
        <v>515</v>
      </c>
      <c r="R639" s="230">
        <v>0</v>
      </c>
      <c r="S639" s="347"/>
      <c r="T639" s="347"/>
      <c r="U639" s="298">
        <v>366937.75</v>
      </c>
      <c r="V639" s="170"/>
      <c r="W639" s="297">
        <v>366937.75</v>
      </c>
      <c r="X639" s="343"/>
      <c r="Y639" s="343"/>
      <c r="Z639" s="343"/>
      <c r="AA639" s="343"/>
      <c r="AB639" s="343"/>
      <c r="AC639" s="343"/>
      <c r="AD639" s="343"/>
      <c r="AE639" s="170"/>
    </row>
    <row r="640" spans="1:31" ht="12" customHeight="1">
      <c r="A640" s="170"/>
      <c r="B640" s="356" t="s">
        <v>527</v>
      </c>
      <c r="C640" s="356"/>
      <c r="D640" s="356"/>
      <c r="E640" s="356"/>
      <c r="F640" s="356"/>
      <c r="G640" s="356"/>
      <c r="H640" s="356"/>
      <c r="I640" s="356"/>
      <c r="J640" s="356"/>
      <c r="K640" s="356"/>
      <c r="L640" s="356"/>
      <c r="M640" s="356"/>
      <c r="N640" s="265">
        <v>977</v>
      </c>
      <c r="O640" s="291">
        <v>7</v>
      </c>
      <c r="P640" s="291">
        <v>2</v>
      </c>
      <c r="Q640" s="231" t="s">
        <v>526</v>
      </c>
      <c r="R640" s="230">
        <v>0</v>
      </c>
      <c r="S640" s="347"/>
      <c r="T640" s="347"/>
      <c r="U640" s="298">
        <v>366937.75</v>
      </c>
      <c r="V640" s="170"/>
      <c r="W640" s="297">
        <v>366937.75</v>
      </c>
      <c r="X640" s="343"/>
      <c r="Y640" s="343"/>
      <c r="Z640" s="343"/>
      <c r="AA640" s="343"/>
      <c r="AB640" s="343"/>
      <c r="AC640" s="343"/>
      <c r="AD640" s="343"/>
      <c r="AE640" s="170"/>
    </row>
    <row r="641" spans="1:31" ht="21.75" customHeight="1">
      <c r="A641" s="170"/>
      <c r="B641" s="356" t="s">
        <v>225</v>
      </c>
      <c r="C641" s="356"/>
      <c r="D641" s="356"/>
      <c r="E641" s="356"/>
      <c r="F641" s="356"/>
      <c r="G641" s="356"/>
      <c r="H641" s="356"/>
      <c r="I641" s="356"/>
      <c r="J641" s="356"/>
      <c r="K641" s="356"/>
      <c r="L641" s="356"/>
      <c r="M641" s="356"/>
      <c r="N641" s="265">
        <v>977</v>
      </c>
      <c r="O641" s="291">
        <v>7</v>
      </c>
      <c r="P641" s="291">
        <v>2</v>
      </c>
      <c r="Q641" s="231" t="s">
        <v>286</v>
      </c>
      <c r="R641" s="230">
        <v>0</v>
      </c>
      <c r="S641" s="347"/>
      <c r="T641" s="347"/>
      <c r="U641" s="298">
        <v>14588.35</v>
      </c>
      <c r="V641" s="170"/>
      <c r="W641" s="297">
        <v>14588.35</v>
      </c>
      <c r="X641" s="343"/>
      <c r="Y641" s="343"/>
      <c r="Z641" s="343"/>
      <c r="AA641" s="343"/>
      <c r="AB641" s="343"/>
      <c r="AC641" s="343"/>
      <c r="AD641" s="343"/>
      <c r="AE641" s="170"/>
    </row>
    <row r="642" spans="1:31" ht="21.75" customHeight="1">
      <c r="A642" s="170"/>
      <c r="B642" s="356" t="s">
        <v>189</v>
      </c>
      <c r="C642" s="356"/>
      <c r="D642" s="356"/>
      <c r="E642" s="356"/>
      <c r="F642" s="356"/>
      <c r="G642" s="356"/>
      <c r="H642" s="356"/>
      <c r="I642" s="356"/>
      <c r="J642" s="356"/>
      <c r="K642" s="356"/>
      <c r="L642" s="356"/>
      <c r="M642" s="356"/>
      <c r="N642" s="265">
        <v>977</v>
      </c>
      <c r="O642" s="291">
        <v>7</v>
      </c>
      <c r="P642" s="291">
        <v>2</v>
      </c>
      <c r="Q642" s="231" t="s">
        <v>286</v>
      </c>
      <c r="R642" s="230" t="s">
        <v>188</v>
      </c>
      <c r="S642" s="347"/>
      <c r="T642" s="347"/>
      <c r="U642" s="298">
        <v>14588.35</v>
      </c>
      <c r="V642" s="170"/>
      <c r="W642" s="297">
        <v>14588.35</v>
      </c>
      <c r="X642" s="343"/>
      <c r="Y642" s="343"/>
      <c r="Z642" s="343"/>
      <c r="AA642" s="343"/>
      <c r="AB642" s="343"/>
      <c r="AC642" s="343"/>
      <c r="AD642" s="343"/>
      <c r="AE642" s="170"/>
    </row>
    <row r="643" spans="1:31" ht="12" customHeight="1">
      <c r="A643" s="170"/>
      <c r="B643" s="356" t="s">
        <v>187</v>
      </c>
      <c r="C643" s="356"/>
      <c r="D643" s="356"/>
      <c r="E643" s="356"/>
      <c r="F643" s="356"/>
      <c r="G643" s="356"/>
      <c r="H643" s="356"/>
      <c r="I643" s="356"/>
      <c r="J643" s="356"/>
      <c r="K643" s="356"/>
      <c r="L643" s="356"/>
      <c r="M643" s="356"/>
      <c r="N643" s="265">
        <v>977</v>
      </c>
      <c r="O643" s="291">
        <v>7</v>
      </c>
      <c r="P643" s="291">
        <v>2</v>
      </c>
      <c r="Q643" s="231" t="s">
        <v>286</v>
      </c>
      <c r="R643" s="230" t="s">
        <v>186</v>
      </c>
      <c r="S643" s="347"/>
      <c r="T643" s="347"/>
      <c r="U643" s="298">
        <v>14588.35</v>
      </c>
      <c r="V643" s="170"/>
      <c r="W643" s="297">
        <v>14588.35</v>
      </c>
      <c r="X643" s="343"/>
      <c r="Y643" s="343"/>
      <c r="Z643" s="343"/>
      <c r="AA643" s="343"/>
      <c r="AB643" s="343"/>
      <c r="AC643" s="343"/>
      <c r="AD643" s="343"/>
      <c r="AE643" s="170"/>
    </row>
    <row r="644" spans="1:31" ht="42.75" customHeight="1">
      <c r="A644" s="170"/>
      <c r="B644" s="356" t="s">
        <v>185</v>
      </c>
      <c r="C644" s="356"/>
      <c r="D644" s="356"/>
      <c r="E644" s="356"/>
      <c r="F644" s="356"/>
      <c r="G644" s="356"/>
      <c r="H644" s="356"/>
      <c r="I644" s="356"/>
      <c r="J644" s="356"/>
      <c r="K644" s="356"/>
      <c r="L644" s="356"/>
      <c r="M644" s="356"/>
      <c r="N644" s="265">
        <v>977</v>
      </c>
      <c r="O644" s="291">
        <v>7</v>
      </c>
      <c r="P644" s="291">
        <v>2</v>
      </c>
      <c r="Q644" s="231" t="s">
        <v>286</v>
      </c>
      <c r="R644" s="230" t="s">
        <v>184</v>
      </c>
      <c r="S644" s="347"/>
      <c r="T644" s="347"/>
      <c r="U644" s="298">
        <v>14588.35</v>
      </c>
      <c r="V644" s="170"/>
      <c r="W644" s="297">
        <v>14588.35</v>
      </c>
      <c r="X644" s="343"/>
      <c r="Y644" s="343"/>
      <c r="Z644" s="343"/>
      <c r="AA644" s="343"/>
      <c r="AB644" s="343"/>
      <c r="AC644" s="343"/>
      <c r="AD644" s="343"/>
      <c r="AE644" s="170"/>
    </row>
    <row r="645" spans="1:31" ht="32.25" customHeight="1">
      <c r="A645" s="170"/>
      <c r="B645" s="356" t="s">
        <v>285</v>
      </c>
      <c r="C645" s="356"/>
      <c r="D645" s="356"/>
      <c r="E645" s="356"/>
      <c r="F645" s="356"/>
      <c r="G645" s="356"/>
      <c r="H645" s="356"/>
      <c r="I645" s="356"/>
      <c r="J645" s="356"/>
      <c r="K645" s="356"/>
      <c r="L645" s="356"/>
      <c r="M645" s="356"/>
      <c r="N645" s="265">
        <v>977</v>
      </c>
      <c r="O645" s="291">
        <v>7</v>
      </c>
      <c r="P645" s="291">
        <v>2</v>
      </c>
      <c r="Q645" s="231" t="s">
        <v>284</v>
      </c>
      <c r="R645" s="230">
        <v>0</v>
      </c>
      <c r="S645" s="347"/>
      <c r="T645" s="347"/>
      <c r="U645" s="298">
        <v>1276.9000000000001</v>
      </c>
      <c r="V645" s="170"/>
      <c r="W645" s="297">
        <v>1276.9000000000001</v>
      </c>
      <c r="X645" s="343"/>
      <c r="Y645" s="343"/>
      <c r="Z645" s="343"/>
      <c r="AA645" s="343"/>
      <c r="AB645" s="343"/>
      <c r="AC645" s="343"/>
      <c r="AD645" s="343"/>
      <c r="AE645" s="170"/>
    </row>
    <row r="646" spans="1:31" ht="21.75" customHeight="1">
      <c r="A646" s="170"/>
      <c r="B646" s="356" t="s">
        <v>189</v>
      </c>
      <c r="C646" s="356"/>
      <c r="D646" s="356"/>
      <c r="E646" s="356"/>
      <c r="F646" s="356"/>
      <c r="G646" s="356"/>
      <c r="H646" s="356"/>
      <c r="I646" s="356"/>
      <c r="J646" s="356"/>
      <c r="K646" s="356"/>
      <c r="L646" s="356"/>
      <c r="M646" s="356"/>
      <c r="N646" s="265">
        <v>977</v>
      </c>
      <c r="O646" s="291">
        <v>7</v>
      </c>
      <c r="P646" s="291">
        <v>2</v>
      </c>
      <c r="Q646" s="231" t="s">
        <v>284</v>
      </c>
      <c r="R646" s="230" t="s">
        <v>188</v>
      </c>
      <c r="S646" s="347"/>
      <c r="T646" s="347"/>
      <c r="U646" s="298">
        <v>1276.9000000000001</v>
      </c>
      <c r="V646" s="170"/>
      <c r="W646" s="297">
        <v>1276.9000000000001</v>
      </c>
      <c r="X646" s="343"/>
      <c r="Y646" s="343"/>
      <c r="Z646" s="343"/>
      <c r="AA646" s="343"/>
      <c r="AB646" s="343"/>
      <c r="AC646" s="343"/>
      <c r="AD646" s="343"/>
      <c r="AE646" s="170"/>
    </row>
    <row r="647" spans="1:31" ht="12" customHeight="1">
      <c r="A647" s="170"/>
      <c r="B647" s="356" t="s">
        <v>187</v>
      </c>
      <c r="C647" s="356"/>
      <c r="D647" s="356"/>
      <c r="E647" s="356"/>
      <c r="F647" s="356"/>
      <c r="G647" s="356"/>
      <c r="H647" s="356"/>
      <c r="I647" s="356"/>
      <c r="J647" s="356"/>
      <c r="K647" s="356"/>
      <c r="L647" s="356"/>
      <c r="M647" s="356"/>
      <c r="N647" s="265">
        <v>977</v>
      </c>
      <c r="O647" s="291">
        <v>7</v>
      </c>
      <c r="P647" s="291">
        <v>2</v>
      </c>
      <c r="Q647" s="231" t="s">
        <v>284</v>
      </c>
      <c r="R647" s="230" t="s">
        <v>186</v>
      </c>
      <c r="S647" s="347"/>
      <c r="T647" s="347"/>
      <c r="U647" s="298">
        <v>1276.9000000000001</v>
      </c>
      <c r="V647" s="170"/>
      <c r="W647" s="297">
        <v>1276.9000000000001</v>
      </c>
      <c r="X647" s="343"/>
      <c r="Y647" s="343"/>
      <c r="Z647" s="343"/>
      <c r="AA647" s="343"/>
      <c r="AB647" s="343"/>
      <c r="AC647" s="343"/>
      <c r="AD647" s="343"/>
      <c r="AE647" s="170"/>
    </row>
    <row r="648" spans="1:31" ht="42.75" customHeight="1">
      <c r="A648" s="170"/>
      <c r="B648" s="356" t="s">
        <v>185</v>
      </c>
      <c r="C648" s="356"/>
      <c r="D648" s="356"/>
      <c r="E648" s="356"/>
      <c r="F648" s="356"/>
      <c r="G648" s="356"/>
      <c r="H648" s="356"/>
      <c r="I648" s="356"/>
      <c r="J648" s="356"/>
      <c r="K648" s="356"/>
      <c r="L648" s="356"/>
      <c r="M648" s="356"/>
      <c r="N648" s="265">
        <v>977</v>
      </c>
      <c r="O648" s="291">
        <v>7</v>
      </c>
      <c r="P648" s="291">
        <v>2</v>
      </c>
      <c r="Q648" s="231" t="s">
        <v>284</v>
      </c>
      <c r="R648" s="230" t="s">
        <v>184</v>
      </c>
      <c r="S648" s="347"/>
      <c r="T648" s="347"/>
      <c r="U648" s="298">
        <v>1276.9000000000001</v>
      </c>
      <c r="V648" s="170"/>
      <c r="W648" s="297">
        <v>1276.9000000000001</v>
      </c>
      <c r="X648" s="343"/>
      <c r="Y648" s="343"/>
      <c r="Z648" s="343"/>
      <c r="AA648" s="343"/>
      <c r="AB648" s="343"/>
      <c r="AC648" s="343"/>
      <c r="AD648" s="343"/>
      <c r="AE648" s="170"/>
    </row>
    <row r="649" spans="1:31" ht="63.75" customHeight="1">
      <c r="A649" s="170"/>
      <c r="B649" s="356" t="s">
        <v>283</v>
      </c>
      <c r="C649" s="356"/>
      <c r="D649" s="356"/>
      <c r="E649" s="356"/>
      <c r="F649" s="356"/>
      <c r="G649" s="356"/>
      <c r="H649" s="356"/>
      <c r="I649" s="356"/>
      <c r="J649" s="356"/>
      <c r="K649" s="356"/>
      <c r="L649" s="356"/>
      <c r="M649" s="356"/>
      <c r="N649" s="265">
        <v>977</v>
      </c>
      <c r="O649" s="291">
        <v>7</v>
      </c>
      <c r="P649" s="291">
        <v>2</v>
      </c>
      <c r="Q649" s="231" t="s">
        <v>282</v>
      </c>
      <c r="R649" s="230">
        <v>0</v>
      </c>
      <c r="S649" s="347"/>
      <c r="T649" s="347"/>
      <c r="U649" s="298">
        <v>349370</v>
      </c>
      <c r="V649" s="170"/>
      <c r="W649" s="297">
        <v>349370</v>
      </c>
      <c r="X649" s="343"/>
      <c r="Y649" s="343"/>
      <c r="Z649" s="343"/>
      <c r="AA649" s="343"/>
      <c r="AB649" s="343"/>
      <c r="AC649" s="343"/>
      <c r="AD649" s="343"/>
      <c r="AE649" s="170"/>
    </row>
    <row r="650" spans="1:31" ht="21.75" customHeight="1">
      <c r="A650" s="170"/>
      <c r="B650" s="356" t="s">
        <v>189</v>
      </c>
      <c r="C650" s="356"/>
      <c r="D650" s="356"/>
      <c r="E650" s="356"/>
      <c r="F650" s="356"/>
      <c r="G650" s="356"/>
      <c r="H650" s="356"/>
      <c r="I650" s="356"/>
      <c r="J650" s="356"/>
      <c r="K650" s="356"/>
      <c r="L650" s="356"/>
      <c r="M650" s="356"/>
      <c r="N650" s="265">
        <v>977</v>
      </c>
      <c r="O650" s="291">
        <v>7</v>
      </c>
      <c r="P650" s="291">
        <v>2</v>
      </c>
      <c r="Q650" s="231" t="s">
        <v>282</v>
      </c>
      <c r="R650" s="230" t="s">
        <v>188</v>
      </c>
      <c r="S650" s="347"/>
      <c r="T650" s="347"/>
      <c r="U650" s="298">
        <v>349370</v>
      </c>
      <c r="V650" s="170"/>
      <c r="W650" s="297">
        <v>349370</v>
      </c>
      <c r="X650" s="343"/>
      <c r="Y650" s="343"/>
      <c r="Z650" s="343"/>
      <c r="AA650" s="343"/>
      <c r="AB650" s="343"/>
      <c r="AC650" s="343"/>
      <c r="AD650" s="343"/>
      <c r="AE650" s="170"/>
    </row>
    <row r="651" spans="1:31" ht="12" customHeight="1">
      <c r="A651" s="170"/>
      <c r="B651" s="356" t="s">
        <v>187</v>
      </c>
      <c r="C651" s="356"/>
      <c r="D651" s="356"/>
      <c r="E651" s="356"/>
      <c r="F651" s="356"/>
      <c r="G651" s="356"/>
      <c r="H651" s="356"/>
      <c r="I651" s="356"/>
      <c r="J651" s="356"/>
      <c r="K651" s="356"/>
      <c r="L651" s="356"/>
      <c r="M651" s="356"/>
      <c r="N651" s="265">
        <v>977</v>
      </c>
      <c r="O651" s="291">
        <v>7</v>
      </c>
      <c r="P651" s="291">
        <v>2</v>
      </c>
      <c r="Q651" s="231" t="s">
        <v>282</v>
      </c>
      <c r="R651" s="230" t="s">
        <v>186</v>
      </c>
      <c r="S651" s="347"/>
      <c r="T651" s="347"/>
      <c r="U651" s="298">
        <v>349370</v>
      </c>
      <c r="V651" s="170"/>
      <c r="W651" s="297">
        <v>349370</v>
      </c>
      <c r="X651" s="343"/>
      <c r="Y651" s="343"/>
      <c r="Z651" s="343"/>
      <c r="AA651" s="343"/>
      <c r="AB651" s="343"/>
      <c r="AC651" s="343"/>
      <c r="AD651" s="343"/>
      <c r="AE651" s="170"/>
    </row>
    <row r="652" spans="1:31" ht="42.75" customHeight="1">
      <c r="A652" s="170"/>
      <c r="B652" s="356" t="s">
        <v>185</v>
      </c>
      <c r="C652" s="356"/>
      <c r="D652" s="356"/>
      <c r="E652" s="356"/>
      <c r="F652" s="356"/>
      <c r="G652" s="356"/>
      <c r="H652" s="356"/>
      <c r="I652" s="356"/>
      <c r="J652" s="356"/>
      <c r="K652" s="356"/>
      <c r="L652" s="356"/>
      <c r="M652" s="356"/>
      <c r="N652" s="265">
        <v>977</v>
      </c>
      <c r="O652" s="291">
        <v>7</v>
      </c>
      <c r="P652" s="291">
        <v>2</v>
      </c>
      <c r="Q652" s="231" t="s">
        <v>282</v>
      </c>
      <c r="R652" s="230" t="s">
        <v>184</v>
      </c>
      <c r="S652" s="347"/>
      <c r="T652" s="347"/>
      <c r="U652" s="298">
        <v>349370</v>
      </c>
      <c r="V652" s="170"/>
      <c r="W652" s="297">
        <v>349370</v>
      </c>
      <c r="X652" s="343"/>
      <c r="Y652" s="343"/>
      <c r="Z652" s="343"/>
      <c r="AA652" s="343"/>
      <c r="AB652" s="343"/>
      <c r="AC652" s="343"/>
      <c r="AD652" s="343"/>
      <c r="AE652" s="170"/>
    </row>
    <row r="653" spans="1:31" ht="21.75" customHeight="1">
      <c r="A653" s="170"/>
      <c r="B653" s="356" t="s">
        <v>525</v>
      </c>
      <c r="C653" s="356"/>
      <c r="D653" s="356"/>
      <c r="E653" s="356"/>
      <c r="F653" s="356"/>
      <c r="G653" s="356"/>
      <c r="H653" s="356"/>
      <c r="I653" s="356"/>
      <c r="J653" s="356"/>
      <c r="K653" s="356"/>
      <c r="L653" s="356"/>
      <c r="M653" s="356"/>
      <c r="N653" s="265">
        <v>977</v>
      </c>
      <c r="O653" s="291">
        <v>7</v>
      </c>
      <c r="P653" s="291">
        <v>2</v>
      </c>
      <c r="Q653" s="231" t="s">
        <v>524</v>
      </c>
      <c r="R653" s="230">
        <v>0</v>
      </c>
      <c r="S653" s="347"/>
      <c r="T653" s="347"/>
      <c r="U653" s="298">
        <v>1702.5</v>
      </c>
      <c r="V653" s="170"/>
      <c r="W653" s="297">
        <v>1702.5</v>
      </c>
      <c r="X653" s="343"/>
      <c r="Y653" s="343"/>
      <c r="Z653" s="343"/>
      <c r="AA653" s="343"/>
      <c r="AB653" s="343"/>
      <c r="AC653" s="343"/>
      <c r="AD653" s="343"/>
      <c r="AE653" s="170"/>
    </row>
    <row r="654" spans="1:31" ht="21.75" customHeight="1">
      <c r="A654" s="170"/>
      <c r="B654" s="356" t="s">
        <v>189</v>
      </c>
      <c r="C654" s="356"/>
      <c r="D654" s="356"/>
      <c r="E654" s="356"/>
      <c r="F654" s="356"/>
      <c r="G654" s="356"/>
      <c r="H654" s="356"/>
      <c r="I654" s="356"/>
      <c r="J654" s="356"/>
      <c r="K654" s="356"/>
      <c r="L654" s="356"/>
      <c r="M654" s="356"/>
      <c r="N654" s="265">
        <v>977</v>
      </c>
      <c r="O654" s="291">
        <v>7</v>
      </c>
      <c r="P654" s="291">
        <v>2</v>
      </c>
      <c r="Q654" s="231" t="s">
        <v>524</v>
      </c>
      <c r="R654" s="230" t="s">
        <v>188</v>
      </c>
      <c r="S654" s="347"/>
      <c r="T654" s="347"/>
      <c r="U654" s="298">
        <v>1702.5</v>
      </c>
      <c r="V654" s="170"/>
      <c r="W654" s="297">
        <v>1702.5</v>
      </c>
      <c r="X654" s="343"/>
      <c r="Y654" s="343"/>
      <c r="Z654" s="343"/>
      <c r="AA654" s="343"/>
      <c r="AB654" s="343"/>
      <c r="AC654" s="343"/>
      <c r="AD654" s="343"/>
      <c r="AE654" s="170"/>
    </row>
    <row r="655" spans="1:31" ht="12" customHeight="1">
      <c r="A655" s="170"/>
      <c r="B655" s="356" t="s">
        <v>187</v>
      </c>
      <c r="C655" s="356"/>
      <c r="D655" s="356"/>
      <c r="E655" s="356"/>
      <c r="F655" s="356"/>
      <c r="G655" s="356"/>
      <c r="H655" s="356"/>
      <c r="I655" s="356"/>
      <c r="J655" s="356"/>
      <c r="K655" s="356"/>
      <c r="L655" s="356"/>
      <c r="M655" s="356"/>
      <c r="N655" s="265">
        <v>977</v>
      </c>
      <c r="O655" s="291">
        <v>7</v>
      </c>
      <c r="P655" s="291">
        <v>2</v>
      </c>
      <c r="Q655" s="231" t="s">
        <v>524</v>
      </c>
      <c r="R655" s="230" t="s">
        <v>186</v>
      </c>
      <c r="S655" s="347"/>
      <c r="T655" s="347"/>
      <c r="U655" s="298">
        <v>1702.5</v>
      </c>
      <c r="V655" s="170"/>
      <c r="W655" s="297">
        <v>1702.5</v>
      </c>
      <c r="X655" s="343"/>
      <c r="Y655" s="343"/>
      <c r="Z655" s="343"/>
      <c r="AA655" s="343"/>
      <c r="AB655" s="343"/>
      <c r="AC655" s="343"/>
      <c r="AD655" s="343"/>
      <c r="AE655" s="170"/>
    </row>
    <row r="656" spans="1:31" ht="42.75" customHeight="1">
      <c r="A656" s="170"/>
      <c r="B656" s="356" t="s">
        <v>185</v>
      </c>
      <c r="C656" s="356"/>
      <c r="D656" s="356"/>
      <c r="E656" s="356"/>
      <c r="F656" s="356"/>
      <c r="G656" s="356"/>
      <c r="H656" s="356"/>
      <c r="I656" s="356"/>
      <c r="J656" s="356"/>
      <c r="K656" s="356"/>
      <c r="L656" s="356"/>
      <c r="M656" s="356"/>
      <c r="N656" s="265">
        <v>977</v>
      </c>
      <c r="O656" s="291">
        <v>7</v>
      </c>
      <c r="P656" s="291">
        <v>2</v>
      </c>
      <c r="Q656" s="231" t="s">
        <v>524</v>
      </c>
      <c r="R656" s="230" t="s">
        <v>184</v>
      </c>
      <c r="S656" s="347"/>
      <c r="T656" s="347"/>
      <c r="U656" s="298">
        <v>1702.5</v>
      </c>
      <c r="V656" s="170"/>
      <c r="W656" s="297">
        <v>1702.5</v>
      </c>
      <c r="X656" s="343"/>
      <c r="Y656" s="343"/>
      <c r="Z656" s="343"/>
      <c r="AA656" s="343"/>
      <c r="AB656" s="343"/>
      <c r="AC656" s="343"/>
      <c r="AD656" s="343"/>
      <c r="AE656" s="170"/>
    </row>
    <row r="657" spans="1:31" ht="21.75" customHeight="1">
      <c r="A657" s="170"/>
      <c r="B657" s="356" t="s">
        <v>516</v>
      </c>
      <c r="C657" s="356"/>
      <c r="D657" s="356"/>
      <c r="E657" s="356"/>
      <c r="F657" s="356"/>
      <c r="G657" s="356"/>
      <c r="H657" s="356"/>
      <c r="I657" s="356"/>
      <c r="J657" s="356"/>
      <c r="K657" s="356"/>
      <c r="L657" s="356"/>
      <c r="M657" s="356"/>
      <c r="N657" s="265">
        <v>977</v>
      </c>
      <c r="O657" s="291">
        <v>7</v>
      </c>
      <c r="P657" s="291">
        <v>2</v>
      </c>
      <c r="Q657" s="231" t="s">
        <v>515</v>
      </c>
      <c r="R657" s="230">
        <v>0</v>
      </c>
      <c r="S657" s="347"/>
      <c r="T657" s="347"/>
      <c r="U657" s="298">
        <v>2471.1</v>
      </c>
      <c r="V657" s="170"/>
      <c r="W657" s="297">
        <v>2471.1</v>
      </c>
      <c r="X657" s="343"/>
      <c r="Y657" s="343"/>
      <c r="Z657" s="343"/>
      <c r="AA657" s="343"/>
      <c r="AB657" s="343"/>
      <c r="AC657" s="343"/>
      <c r="AD657" s="343"/>
      <c r="AE657" s="170"/>
    </row>
    <row r="658" spans="1:31" ht="12" customHeight="1">
      <c r="A658" s="170"/>
      <c r="B658" s="356" t="s">
        <v>527</v>
      </c>
      <c r="C658" s="356"/>
      <c r="D658" s="356"/>
      <c r="E658" s="356"/>
      <c r="F658" s="356"/>
      <c r="G658" s="356"/>
      <c r="H658" s="356"/>
      <c r="I658" s="356"/>
      <c r="J658" s="356"/>
      <c r="K658" s="356"/>
      <c r="L658" s="356"/>
      <c r="M658" s="356"/>
      <c r="N658" s="265">
        <v>977</v>
      </c>
      <c r="O658" s="291">
        <v>7</v>
      </c>
      <c r="P658" s="291">
        <v>2</v>
      </c>
      <c r="Q658" s="231" t="s">
        <v>526</v>
      </c>
      <c r="R658" s="230">
        <v>0</v>
      </c>
      <c r="S658" s="347"/>
      <c r="T658" s="347"/>
      <c r="U658" s="298">
        <v>2471.1</v>
      </c>
      <c r="V658" s="170"/>
      <c r="W658" s="297">
        <v>2471.1</v>
      </c>
      <c r="X658" s="343"/>
      <c r="Y658" s="343"/>
      <c r="Z658" s="343"/>
      <c r="AA658" s="343"/>
      <c r="AB658" s="343"/>
      <c r="AC658" s="343"/>
      <c r="AD658" s="343"/>
      <c r="AE658" s="170"/>
    </row>
    <row r="659" spans="1:31" ht="32.25" customHeight="1">
      <c r="A659" s="170"/>
      <c r="B659" s="356" t="s">
        <v>178</v>
      </c>
      <c r="C659" s="356"/>
      <c r="D659" s="356"/>
      <c r="E659" s="356"/>
      <c r="F659" s="356"/>
      <c r="G659" s="356"/>
      <c r="H659" s="356"/>
      <c r="I659" s="356"/>
      <c r="J659" s="356"/>
      <c r="K659" s="356"/>
      <c r="L659" s="356"/>
      <c r="M659" s="356"/>
      <c r="N659" s="265">
        <v>977</v>
      </c>
      <c r="O659" s="291">
        <v>7</v>
      </c>
      <c r="P659" s="291">
        <v>2</v>
      </c>
      <c r="Q659" s="231" t="s">
        <v>765</v>
      </c>
      <c r="R659" s="230">
        <v>0</v>
      </c>
      <c r="S659" s="347"/>
      <c r="T659" s="347"/>
      <c r="U659" s="298">
        <v>2471.1</v>
      </c>
      <c r="V659" s="170"/>
      <c r="W659" s="297">
        <v>2471.1</v>
      </c>
      <c r="X659" s="343"/>
      <c r="Y659" s="343"/>
      <c r="Z659" s="343"/>
      <c r="AA659" s="343"/>
      <c r="AB659" s="343"/>
      <c r="AC659" s="343"/>
      <c r="AD659" s="343"/>
      <c r="AE659" s="170"/>
    </row>
    <row r="660" spans="1:31" ht="21.75" customHeight="1">
      <c r="A660" s="170"/>
      <c r="B660" s="356" t="s">
        <v>189</v>
      </c>
      <c r="C660" s="356"/>
      <c r="D660" s="356"/>
      <c r="E660" s="356"/>
      <c r="F660" s="356"/>
      <c r="G660" s="356"/>
      <c r="H660" s="356"/>
      <c r="I660" s="356"/>
      <c r="J660" s="356"/>
      <c r="K660" s="356"/>
      <c r="L660" s="356"/>
      <c r="M660" s="356"/>
      <c r="N660" s="265">
        <v>977</v>
      </c>
      <c r="O660" s="291">
        <v>7</v>
      </c>
      <c r="P660" s="291">
        <v>2</v>
      </c>
      <c r="Q660" s="231" t="s">
        <v>765</v>
      </c>
      <c r="R660" s="230" t="s">
        <v>188</v>
      </c>
      <c r="S660" s="347"/>
      <c r="T660" s="347"/>
      <c r="U660" s="298">
        <v>2471.1</v>
      </c>
      <c r="V660" s="170"/>
      <c r="W660" s="297">
        <v>2471.1</v>
      </c>
      <c r="X660" s="343"/>
      <c r="Y660" s="343"/>
      <c r="Z660" s="343"/>
      <c r="AA660" s="343"/>
      <c r="AB660" s="343"/>
      <c r="AC660" s="343"/>
      <c r="AD660" s="343"/>
      <c r="AE660" s="170"/>
    </row>
    <row r="661" spans="1:31" ht="12" customHeight="1">
      <c r="A661" s="170"/>
      <c r="B661" s="356" t="s">
        <v>187</v>
      </c>
      <c r="C661" s="356"/>
      <c r="D661" s="356"/>
      <c r="E661" s="356"/>
      <c r="F661" s="356"/>
      <c r="G661" s="356"/>
      <c r="H661" s="356"/>
      <c r="I661" s="356"/>
      <c r="J661" s="356"/>
      <c r="K661" s="356"/>
      <c r="L661" s="356"/>
      <c r="M661" s="356"/>
      <c r="N661" s="265">
        <v>977</v>
      </c>
      <c r="O661" s="291">
        <v>7</v>
      </c>
      <c r="P661" s="291">
        <v>2</v>
      </c>
      <c r="Q661" s="231" t="s">
        <v>765</v>
      </c>
      <c r="R661" s="230" t="s">
        <v>186</v>
      </c>
      <c r="S661" s="347"/>
      <c r="T661" s="347"/>
      <c r="U661" s="298">
        <v>2471.1</v>
      </c>
      <c r="V661" s="170"/>
      <c r="W661" s="297">
        <v>2471.1</v>
      </c>
      <c r="X661" s="343"/>
      <c r="Y661" s="343"/>
      <c r="Z661" s="343"/>
      <c r="AA661" s="343"/>
      <c r="AB661" s="343"/>
      <c r="AC661" s="343"/>
      <c r="AD661" s="343"/>
      <c r="AE661" s="170"/>
    </row>
    <row r="662" spans="1:31" ht="12" customHeight="1">
      <c r="A662" s="170"/>
      <c r="B662" s="356" t="s">
        <v>689</v>
      </c>
      <c r="C662" s="356"/>
      <c r="D662" s="356"/>
      <c r="E662" s="356"/>
      <c r="F662" s="356"/>
      <c r="G662" s="356"/>
      <c r="H662" s="356"/>
      <c r="I662" s="356"/>
      <c r="J662" s="356"/>
      <c r="K662" s="356"/>
      <c r="L662" s="356"/>
      <c r="M662" s="356"/>
      <c r="N662" s="265">
        <v>977</v>
      </c>
      <c r="O662" s="291">
        <v>7</v>
      </c>
      <c r="P662" s="291">
        <v>2</v>
      </c>
      <c r="Q662" s="231" t="s">
        <v>765</v>
      </c>
      <c r="R662" s="230" t="s">
        <v>688</v>
      </c>
      <c r="S662" s="347"/>
      <c r="T662" s="347"/>
      <c r="U662" s="298">
        <v>2471.1</v>
      </c>
      <c r="V662" s="170"/>
      <c r="W662" s="297">
        <v>2471.1</v>
      </c>
      <c r="X662" s="343"/>
      <c r="Y662" s="343"/>
      <c r="Z662" s="343"/>
      <c r="AA662" s="343"/>
      <c r="AB662" s="343"/>
      <c r="AC662" s="343"/>
      <c r="AD662" s="343"/>
      <c r="AE662" s="170"/>
    </row>
    <row r="663" spans="1:31" ht="21.75" customHeight="1">
      <c r="A663" s="170"/>
      <c r="B663" s="356" t="s">
        <v>516</v>
      </c>
      <c r="C663" s="356"/>
      <c r="D663" s="356"/>
      <c r="E663" s="356"/>
      <c r="F663" s="356"/>
      <c r="G663" s="356"/>
      <c r="H663" s="356"/>
      <c r="I663" s="356"/>
      <c r="J663" s="356"/>
      <c r="K663" s="356"/>
      <c r="L663" s="356"/>
      <c r="M663" s="356"/>
      <c r="N663" s="265">
        <v>977</v>
      </c>
      <c r="O663" s="291">
        <v>7</v>
      </c>
      <c r="P663" s="291">
        <v>2</v>
      </c>
      <c r="Q663" s="231" t="s">
        <v>515</v>
      </c>
      <c r="R663" s="230">
        <v>0</v>
      </c>
      <c r="S663" s="347"/>
      <c r="T663" s="347"/>
      <c r="U663" s="298">
        <v>200</v>
      </c>
      <c r="V663" s="170"/>
      <c r="W663" s="297">
        <v>200</v>
      </c>
      <c r="X663" s="343"/>
      <c r="Y663" s="343"/>
      <c r="Z663" s="343"/>
      <c r="AA663" s="343"/>
      <c r="AB663" s="343"/>
      <c r="AC663" s="343"/>
      <c r="AD663" s="343"/>
      <c r="AE663" s="170"/>
    </row>
    <row r="664" spans="1:31" ht="21.75" customHeight="1">
      <c r="A664" s="170"/>
      <c r="B664" s="356" t="s">
        <v>587</v>
      </c>
      <c r="C664" s="356"/>
      <c r="D664" s="356"/>
      <c r="E664" s="356"/>
      <c r="F664" s="356"/>
      <c r="G664" s="356"/>
      <c r="H664" s="356"/>
      <c r="I664" s="356"/>
      <c r="J664" s="356"/>
      <c r="K664" s="356"/>
      <c r="L664" s="356"/>
      <c r="M664" s="356"/>
      <c r="N664" s="265">
        <v>977</v>
      </c>
      <c r="O664" s="291">
        <v>7</v>
      </c>
      <c r="P664" s="291">
        <v>2</v>
      </c>
      <c r="Q664" s="231" t="s">
        <v>586</v>
      </c>
      <c r="R664" s="230">
        <v>0</v>
      </c>
      <c r="S664" s="347"/>
      <c r="T664" s="347"/>
      <c r="U664" s="298">
        <v>200</v>
      </c>
      <c r="V664" s="170"/>
      <c r="W664" s="297">
        <v>200</v>
      </c>
      <c r="X664" s="343"/>
      <c r="Y664" s="343"/>
      <c r="Z664" s="343"/>
      <c r="AA664" s="343"/>
      <c r="AB664" s="343"/>
      <c r="AC664" s="343"/>
      <c r="AD664" s="343"/>
      <c r="AE664" s="170"/>
    </row>
    <row r="665" spans="1:31" ht="12" customHeight="1">
      <c r="A665" s="170"/>
      <c r="B665" s="356" t="s">
        <v>580</v>
      </c>
      <c r="C665" s="356"/>
      <c r="D665" s="356"/>
      <c r="E665" s="356"/>
      <c r="F665" s="356"/>
      <c r="G665" s="356"/>
      <c r="H665" s="356"/>
      <c r="I665" s="356"/>
      <c r="J665" s="356"/>
      <c r="K665" s="356"/>
      <c r="L665" s="356"/>
      <c r="M665" s="356"/>
      <c r="N665" s="265">
        <v>977</v>
      </c>
      <c r="O665" s="291">
        <v>7</v>
      </c>
      <c r="P665" s="291">
        <v>2</v>
      </c>
      <c r="Q665" s="231" t="s">
        <v>585</v>
      </c>
      <c r="R665" s="230">
        <v>0</v>
      </c>
      <c r="S665" s="347"/>
      <c r="T665" s="347"/>
      <c r="U665" s="298">
        <v>200</v>
      </c>
      <c r="V665" s="170"/>
      <c r="W665" s="297">
        <v>200</v>
      </c>
      <c r="X665" s="343"/>
      <c r="Y665" s="343"/>
      <c r="Z665" s="343"/>
      <c r="AA665" s="343"/>
      <c r="AB665" s="343"/>
      <c r="AC665" s="343"/>
      <c r="AD665" s="343"/>
      <c r="AE665" s="170"/>
    </row>
    <row r="666" spans="1:31" ht="21.75" customHeight="1">
      <c r="A666" s="170"/>
      <c r="B666" s="356" t="s">
        <v>189</v>
      </c>
      <c r="C666" s="356"/>
      <c r="D666" s="356"/>
      <c r="E666" s="356"/>
      <c r="F666" s="356"/>
      <c r="G666" s="356"/>
      <c r="H666" s="356"/>
      <c r="I666" s="356"/>
      <c r="J666" s="356"/>
      <c r="K666" s="356"/>
      <c r="L666" s="356"/>
      <c r="M666" s="356"/>
      <c r="N666" s="265">
        <v>977</v>
      </c>
      <c r="O666" s="291">
        <v>7</v>
      </c>
      <c r="P666" s="291">
        <v>2</v>
      </c>
      <c r="Q666" s="231" t="s">
        <v>585</v>
      </c>
      <c r="R666" s="230" t="s">
        <v>188</v>
      </c>
      <c r="S666" s="347"/>
      <c r="T666" s="347"/>
      <c r="U666" s="298">
        <v>200</v>
      </c>
      <c r="V666" s="170"/>
      <c r="W666" s="297">
        <v>200</v>
      </c>
      <c r="X666" s="343"/>
      <c r="Y666" s="343"/>
      <c r="Z666" s="343"/>
      <c r="AA666" s="343"/>
      <c r="AB666" s="343"/>
      <c r="AC666" s="343"/>
      <c r="AD666" s="343"/>
      <c r="AE666" s="170"/>
    </row>
    <row r="667" spans="1:31" ht="12" customHeight="1">
      <c r="A667" s="170"/>
      <c r="B667" s="356" t="s">
        <v>187</v>
      </c>
      <c r="C667" s="356"/>
      <c r="D667" s="356"/>
      <c r="E667" s="356"/>
      <c r="F667" s="356"/>
      <c r="G667" s="356"/>
      <c r="H667" s="356"/>
      <c r="I667" s="356"/>
      <c r="J667" s="356"/>
      <c r="K667" s="356"/>
      <c r="L667" s="356"/>
      <c r="M667" s="356"/>
      <c r="N667" s="265">
        <v>977</v>
      </c>
      <c r="O667" s="291">
        <v>7</v>
      </c>
      <c r="P667" s="291">
        <v>2</v>
      </c>
      <c r="Q667" s="231" t="s">
        <v>585</v>
      </c>
      <c r="R667" s="230" t="s">
        <v>186</v>
      </c>
      <c r="S667" s="347"/>
      <c r="T667" s="347"/>
      <c r="U667" s="298">
        <v>200</v>
      </c>
      <c r="V667" s="170"/>
      <c r="W667" s="297">
        <v>200</v>
      </c>
      <c r="X667" s="343"/>
      <c r="Y667" s="343"/>
      <c r="Z667" s="343"/>
      <c r="AA667" s="343"/>
      <c r="AB667" s="343"/>
      <c r="AC667" s="343"/>
      <c r="AD667" s="343"/>
      <c r="AE667" s="170"/>
    </row>
    <row r="668" spans="1:31" ht="42.75" customHeight="1">
      <c r="A668" s="170"/>
      <c r="B668" s="356" t="s">
        <v>185</v>
      </c>
      <c r="C668" s="356"/>
      <c r="D668" s="356"/>
      <c r="E668" s="356"/>
      <c r="F668" s="356"/>
      <c r="G668" s="356"/>
      <c r="H668" s="356"/>
      <c r="I668" s="356"/>
      <c r="J668" s="356"/>
      <c r="K668" s="356"/>
      <c r="L668" s="356"/>
      <c r="M668" s="356"/>
      <c r="N668" s="265">
        <v>977</v>
      </c>
      <c r="O668" s="291">
        <v>7</v>
      </c>
      <c r="P668" s="291">
        <v>2</v>
      </c>
      <c r="Q668" s="231" t="s">
        <v>585</v>
      </c>
      <c r="R668" s="230" t="s">
        <v>184</v>
      </c>
      <c r="S668" s="347"/>
      <c r="T668" s="347"/>
      <c r="U668" s="298">
        <v>200</v>
      </c>
      <c r="V668" s="170"/>
      <c r="W668" s="297">
        <v>200</v>
      </c>
      <c r="X668" s="343"/>
      <c r="Y668" s="343"/>
      <c r="Z668" s="343"/>
      <c r="AA668" s="343"/>
      <c r="AB668" s="343"/>
      <c r="AC668" s="343"/>
      <c r="AD668" s="343"/>
      <c r="AE668" s="170"/>
    </row>
    <row r="669" spans="1:31" ht="21.75" customHeight="1">
      <c r="A669" s="170"/>
      <c r="B669" s="356" t="s">
        <v>516</v>
      </c>
      <c r="C669" s="356"/>
      <c r="D669" s="356"/>
      <c r="E669" s="356"/>
      <c r="F669" s="356"/>
      <c r="G669" s="356"/>
      <c r="H669" s="356"/>
      <c r="I669" s="356"/>
      <c r="J669" s="356"/>
      <c r="K669" s="356"/>
      <c r="L669" s="356"/>
      <c r="M669" s="356"/>
      <c r="N669" s="265">
        <v>977</v>
      </c>
      <c r="O669" s="291">
        <v>7</v>
      </c>
      <c r="P669" s="291">
        <v>2</v>
      </c>
      <c r="Q669" s="231" t="s">
        <v>515</v>
      </c>
      <c r="R669" s="230">
        <v>0</v>
      </c>
      <c r="S669" s="347"/>
      <c r="T669" s="347"/>
      <c r="U669" s="298">
        <v>100</v>
      </c>
      <c r="V669" s="170"/>
      <c r="W669" s="297">
        <v>100</v>
      </c>
      <c r="X669" s="343"/>
      <c r="Y669" s="343"/>
      <c r="Z669" s="343"/>
      <c r="AA669" s="343"/>
      <c r="AB669" s="343"/>
      <c r="AC669" s="343"/>
      <c r="AD669" s="343"/>
      <c r="AE669" s="170"/>
    </row>
    <row r="670" spans="1:31" ht="21.75" customHeight="1">
      <c r="A670" s="170"/>
      <c r="B670" s="356" t="s">
        <v>584</v>
      </c>
      <c r="C670" s="356"/>
      <c r="D670" s="356"/>
      <c r="E670" s="356"/>
      <c r="F670" s="356"/>
      <c r="G670" s="356"/>
      <c r="H670" s="356"/>
      <c r="I670" s="356"/>
      <c r="J670" s="356"/>
      <c r="K670" s="356"/>
      <c r="L670" s="356"/>
      <c r="M670" s="356"/>
      <c r="N670" s="265">
        <v>977</v>
      </c>
      <c r="O670" s="291">
        <v>7</v>
      </c>
      <c r="P670" s="291">
        <v>2</v>
      </c>
      <c r="Q670" s="231" t="s">
        <v>583</v>
      </c>
      <c r="R670" s="230">
        <v>0</v>
      </c>
      <c r="S670" s="347"/>
      <c r="T670" s="347"/>
      <c r="U670" s="298">
        <v>100</v>
      </c>
      <c r="V670" s="170"/>
      <c r="W670" s="297">
        <v>100</v>
      </c>
      <c r="X670" s="343"/>
      <c r="Y670" s="343"/>
      <c r="Z670" s="343"/>
      <c r="AA670" s="343"/>
      <c r="AB670" s="343"/>
      <c r="AC670" s="343"/>
      <c r="AD670" s="343"/>
      <c r="AE670" s="170"/>
    </row>
    <row r="671" spans="1:31" ht="12" customHeight="1">
      <c r="A671" s="170"/>
      <c r="B671" s="356" t="s">
        <v>580</v>
      </c>
      <c r="C671" s="356"/>
      <c r="D671" s="356"/>
      <c r="E671" s="356"/>
      <c r="F671" s="356"/>
      <c r="G671" s="356"/>
      <c r="H671" s="356"/>
      <c r="I671" s="356"/>
      <c r="J671" s="356"/>
      <c r="K671" s="356"/>
      <c r="L671" s="356"/>
      <c r="M671" s="356"/>
      <c r="N671" s="265">
        <v>977</v>
      </c>
      <c r="O671" s="291">
        <v>7</v>
      </c>
      <c r="P671" s="291">
        <v>2</v>
      </c>
      <c r="Q671" s="231" t="s">
        <v>311</v>
      </c>
      <c r="R671" s="230">
        <v>0</v>
      </c>
      <c r="S671" s="347"/>
      <c r="T671" s="347"/>
      <c r="U671" s="298">
        <v>100</v>
      </c>
      <c r="V671" s="170"/>
      <c r="W671" s="297">
        <v>100</v>
      </c>
      <c r="X671" s="343"/>
      <c r="Y671" s="343"/>
      <c r="Z671" s="343"/>
      <c r="AA671" s="343"/>
      <c r="AB671" s="343"/>
      <c r="AC671" s="343"/>
      <c r="AD671" s="343"/>
      <c r="AE671" s="170"/>
    </row>
    <row r="672" spans="1:31" ht="21.75" customHeight="1">
      <c r="A672" s="170"/>
      <c r="B672" s="356" t="s">
        <v>189</v>
      </c>
      <c r="C672" s="356"/>
      <c r="D672" s="356"/>
      <c r="E672" s="356"/>
      <c r="F672" s="356"/>
      <c r="G672" s="356"/>
      <c r="H672" s="356"/>
      <c r="I672" s="356"/>
      <c r="J672" s="356"/>
      <c r="K672" s="356"/>
      <c r="L672" s="356"/>
      <c r="M672" s="356"/>
      <c r="N672" s="265">
        <v>977</v>
      </c>
      <c r="O672" s="291">
        <v>7</v>
      </c>
      <c r="P672" s="291">
        <v>2</v>
      </c>
      <c r="Q672" s="231" t="s">
        <v>311</v>
      </c>
      <c r="R672" s="230" t="s">
        <v>188</v>
      </c>
      <c r="S672" s="347"/>
      <c r="T672" s="347"/>
      <c r="U672" s="298">
        <v>100</v>
      </c>
      <c r="V672" s="170"/>
      <c r="W672" s="297">
        <v>100</v>
      </c>
      <c r="X672" s="343"/>
      <c r="Y672" s="343"/>
      <c r="Z672" s="343"/>
      <c r="AA672" s="343"/>
      <c r="AB672" s="343"/>
      <c r="AC672" s="343"/>
      <c r="AD672" s="343"/>
      <c r="AE672" s="170"/>
    </row>
    <row r="673" spans="1:31" ht="12" customHeight="1">
      <c r="A673" s="170"/>
      <c r="B673" s="356" t="s">
        <v>187</v>
      </c>
      <c r="C673" s="356"/>
      <c r="D673" s="356"/>
      <c r="E673" s="356"/>
      <c r="F673" s="356"/>
      <c r="G673" s="356"/>
      <c r="H673" s="356"/>
      <c r="I673" s="356"/>
      <c r="J673" s="356"/>
      <c r="K673" s="356"/>
      <c r="L673" s="356"/>
      <c r="M673" s="356"/>
      <c r="N673" s="265">
        <v>977</v>
      </c>
      <c r="O673" s="291">
        <v>7</v>
      </c>
      <c r="P673" s="291">
        <v>2</v>
      </c>
      <c r="Q673" s="231" t="s">
        <v>311</v>
      </c>
      <c r="R673" s="230" t="s">
        <v>186</v>
      </c>
      <c r="S673" s="347"/>
      <c r="T673" s="347"/>
      <c r="U673" s="298">
        <v>100</v>
      </c>
      <c r="V673" s="170"/>
      <c r="W673" s="297">
        <v>100</v>
      </c>
      <c r="X673" s="343"/>
      <c r="Y673" s="343"/>
      <c r="Z673" s="343"/>
      <c r="AA673" s="343"/>
      <c r="AB673" s="343"/>
      <c r="AC673" s="343"/>
      <c r="AD673" s="343"/>
      <c r="AE673" s="170"/>
    </row>
    <row r="674" spans="1:31" ht="42.75" customHeight="1">
      <c r="A674" s="170"/>
      <c r="B674" s="356" t="s">
        <v>185</v>
      </c>
      <c r="C674" s="356"/>
      <c r="D674" s="356"/>
      <c r="E674" s="356"/>
      <c r="F674" s="356"/>
      <c r="G674" s="356"/>
      <c r="H674" s="356"/>
      <c r="I674" s="356"/>
      <c r="J674" s="356"/>
      <c r="K674" s="356"/>
      <c r="L674" s="356"/>
      <c r="M674" s="356"/>
      <c r="N674" s="265">
        <v>977</v>
      </c>
      <c r="O674" s="291">
        <v>7</v>
      </c>
      <c r="P674" s="291">
        <v>2</v>
      </c>
      <c r="Q674" s="231" t="s">
        <v>311</v>
      </c>
      <c r="R674" s="230" t="s">
        <v>184</v>
      </c>
      <c r="S674" s="347"/>
      <c r="T674" s="347"/>
      <c r="U674" s="298">
        <v>100</v>
      </c>
      <c r="V674" s="170"/>
      <c r="W674" s="297">
        <v>100</v>
      </c>
      <c r="X674" s="343"/>
      <c r="Y674" s="343"/>
      <c r="Z674" s="343"/>
      <c r="AA674" s="343"/>
      <c r="AB674" s="343"/>
      <c r="AC674" s="343"/>
      <c r="AD674" s="343"/>
      <c r="AE674" s="170"/>
    </row>
    <row r="675" spans="1:31" ht="21.75" customHeight="1">
      <c r="A675" s="170"/>
      <c r="B675" s="356" t="s">
        <v>516</v>
      </c>
      <c r="C675" s="356"/>
      <c r="D675" s="356"/>
      <c r="E675" s="356"/>
      <c r="F675" s="356"/>
      <c r="G675" s="356"/>
      <c r="H675" s="356"/>
      <c r="I675" s="356"/>
      <c r="J675" s="356"/>
      <c r="K675" s="356"/>
      <c r="L675" s="356"/>
      <c r="M675" s="356"/>
      <c r="N675" s="265">
        <v>977</v>
      </c>
      <c r="O675" s="291">
        <v>7</v>
      </c>
      <c r="P675" s="291">
        <v>2</v>
      </c>
      <c r="Q675" s="231" t="s">
        <v>515</v>
      </c>
      <c r="R675" s="230">
        <v>0</v>
      </c>
      <c r="S675" s="347"/>
      <c r="T675" s="347"/>
      <c r="U675" s="298">
        <v>300</v>
      </c>
      <c r="V675" s="170"/>
      <c r="W675" s="297">
        <v>300</v>
      </c>
      <c r="X675" s="343"/>
      <c r="Y675" s="343"/>
      <c r="Z675" s="343"/>
      <c r="AA675" s="343"/>
      <c r="AB675" s="343"/>
      <c r="AC675" s="343"/>
      <c r="AD675" s="343"/>
      <c r="AE675" s="170"/>
    </row>
    <row r="676" spans="1:31" ht="21.75" customHeight="1">
      <c r="A676" s="170"/>
      <c r="B676" s="356" t="s">
        <v>582</v>
      </c>
      <c r="C676" s="356"/>
      <c r="D676" s="356"/>
      <c r="E676" s="356"/>
      <c r="F676" s="356"/>
      <c r="G676" s="356"/>
      <c r="H676" s="356"/>
      <c r="I676" s="356"/>
      <c r="J676" s="356"/>
      <c r="K676" s="356"/>
      <c r="L676" s="356"/>
      <c r="M676" s="356"/>
      <c r="N676" s="265">
        <v>977</v>
      </c>
      <c r="O676" s="291">
        <v>7</v>
      </c>
      <c r="P676" s="291">
        <v>2</v>
      </c>
      <c r="Q676" s="231" t="s">
        <v>581</v>
      </c>
      <c r="R676" s="230">
        <v>0</v>
      </c>
      <c r="S676" s="347"/>
      <c r="T676" s="347"/>
      <c r="U676" s="298">
        <v>300</v>
      </c>
      <c r="V676" s="170"/>
      <c r="W676" s="297">
        <v>300</v>
      </c>
      <c r="X676" s="343"/>
      <c r="Y676" s="343"/>
      <c r="Z676" s="343"/>
      <c r="AA676" s="343"/>
      <c r="AB676" s="343"/>
      <c r="AC676" s="343"/>
      <c r="AD676" s="343"/>
      <c r="AE676" s="170"/>
    </row>
    <row r="677" spans="1:31" ht="12" customHeight="1">
      <c r="A677" s="170"/>
      <c r="B677" s="356" t="s">
        <v>580</v>
      </c>
      <c r="C677" s="356"/>
      <c r="D677" s="356"/>
      <c r="E677" s="356"/>
      <c r="F677" s="356"/>
      <c r="G677" s="356"/>
      <c r="H677" s="356"/>
      <c r="I677" s="356"/>
      <c r="J677" s="356"/>
      <c r="K677" s="356"/>
      <c r="L677" s="356"/>
      <c r="M677" s="356"/>
      <c r="N677" s="265">
        <v>977</v>
      </c>
      <c r="O677" s="291">
        <v>7</v>
      </c>
      <c r="P677" s="291">
        <v>2</v>
      </c>
      <c r="Q677" s="231" t="s">
        <v>310</v>
      </c>
      <c r="R677" s="230">
        <v>0</v>
      </c>
      <c r="S677" s="347"/>
      <c r="T677" s="347"/>
      <c r="U677" s="298">
        <v>300</v>
      </c>
      <c r="V677" s="170"/>
      <c r="W677" s="297">
        <v>300</v>
      </c>
      <c r="X677" s="343"/>
      <c r="Y677" s="343"/>
      <c r="Z677" s="343"/>
      <c r="AA677" s="343"/>
      <c r="AB677" s="343"/>
      <c r="AC677" s="343"/>
      <c r="AD677" s="343"/>
      <c r="AE677" s="170"/>
    </row>
    <row r="678" spans="1:31" ht="21.75" customHeight="1">
      <c r="A678" s="170"/>
      <c r="B678" s="356" t="s">
        <v>189</v>
      </c>
      <c r="C678" s="356"/>
      <c r="D678" s="356"/>
      <c r="E678" s="356"/>
      <c r="F678" s="356"/>
      <c r="G678" s="356"/>
      <c r="H678" s="356"/>
      <c r="I678" s="356"/>
      <c r="J678" s="356"/>
      <c r="K678" s="356"/>
      <c r="L678" s="356"/>
      <c r="M678" s="356"/>
      <c r="N678" s="265">
        <v>977</v>
      </c>
      <c r="O678" s="291">
        <v>7</v>
      </c>
      <c r="P678" s="291">
        <v>2</v>
      </c>
      <c r="Q678" s="231" t="s">
        <v>310</v>
      </c>
      <c r="R678" s="230" t="s">
        <v>188</v>
      </c>
      <c r="S678" s="347"/>
      <c r="T678" s="347"/>
      <c r="U678" s="298">
        <v>300</v>
      </c>
      <c r="V678" s="170"/>
      <c r="W678" s="297">
        <v>300</v>
      </c>
      <c r="X678" s="343"/>
      <c r="Y678" s="343"/>
      <c r="Z678" s="343"/>
      <c r="AA678" s="343"/>
      <c r="AB678" s="343"/>
      <c r="AC678" s="343"/>
      <c r="AD678" s="343"/>
      <c r="AE678" s="170"/>
    </row>
    <row r="679" spans="1:31" ht="12" customHeight="1">
      <c r="A679" s="170"/>
      <c r="B679" s="356" t="s">
        <v>187</v>
      </c>
      <c r="C679" s="356"/>
      <c r="D679" s="356"/>
      <c r="E679" s="356"/>
      <c r="F679" s="356"/>
      <c r="G679" s="356"/>
      <c r="H679" s="356"/>
      <c r="I679" s="356"/>
      <c r="J679" s="356"/>
      <c r="K679" s="356"/>
      <c r="L679" s="356"/>
      <c r="M679" s="356"/>
      <c r="N679" s="265">
        <v>977</v>
      </c>
      <c r="O679" s="291">
        <v>7</v>
      </c>
      <c r="P679" s="291">
        <v>2</v>
      </c>
      <c r="Q679" s="231" t="s">
        <v>310</v>
      </c>
      <c r="R679" s="230" t="s">
        <v>186</v>
      </c>
      <c r="S679" s="347"/>
      <c r="T679" s="347"/>
      <c r="U679" s="298">
        <v>300</v>
      </c>
      <c r="V679" s="170"/>
      <c r="W679" s="297">
        <v>300</v>
      </c>
      <c r="X679" s="343"/>
      <c r="Y679" s="343"/>
      <c r="Z679" s="343"/>
      <c r="AA679" s="343"/>
      <c r="AB679" s="343"/>
      <c r="AC679" s="343"/>
      <c r="AD679" s="343"/>
      <c r="AE679" s="170"/>
    </row>
    <row r="680" spans="1:31" ht="42.75" customHeight="1">
      <c r="A680" s="170"/>
      <c r="B680" s="356" t="s">
        <v>185</v>
      </c>
      <c r="C680" s="356"/>
      <c r="D680" s="356"/>
      <c r="E680" s="356"/>
      <c r="F680" s="356"/>
      <c r="G680" s="356"/>
      <c r="H680" s="356"/>
      <c r="I680" s="356"/>
      <c r="J680" s="356"/>
      <c r="K680" s="356"/>
      <c r="L680" s="356"/>
      <c r="M680" s="356"/>
      <c r="N680" s="265">
        <v>977</v>
      </c>
      <c r="O680" s="291">
        <v>7</v>
      </c>
      <c r="P680" s="291">
        <v>2</v>
      </c>
      <c r="Q680" s="231" t="s">
        <v>310</v>
      </c>
      <c r="R680" s="230" t="s">
        <v>184</v>
      </c>
      <c r="S680" s="347"/>
      <c r="T680" s="347"/>
      <c r="U680" s="298">
        <v>300</v>
      </c>
      <c r="V680" s="170"/>
      <c r="W680" s="297">
        <v>300</v>
      </c>
      <c r="X680" s="343"/>
      <c r="Y680" s="343"/>
      <c r="Z680" s="343"/>
      <c r="AA680" s="343"/>
      <c r="AB680" s="343"/>
      <c r="AC680" s="343"/>
      <c r="AD680" s="343"/>
      <c r="AE680" s="170"/>
    </row>
    <row r="681" spans="1:31" ht="21.75" customHeight="1">
      <c r="A681" s="170"/>
      <c r="B681" s="356" t="s">
        <v>516</v>
      </c>
      <c r="C681" s="356"/>
      <c r="D681" s="356"/>
      <c r="E681" s="356"/>
      <c r="F681" s="356"/>
      <c r="G681" s="356"/>
      <c r="H681" s="356"/>
      <c r="I681" s="356"/>
      <c r="J681" s="356"/>
      <c r="K681" s="356"/>
      <c r="L681" s="356"/>
      <c r="M681" s="356"/>
      <c r="N681" s="265">
        <v>977</v>
      </c>
      <c r="O681" s="291">
        <v>7</v>
      </c>
      <c r="P681" s="291">
        <v>2</v>
      </c>
      <c r="Q681" s="231" t="s">
        <v>515</v>
      </c>
      <c r="R681" s="230">
        <v>0</v>
      </c>
      <c r="S681" s="347"/>
      <c r="T681" s="347"/>
      <c r="U681" s="298">
        <v>400</v>
      </c>
      <c r="V681" s="170"/>
      <c r="W681" s="297">
        <v>400</v>
      </c>
      <c r="X681" s="343"/>
      <c r="Y681" s="343"/>
      <c r="Z681" s="343"/>
      <c r="AA681" s="343"/>
      <c r="AB681" s="343"/>
      <c r="AC681" s="343"/>
      <c r="AD681" s="343"/>
      <c r="AE681" s="170"/>
    </row>
    <row r="682" spans="1:31" ht="32.25" customHeight="1">
      <c r="A682" s="170"/>
      <c r="B682" s="356" t="s">
        <v>579</v>
      </c>
      <c r="C682" s="356"/>
      <c r="D682" s="356"/>
      <c r="E682" s="356"/>
      <c r="F682" s="356"/>
      <c r="G682" s="356"/>
      <c r="H682" s="356"/>
      <c r="I682" s="356"/>
      <c r="J682" s="356"/>
      <c r="K682" s="356"/>
      <c r="L682" s="356"/>
      <c r="M682" s="356"/>
      <c r="N682" s="265">
        <v>977</v>
      </c>
      <c r="O682" s="291">
        <v>7</v>
      </c>
      <c r="P682" s="291">
        <v>2</v>
      </c>
      <c r="Q682" s="231" t="s">
        <v>578</v>
      </c>
      <c r="R682" s="230">
        <v>0</v>
      </c>
      <c r="S682" s="347"/>
      <c r="T682" s="347"/>
      <c r="U682" s="298">
        <v>400</v>
      </c>
      <c r="V682" s="170"/>
      <c r="W682" s="297">
        <v>400</v>
      </c>
      <c r="X682" s="343"/>
      <c r="Y682" s="343"/>
      <c r="Z682" s="343"/>
      <c r="AA682" s="343"/>
      <c r="AB682" s="343"/>
      <c r="AC682" s="343"/>
      <c r="AD682" s="343"/>
      <c r="AE682" s="170"/>
    </row>
    <row r="683" spans="1:31" ht="12" customHeight="1">
      <c r="A683" s="170"/>
      <c r="B683" s="356" t="s">
        <v>493</v>
      </c>
      <c r="C683" s="356"/>
      <c r="D683" s="356"/>
      <c r="E683" s="356"/>
      <c r="F683" s="356"/>
      <c r="G683" s="356"/>
      <c r="H683" s="356"/>
      <c r="I683" s="356"/>
      <c r="J683" s="356"/>
      <c r="K683" s="356"/>
      <c r="L683" s="356"/>
      <c r="M683" s="356"/>
      <c r="N683" s="265">
        <v>977</v>
      </c>
      <c r="O683" s="291">
        <v>7</v>
      </c>
      <c r="P683" s="291">
        <v>2</v>
      </c>
      <c r="Q683" s="231" t="s">
        <v>577</v>
      </c>
      <c r="R683" s="230">
        <v>0</v>
      </c>
      <c r="S683" s="347"/>
      <c r="T683" s="347"/>
      <c r="U683" s="298">
        <v>400</v>
      </c>
      <c r="V683" s="170"/>
      <c r="W683" s="297">
        <v>400</v>
      </c>
      <c r="X683" s="343"/>
      <c r="Y683" s="343"/>
      <c r="Z683" s="343"/>
      <c r="AA683" s="343"/>
      <c r="AB683" s="343"/>
      <c r="AC683" s="343"/>
      <c r="AD683" s="343"/>
      <c r="AE683" s="170"/>
    </row>
    <row r="684" spans="1:31" ht="21.75" customHeight="1">
      <c r="A684" s="170"/>
      <c r="B684" s="356" t="s">
        <v>189</v>
      </c>
      <c r="C684" s="356"/>
      <c r="D684" s="356"/>
      <c r="E684" s="356"/>
      <c r="F684" s="356"/>
      <c r="G684" s="356"/>
      <c r="H684" s="356"/>
      <c r="I684" s="356"/>
      <c r="J684" s="356"/>
      <c r="K684" s="356"/>
      <c r="L684" s="356"/>
      <c r="M684" s="356"/>
      <c r="N684" s="265">
        <v>977</v>
      </c>
      <c r="O684" s="291">
        <v>7</v>
      </c>
      <c r="P684" s="291">
        <v>2</v>
      </c>
      <c r="Q684" s="231" t="s">
        <v>577</v>
      </c>
      <c r="R684" s="230" t="s">
        <v>188</v>
      </c>
      <c r="S684" s="347"/>
      <c r="T684" s="347"/>
      <c r="U684" s="298">
        <v>400</v>
      </c>
      <c r="V684" s="170"/>
      <c r="W684" s="297">
        <v>400</v>
      </c>
      <c r="X684" s="343"/>
      <c r="Y684" s="343"/>
      <c r="Z684" s="343"/>
      <c r="AA684" s="343"/>
      <c r="AB684" s="343"/>
      <c r="AC684" s="343"/>
      <c r="AD684" s="343"/>
      <c r="AE684" s="170"/>
    </row>
    <row r="685" spans="1:31" ht="12" customHeight="1">
      <c r="A685" s="170"/>
      <c r="B685" s="356" t="s">
        <v>187</v>
      </c>
      <c r="C685" s="356"/>
      <c r="D685" s="356"/>
      <c r="E685" s="356"/>
      <c r="F685" s="356"/>
      <c r="G685" s="356"/>
      <c r="H685" s="356"/>
      <c r="I685" s="356"/>
      <c r="J685" s="356"/>
      <c r="K685" s="356"/>
      <c r="L685" s="356"/>
      <c r="M685" s="356"/>
      <c r="N685" s="265">
        <v>977</v>
      </c>
      <c r="O685" s="291">
        <v>7</v>
      </c>
      <c r="P685" s="291">
        <v>2</v>
      </c>
      <c r="Q685" s="231" t="s">
        <v>577</v>
      </c>
      <c r="R685" s="230" t="s">
        <v>186</v>
      </c>
      <c r="S685" s="347"/>
      <c r="T685" s="347"/>
      <c r="U685" s="298">
        <v>400</v>
      </c>
      <c r="V685" s="170"/>
      <c r="W685" s="297">
        <v>400</v>
      </c>
      <c r="X685" s="343"/>
      <c r="Y685" s="343"/>
      <c r="Z685" s="343"/>
      <c r="AA685" s="343"/>
      <c r="AB685" s="343"/>
      <c r="AC685" s="343"/>
      <c r="AD685" s="343"/>
      <c r="AE685" s="170"/>
    </row>
    <row r="686" spans="1:31" ht="42.75" customHeight="1">
      <c r="A686" s="170"/>
      <c r="B686" s="356" t="s">
        <v>185</v>
      </c>
      <c r="C686" s="356"/>
      <c r="D686" s="356"/>
      <c r="E686" s="356"/>
      <c r="F686" s="356"/>
      <c r="G686" s="356"/>
      <c r="H686" s="356"/>
      <c r="I686" s="356"/>
      <c r="J686" s="356"/>
      <c r="K686" s="356"/>
      <c r="L686" s="356"/>
      <c r="M686" s="356"/>
      <c r="N686" s="265">
        <v>977</v>
      </c>
      <c r="O686" s="291">
        <v>7</v>
      </c>
      <c r="P686" s="291">
        <v>2</v>
      </c>
      <c r="Q686" s="231" t="s">
        <v>577</v>
      </c>
      <c r="R686" s="230" t="s">
        <v>184</v>
      </c>
      <c r="S686" s="347"/>
      <c r="T686" s="347"/>
      <c r="U686" s="298">
        <v>400</v>
      </c>
      <c r="V686" s="170"/>
      <c r="W686" s="297">
        <v>400</v>
      </c>
      <c r="X686" s="343"/>
      <c r="Y686" s="343"/>
      <c r="Z686" s="343"/>
      <c r="AA686" s="343"/>
      <c r="AB686" s="343"/>
      <c r="AC686" s="343"/>
      <c r="AD686" s="343"/>
      <c r="AE686" s="170"/>
    </row>
    <row r="687" spans="1:31" ht="12" customHeight="1">
      <c r="A687" s="170"/>
      <c r="B687" s="356" t="s">
        <v>237</v>
      </c>
      <c r="C687" s="356"/>
      <c r="D687" s="356"/>
      <c r="E687" s="356"/>
      <c r="F687" s="356"/>
      <c r="G687" s="356"/>
      <c r="H687" s="356"/>
      <c r="I687" s="356"/>
      <c r="J687" s="356"/>
      <c r="K687" s="356"/>
      <c r="L687" s="356"/>
      <c r="M687" s="356"/>
      <c r="N687" s="265">
        <v>977</v>
      </c>
      <c r="O687" s="291">
        <v>7</v>
      </c>
      <c r="P687" s="291">
        <v>3</v>
      </c>
      <c r="Q687" s="231">
        <v>0</v>
      </c>
      <c r="R687" s="230">
        <v>0</v>
      </c>
      <c r="S687" s="347"/>
      <c r="T687" s="347"/>
      <c r="U687" s="298">
        <v>4897</v>
      </c>
      <c r="V687" s="170"/>
      <c r="W687" s="297">
        <v>4897</v>
      </c>
      <c r="X687" s="343"/>
      <c r="Y687" s="343"/>
      <c r="Z687" s="343"/>
      <c r="AA687" s="343"/>
      <c r="AB687" s="343"/>
      <c r="AC687" s="343"/>
      <c r="AD687" s="343"/>
      <c r="AE687" s="170"/>
    </row>
    <row r="688" spans="1:31" ht="21.75" customHeight="1">
      <c r="A688" s="170"/>
      <c r="B688" s="356" t="s">
        <v>516</v>
      </c>
      <c r="C688" s="356"/>
      <c r="D688" s="356"/>
      <c r="E688" s="356"/>
      <c r="F688" s="356"/>
      <c r="G688" s="356"/>
      <c r="H688" s="356"/>
      <c r="I688" s="356"/>
      <c r="J688" s="356"/>
      <c r="K688" s="356"/>
      <c r="L688" s="356"/>
      <c r="M688" s="356"/>
      <c r="N688" s="265">
        <v>977</v>
      </c>
      <c r="O688" s="291">
        <v>7</v>
      </c>
      <c r="P688" s="291">
        <v>3</v>
      </c>
      <c r="Q688" s="231" t="s">
        <v>515</v>
      </c>
      <c r="R688" s="230">
        <v>0</v>
      </c>
      <c r="S688" s="347"/>
      <c r="T688" s="347"/>
      <c r="U688" s="298">
        <v>102</v>
      </c>
      <c r="V688" s="170"/>
      <c r="W688" s="297">
        <v>102</v>
      </c>
      <c r="X688" s="343"/>
      <c r="Y688" s="343"/>
      <c r="Z688" s="343"/>
      <c r="AA688" s="343"/>
      <c r="AB688" s="343"/>
      <c r="AC688" s="343"/>
      <c r="AD688" s="343"/>
      <c r="AE688" s="170"/>
    </row>
    <row r="689" spans="1:31" ht="21.75" customHeight="1">
      <c r="A689" s="170"/>
      <c r="B689" s="356" t="s">
        <v>575</v>
      </c>
      <c r="C689" s="356"/>
      <c r="D689" s="356"/>
      <c r="E689" s="356"/>
      <c r="F689" s="356"/>
      <c r="G689" s="356"/>
      <c r="H689" s="356"/>
      <c r="I689" s="356"/>
      <c r="J689" s="356"/>
      <c r="K689" s="356"/>
      <c r="L689" s="356"/>
      <c r="M689" s="356"/>
      <c r="N689" s="265">
        <v>977</v>
      </c>
      <c r="O689" s="291">
        <v>7</v>
      </c>
      <c r="P689" s="291">
        <v>3</v>
      </c>
      <c r="Q689" s="231" t="s">
        <v>574</v>
      </c>
      <c r="R689" s="230">
        <v>0</v>
      </c>
      <c r="S689" s="347"/>
      <c r="T689" s="347"/>
      <c r="U689" s="298">
        <v>102</v>
      </c>
      <c r="V689" s="170"/>
      <c r="W689" s="297">
        <v>102</v>
      </c>
      <c r="X689" s="343"/>
      <c r="Y689" s="343"/>
      <c r="Z689" s="343"/>
      <c r="AA689" s="343"/>
      <c r="AB689" s="343"/>
      <c r="AC689" s="343"/>
      <c r="AD689" s="343"/>
      <c r="AE689" s="170"/>
    </row>
    <row r="690" spans="1:31" ht="21.75" customHeight="1">
      <c r="A690" s="170"/>
      <c r="B690" s="356" t="s">
        <v>281</v>
      </c>
      <c r="C690" s="356"/>
      <c r="D690" s="356"/>
      <c r="E690" s="356"/>
      <c r="F690" s="356"/>
      <c r="G690" s="356"/>
      <c r="H690" s="356"/>
      <c r="I690" s="356"/>
      <c r="J690" s="356"/>
      <c r="K690" s="356"/>
      <c r="L690" s="356"/>
      <c r="M690" s="356"/>
      <c r="N690" s="265">
        <v>977</v>
      </c>
      <c r="O690" s="291">
        <v>7</v>
      </c>
      <c r="P690" s="291">
        <v>3</v>
      </c>
      <c r="Q690" s="231" t="s">
        <v>280</v>
      </c>
      <c r="R690" s="230">
        <v>0</v>
      </c>
      <c r="S690" s="347"/>
      <c r="T690" s="347"/>
      <c r="U690" s="298">
        <v>102</v>
      </c>
      <c r="V690" s="170"/>
      <c r="W690" s="297">
        <v>102</v>
      </c>
      <c r="X690" s="343"/>
      <c r="Y690" s="343"/>
      <c r="Z690" s="343"/>
      <c r="AA690" s="343"/>
      <c r="AB690" s="343"/>
      <c r="AC690" s="343"/>
      <c r="AD690" s="343"/>
      <c r="AE690" s="170"/>
    </row>
    <row r="691" spans="1:31" ht="21.75" customHeight="1">
      <c r="A691" s="170"/>
      <c r="B691" s="356" t="s">
        <v>189</v>
      </c>
      <c r="C691" s="356"/>
      <c r="D691" s="356"/>
      <c r="E691" s="356"/>
      <c r="F691" s="356"/>
      <c r="G691" s="356"/>
      <c r="H691" s="356"/>
      <c r="I691" s="356"/>
      <c r="J691" s="356"/>
      <c r="K691" s="356"/>
      <c r="L691" s="356"/>
      <c r="M691" s="356"/>
      <c r="N691" s="265">
        <v>977</v>
      </c>
      <c r="O691" s="291">
        <v>7</v>
      </c>
      <c r="P691" s="291">
        <v>3</v>
      </c>
      <c r="Q691" s="231" t="s">
        <v>280</v>
      </c>
      <c r="R691" s="230" t="s">
        <v>188</v>
      </c>
      <c r="S691" s="347"/>
      <c r="T691" s="347"/>
      <c r="U691" s="298">
        <v>102</v>
      </c>
      <c r="V691" s="170"/>
      <c r="W691" s="297">
        <v>102</v>
      </c>
      <c r="X691" s="343"/>
      <c r="Y691" s="343"/>
      <c r="Z691" s="343"/>
      <c r="AA691" s="343"/>
      <c r="AB691" s="343"/>
      <c r="AC691" s="343"/>
      <c r="AD691" s="343"/>
      <c r="AE691" s="170"/>
    </row>
    <row r="692" spans="1:31" ht="12" customHeight="1">
      <c r="A692" s="170"/>
      <c r="B692" s="356" t="s">
        <v>275</v>
      </c>
      <c r="C692" s="356"/>
      <c r="D692" s="356"/>
      <c r="E692" s="356"/>
      <c r="F692" s="356"/>
      <c r="G692" s="356"/>
      <c r="H692" s="356"/>
      <c r="I692" s="356"/>
      <c r="J692" s="356"/>
      <c r="K692" s="356"/>
      <c r="L692" s="356"/>
      <c r="M692" s="356"/>
      <c r="N692" s="265">
        <v>977</v>
      </c>
      <c r="O692" s="291">
        <v>7</v>
      </c>
      <c r="P692" s="291">
        <v>3</v>
      </c>
      <c r="Q692" s="231" t="s">
        <v>280</v>
      </c>
      <c r="R692" s="230" t="s">
        <v>274</v>
      </c>
      <c r="S692" s="347"/>
      <c r="T692" s="347"/>
      <c r="U692" s="298">
        <v>102</v>
      </c>
      <c r="V692" s="170"/>
      <c r="W692" s="297">
        <v>102</v>
      </c>
      <c r="X692" s="343"/>
      <c r="Y692" s="343"/>
      <c r="Z692" s="343"/>
      <c r="AA692" s="343"/>
      <c r="AB692" s="343"/>
      <c r="AC692" s="343"/>
      <c r="AD692" s="343"/>
      <c r="AE692" s="170"/>
    </row>
    <row r="693" spans="1:31" ht="42.75" customHeight="1">
      <c r="A693" s="170"/>
      <c r="B693" s="356" t="s">
        <v>273</v>
      </c>
      <c r="C693" s="356"/>
      <c r="D693" s="356"/>
      <c r="E693" s="356"/>
      <c r="F693" s="356"/>
      <c r="G693" s="356"/>
      <c r="H693" s="356"/>
      <c r="I693" s="356"/>
      <c r="J693" s="356"/>
      <c r="K693" s="356"/>
      <c r="L693" s="356"/>
      <c r="M693" s="356"/>
      <c r="N693" s="265">
        <v>977</v>
      </c>
      <c r="O693" s="291">
        <v>7</v>
      </c>
      <c r="P693" s="291">
        <v>3</v>
      </c>
      <c r="Q693" s="231" t="s">
        <v>280</v>
      </c>
      <c r="R693" s="230" t="s">
        <v>271</v>
      </c>
      <c r="S693" s="347"/>
      <c r="T693" s="347"/>
      <c r="U693" s="298">
        <v>102</v>
      </c>
      <c r="V693" s="170"/>
      <c r="W693" s="297">
        <v>102</v>
      </c>
      <c r="X693" s="343"/>
      <c r="Y693" s="343"/>
      <c r="Z693" s="343"/>
      <c r="AA693" s="343"/>
      <c r="AB693" s="343"/>
      <c r="AC693" s="343"/>
      <c r="AD693" s="343"/>
      <c r="AE693" s="170"/>
    </row>
    <row r="694" spans="1:31" ht="21.75" customHeight="1">
      <c r="A694" s="170"/>
      <c r="B694" s="356" t="s">
        <v>516</v>
      </c>
      <c r="C694" s="356"/>
      <c r="D694" s="356"/>
      <c r="E694" s="356"/>
      <c r="F694" s="356"/>
      <c r="G694" s="356"/>
      <c r="H694" s="356"/>
      <c r="I694" s="356"/>
      <c r="J694" s="356"/>
      <c r="K694" s="356"/>
      <c r="L694" s="356"/>
      <c r="M694" s="356"/>
      <c r="N694" s="265">
        <v>977</v>
      </c>
      <c r="O694" s="291">
        <v>7</v>
      </c>
      <c r="P694" s="291">
        <v>3</v>
      </c>
      <c r="Q694" s="231" t="s">
        <v>515</v>
      </c>
      <c r="R694" s="230">
        <v>0</v>
      </c>
      <c r="S694" s="347"/>
      <c r="T694" s="347"/>
      <c r="U694" s="298">
        <v>4795</v>
      </c>
      <c r="V694" s="170"/>
      <c r="W694" s="297">
        <v>4795</v>
      </c>
      <c r="X694" s="343"/>
      <c r="Y694" s="343"/>
      <c r="Z694" s="343"/>
      <c r="AA694" s="343"/>
      <c r="AB694" s="343"/>
      <c r="AC694" s="343"/>
      <c r="AD694" s="343"/>
      <c r="AE694" s="170"/>
    </row>
    <row r="695" spans="1:31" ht="21.75" customHeight="1">
      <c r="A695" s="170"/>
      <c r="B695" s="356" t="s">
        <v>575</v>
      </c>
      <c r="C695" s="356"/>
      <c r="D695" s="356"/>
      <c r="E695" s="356"/>
      <c r="F695" s="356"/>
      <c r="G695" s="356"/>
      <c r="H695" s="356"/>
      <c r="I695" s="356"/>
      <c r="J695" s="356"/>
      <c r="K695" s="356"/>
      <c r="L695" s="356"/>
      <c r="M695" s="356"/>
      <c r="N695" s="265">
        <v>977</v>
      </c>
      <c r="O695" s="291">
        <v>7</v>
      </c>
      <c r="P695" s="291">
        <v>3</v>
      </c>
      <c r="Q695" s="231" t="s">
        <v>574</v>
      </c>
      <c r="R695" s="230">
        <v>0</v>
      </c>
      <c r="S695" s="347"/>
      <c r="T695" s="347"/>
      <c r="U695" s="298">
        <v>4795</v>
      </c>
      <c r="V695" s="170"/>
      <c r="W695" s="297">
        <v>4795</v>
      </c>
      <c r="X695" s="343"/>
      <c r="Y695" s="343"/>
      <c r="Z695" s="343"/>
      <c r="AA695" s="343"/>
      <c r="AB695" s="343"/>
      <c r="AC695" s="343"/>
      <c r="AD695" s="343"/>
      <c r="AE695" s="170"/>
    </row>
    <row r="696" spans="1:31" ht="21.75" customHeight="1">
      <c r="A696" s="170"/>
      <c r="B696" s="356" t="s">
        <v>227</v>
      </c>
      <c r="C696" s="356"/>
      <c r="D696" s="356"/>
      <c r="E696" s="356"/>
      <c r="F696" s="356"/>
      <c r="G696" s="356"/>
      <c r="H696" s="356"/>
      <c r="I696" s="356"/>
      <c r="J696" s="356"/>
      <c r="K696" s="356"/>
      <c r="L696" s="356"/>
      <c r="M696" s="356"/>
      <c r="N696" s="265">
        <v>977</v>
      </c>
      <c r="O696" s="291">
        <v>7</v>
      </c>
      <c r="P696" s="291">
        <v>3</v>
      </c>
      <c r="Q696" s="231" t="s">
        <v>833</v>
      </c>
      <c r="R696" s="230">
        <v>0</v>
      </c>
      <c r="S696" s="347"/>
      <c r="T696" s="347"/>
      <c r="U696" s="298">
        <v>4504.2</v>
      </c>
      <c r="V696" s="170"/>
      <c r="W696" s="297">
        <v>4504.2</v>
      </c>
      <c r="X696" s="343"/>
      <c r="Y696" s="343"/>
      <c r="Z696" s="343"/>
      <c r="AA696" s="343"/>
      <c r="AB696" s="343"/>
      <c r="AC696" s="343"/>
      <c r="AD696" s="343"/>
      <c r="AE696" s="170"/>
    </row>
    <row r="697" spans="1:31" ht="21.75" customHeight="1">
      <c r="A697" s="170"/>
      <c r="B697" s="356" t="s">
        <v>189</v>
      </c>
      <c r="C697" s="356"/>
      <c r="D697" s="356"/>
      <c r="E697" s="356"/>
      <c r="F697" s="356"/>
      <c r="G697" s="356"/>
      <c r="H697" s="356"/>
      <c r="I697" s="356"/>
      <c r="J697" s="356"/>
      <c r="K697" s="356"/>
      <c r="L697" s="356"/>
      <c r="M697" s="356"/>
      <c r="N697" s="265">
        <v>977</v>
      </c>
      <c r="O697" s="291">
        <v>7</v>
      </c>
      <c r="P697" s="291">
        <v>3</v>
      </c>
      <c r="Q697" s="231" t="s">
        <v>833</v>
      </c>
      <c r="R697" s="230" t="s">
        <v>188</v>
      </c>
      <c r="S697" s="347"/>
      <c r="T697" s="347"/>
      <c r="U697" s="298">
        <v>4504.2</v>
      </c>
      <c r="V697" s="170"/>
      <c r="W697" s="297">
        <v>4504.2</v>
      </c>
      <c r="X697" s="343"/>
      <c r="Y697" s="343"/>
      <c r="Z697" s="343"/>
      <c r="AA697" s="343"/>
      <c r="AB697" s="343"/>
      <c r="AC697" s="343"/>
      <c r="AD697" s="343"/>
      <c r="AE697" s="170"/>
    </row>
    <row r="698" spans="1:31" ht="12" customHeight="1">
      <c r="A698" s="170"/>
      <c r="B698" s="356" t="s">
        <v>275</v>
      </c>
      <c r="C698" s="356"/>
      <c r="D698" s="356"/>
      <c r="E698" s="356"/>
      <c r="F698" s="356"/>
      <c r="G698" s="356"/>
      <c r="H698" s="356"/>
      <c r="I698" s="356"/>
      <c r="J698" s="356"/>
      <c r="K698" s="356"/>
      <c r="L698" s="356"/>
      <c r="M698" s="356"/>
      <c r="N698" s="265">
        <v>977</v>
      </c>
      <c r="O698" s="291">
        <v>7</v>
      </c>
      <c r="P698" s="291">
        <v>3</v>
      </c>
      <c r="Q698" s="231" t="s">
        <v>833</v>
      </c>
      <c r="R698" s="230" t="s">
        <v>274</v>
      </c>
      <c r="S698" s="347"/>
      <c r="T698" s="347"/>
      <c r="U698" s="298">
        <v>4504.2</v>
      </c>
      <c r="V698" s="170"/>
      <c r="W698" s="297">
        <v>4504.2</v>
      </c>
      <c r="X698" s="343"/>
      <c r="Y698" s="343"/>
      <c r="Z698" s="343"/>
      <c r="AA698" s="343"/>
      <c r="AB698" s="343"/>
      <c r="AC698" s="343"/>
      <c r="AD698" s="343"/>
      <c r="AE698" s="170"/>
    </row>
    <row r="699" spans="1:31" ht="42.75" customHeight="1">
      <c r="A699" s="170"/>
      <c r="B699" s="356" t="s">
        <v>273</v>
      </c>
      <c r="C699" s="356"/>
      <c r="D699" s="356"/>
      <c r="E699" s="356"/>
      <c r="F699" s="356"/>
      <c r="G699" s="356"/>
      <c r="H699" s="356"/>
      <c r="I699" s="356"/>
      <c r="J699" s="356"/>
      <c r="K699" s="356"/>
      <c r="L699" s="356"/>
      <c r="M699" s="356"/>
      <c r="N699" s="265">
        <v>977</v>
      </c>
      <c r="O699" s="291">
        <v>7</v>
      </c>
      <c r="P699" s="291">
        <v>3</v>
      </c>
      <c r="Q699" s="231" t="s">
        <v>833</v>
      </c>
      <c r="R699" s="230" t="s">
        <v>271</v>
      </c>
      <c r="S699" s="347"/>
      <c r="T699" s="347"/>
      <c r="U699" s="298">
        <v>4504.2</v>
      </c>
      <c r="V699" s="170"/>
      <c r="W699" s="297">
        <v>4504.2</v>
      </c>
      <c r="X699" s="343"/>
      <c r="Y699" s="343"/>
      <c r="Z699" s="343"/>
      <c r="AA699" s="343"/>
      <c r="AB699" s="343"/>
      <c r="AC699" s="343"/>
      <c r="AD699" s="343"/>
      <c r="AE699" s="170"/>
    </row>
    <row r="700" spans="1:31" ht="21.75" customHeight="1">
      <c r="A700" s="170"/>
      <c r="B700" s="356" t="s">
        <v>573</v>
      </c>
      <c r="C700" s="356"/>
      <c r="D700" s="356"/>
      <c r="E700" s="356"/>
      <c r="F700" s="356"/>
      <c r="G700" s="356"/>
      <c r="H700" s="356"/>
      <c r="I700" s="356"/>
      <c r="J700" s="356"/>
      <c r="K700" s="356"/>
      <c r="L700" s="356"/>
      <c r="M700" s="356"/>
      <c r="N700" s="265">
        <v>977</v>
      </c>
      <c r="O700" s="291">
        <v>7</v>
      </c>
      <c r="P700" s="291">
        <v>3</v>
      </c>
      <c r="Q700" s="231" t="s">
        <v>572</v>
      </c>
      <c r="R700" s="230">
        <v>0</v>
      </c>
      <c r="S700" s="347"/>
      <c r="T700" s="347"/>
      <c r="U700" s="298">
        <v>290.8</v>
      </c>
      <c r="V700" s="170"/>
      <c r="W700" s="297">
        <v>290.8</v>
      </c>
      <c r="X700" s="343"/>
      <c r="Y700" s="343"/>
      <c r="Z700" s="343"/>
      <c r="AA700" s="343"/>
      <c r="AB700" s="343"/>
      <c r="AC700" s="343"/>
      <c r="AD700" s="343"/>
      <c r="AE700" s="170"/>
    </row>
    <row r="701" spans="1:31" ht="21.75" customHeight="1">
      <c r="A701" s="170"/>
      <c r="B701" s="356" t="s">
        <v>189</v>
      </c>
      <c r="C701" s="356"/>
      <c r="D701" s="356"/>
      <c r="E701" s="356"/>
      <c r="F701" s="356"/>
      <c r="G701" s="356"/>
      <c r="H701" s="356"/>
      <c r="I701" s="356"/>
      <c r="J701" s="356"/>
      <c r="K701" s="356"/>
      <c r="L701" s="356"/>
      <c r="M701" s="356"/>
      <c r="N701" s="265">
        <v>977</v>
      </c>
      <c r="O701" s="291">
        <v>7</v>
      </c>
      <c r="P701" s="291">
        <v>3</v>
      </c>
      <c r="Q701" s="231" t="s">
        <v>572</v>
      </c>
      <c r="R701" s="230" t="s">
        <v>188</v>
      </c>
      <c r="S701" s="347"/>
      <c r="T701" s="347"/>
      <c r="U701" s="298">
        <v>290.8</v>
      </c>
      <c r="V701" s="170"/>
      <c r="W701" s="297">
        <v>290.8</v>
      </c>
      <c r="X701" s="343"/>
      <c r="Y701" s="343"/>
      <c r="Z701" s="343"/>
      <c r="AA701" s="343"/>
      <c r="AB701" s="343"/>
      <c r="AC701" s="343"/>
      <c r="AD701" s="343"/>
      <c r="AE701" s="170"/>
    </row>
    <row r="702" spans="1:31" ht="12" customHeight="1">
      <c r="A702" s="170"/>
      <c r="B702" s="356" t="s">
        <v>275</v>
      </c>
      <c r="C702" s="356"/>
      <c r="D702" s="356"/>
      <c r="E702" s="356"/>
      <c r="F702" s="356"/>
      <c r="G702" s="356"/>
      <c r="H702" s="356"/>
      <c r="I702" s="356"/>
      <c r="J702" s="356"/>
      <c r="K702" s="356"/>
      <c r="L702" s="356"/>
      <c r="M702" s="356"/>
      <c r="N702" s="265">
        <v>977</v>
      </c>
      <c r="O702" s="291">
        <v>7</v>
      </c>
      <c r="P702" s="291">
        <v>3</v>
      </c>
      <c r="Q702" s="231" t="s">
        <v>572</v>
      </c>
      <c r="R702" s="230" t="s">
        <v>274</v>
      </c>
      <c r="S702" s="347"/>
      <c r="T702" s="347"/>
      <c r="U702" s="298">
        <v>290.8</v>
      </c>
      <c r="V702" s="170"/>
      <c r="W702" s="297">
        <v>290.8</v>
      </c>
      <c r="X702" s="343"/>
      <c r="Y702" s="343"/>
      <c r="Z702" s="343"/>
      <c r="AA702" s="343"/>
      <c r="AB702" s="343"/>
      <c r="AC702" s="343"/>
      <c r="AD702" s="343"/>
      <c r="AE702" s="170"/>
    </row>
    <row r="703" spans="1:31" ht="42.75" customHeight="1">
      <c r="A703" s="170"/>
      <c r="B703" s="356" t="s">
        <v>273</v>
      </c>
      <c r="C703" s="356"/>
      <c r="D703" s="356"/>
      <c r="E703" s="356"/>
      <c r="F703" s="356"/>
      <c r="G703" s="356"/>
      <c r="H703" s="356"/>
      <c r="I703" s="356"/>
      <c r="J703" s="356"/>
      <c r="K703" s="356"/>
      <c r="L703" s="356"/>
      <c r="M703" s="356"/>
      <c r="N703" s="265">
        <v>977</v>
      </c>
      <c r="O703" s="291">
        <v>7</v>
      </c>
      <c r="P703" s="291">
        <v>3</v>
      </c>
      <c r="Q703" s="231" t="s">
        <v>572</v>
      </c>
      <c r="R703" s="230" t="s">
        <v>271</v>
      </c>
      <c r="S703" s="347"/>
      <c r="T703" s="347"/>
      <c r="U703" s="298">
        <v>290.8</v>
      </c>
      <c r="V703" s="170"/>
      <c r="W703" s="297">
        <v>290.8</v>
      </c>
      <c r="X703" s="343"/>
      <c r="Y703" s="343"/>
      <c r="Z703" s="343"/>
      <c r="AA703" s="343"/>
      <c r="AB703" s="343"/>
      <c r="AC703" s="343"/>
      <c r="AD703" s="343"/>
      <c r="AE703" s="170"/>
    </row>
    <row r="704" spans="1:31" ht="12" customHeight="1">
      <c r="A704" s="170"/>
      <c r="B704" s="356" t="s">
        <v>279</v>
      </c>
      <c r="C704" s="356"/>
      <c r="D704" s="356"/>
      <c r="E704" s="356"/>
      <c r="F704" s="356"/>
      <c r="G704" s="356"/>
      <c r="H704" s="356"/>
      <c r="I704" s="356"/>
      <c r="J704" s="356"/>
      <c r="K704" s="356"/>
      <c r="L704" s="356"/>
      <c r="M704" s="356"/>
      <c r="N704" s="265">
        <v>977</v>
      </c>
      <c r="O704" s="291">
        <v>7</v>
      </c>
      <c r="P704" s="291">
        <v>7</v>
      </c>
      <c r="Q704" s="231">
        <v>0</v>
      </c>
      <c r="R704" s="230">
        <v>0</v>
      </c>
      <c r="S704" s="347"/>
      <c r="T704" s="347"/>
      <c r="U704" s="298">
        <v>3919</v>
      </c>
      <c r="V704" s="170"/>
      <c r="W704" s="297">
        <v>3919</v>
      </c>
      <c r="X704" s="343"/>
      <c r="Y704" s="343"/>
      <c r="Z704" s="343"/>
      <c r="AA704" s="343"/>
      <c r="AB704" s="343"/>
      <c r="AC704" s="343"/>
      <c r="AD704" s="343"/>
      <c r="AE704" s="170"/>
    </row>
    <row r="705" spans="1:31" ht="21.75" customHeight="1">
      <c r="A705" s="170"/>
      <c r="B705" s="356" t="s">
        <v>516</v>
      </c>
      <c r="C705" s="356"/>
      <c r="D705" s="356"/>
      <c r="E705" s="356"/>
      <c r="F705" s="356"/>
      <c r="G705" s="356"/>
      <c r="H705" s="356"/>
      <c r="I705" s="356"/>
      <c r="J705" s="356"/>
      <c r="K705" s="356"/>
      <c r="L705" s="356"/>
      <c r="M705" s="356"/>
      <c r="N705" s="265">
        <v>977</v>
      </c>
      <c r="O705" s="291">
        <v>7</v>
      </c>
      <c r="P705" s="291">
        <v>7</v>
      </c>
      <c r="Q705" s="231" t="s">
        <v>515</v>
      </c>
      <c r="R705" s="230">
        <v>0</v>
      </c>
      <c r="S705" s="347"/>
      <c r="T705" s="347"/>
      <c r="U705" s="298">
        <v>904</v>
      </c>
      <c r="V705" s="170"/>
      <c r="W705" s="297">
        <v>904</v>
      </c>
      <c r="X705" s="343"/>
      <c r="Y705" s="343"/>
      <c r="Z705" s="343"/>
      <c r="AA705" s="343"/>
      <c r="AB705" s="343"/>
      <c r="AC705" s="343"/>
      <c r="AD705" s="343"/>
      <c r="AE705" s="170"/>
    </row>
    <row r="706" spans="1:31" ht="21.75" customHeight="1">
      <c r="A706" s="170"/>
      <c r="B706" s="356" t="s">
        <v>571</v>
      </c>
      <c r="C706" s="356"/>
      <c r="D706" s="356"/>
      <c r="E706" s="356"/>
      <c r="F706" s="356"/>
      <c r="G706" s="356"/>
      <c r="H706" s="356"/>
      <c r="I706" s="356"/>
      <c r="J706" s="356"/>
      <c r="K706" s="356"/>
      <c r="L706" s="356"/>
      <c r="M706" s="356"/>
      <c r="N706" s="265">
        <v>977</v>
      </c>
      <c r="O706" s="291">
        <v>7</v>
      </c>
      <c r="P706" s="291">
        <v>7</v>
      </c>
      <c r="Q706" s="231" t="s">
        <v>570</v>
      </c>
      <c r="R706" s="230">
        <v>0</v>
      </c>
      <c r="S706" s="347"/>
      <c r="T706" s="347"/>
      <c r="U706" s="298">
        <v>904</v>
      </c>
      <c r="V706" s="170"/>
      <c r="W706" s="297">
        <v>904</v>
      </c>
      <c r="X706" s="343"/>
      <c r="Y706" s="343"/>
      <c r="Z706" s="343"/>
      <c r="AA706" s="343"/>
      <c r="AB706" s="343"/>
      <c r="AC706" s="343"/>
      <c r="AD706" s="343"/>
      <c r="AE706" s="170"/>
    </row>
    <row r="707" spans="1:31" ht="21.75" customHeight="1">
      <c r="A707" s="170"/>
      <c r="B707" s="356" t="s">
        <v>278</v>
      </c>
      <c r="C707" s="356"/>
      <c r="D707" s="356"/>
      <c r="E707" s="356"/>
      <c r="F707" s="356"/>
      <c r="G707" s="356"/>
      <c r="H707" s="356"/>
      <c r="I707" s="356"/>
      <c r="J707" s="356"/>
      <c r="K707" s="356"/>
      <c r="L707" s="356"/>
      <c r="M707" s="356"/>
      <c r="N707" s="265">
        <v>977</v>
      </c>
      <c r="O707" s="291">
        <v>7</v>
      </c>
      <c r="P707" s="291">
        <v>7</v>
      </c>
      <c r="Q707" s="231" t="s">
        <v>277</v>
      </c>
      <c r="R707" s="230">
        <v>0</v>
      </c>
      <c r="S707" s="347"/>
      <c r="T707" s="347"/>
      <c r="U707" s="298">
        <v>904</v>
      </c>
      <c r="V707" s="170"/>
      <c r="W707" s="297">
        <v>904</v>
      </c>
      <c r="X707" s="343"/>
      <c r="Y707" s="343"/>
      <c r="Z707" s="343"/>
      <c r="AA707" s="343"/>
      <c r="AB707" s="343"/>
      <c r="AC707" s="343"/>
      <c r="AD707" s="343"/>
      <c r="AE707" s="170"/>
    </row>
    <row r="708" spans="1:31" ht="21.75" customHeight="1">
      <c r="A708" s="170"/>
      <c r="B708" s="356" t="s">
        <v>189</v>
      </c>
      <c r="C708" s="356"/>
      <c r="D708" s="356"/>
      <c r="E708" s="356"/>
      <c r="F708" s="356"/>
      <c r="G708" s="356"/>
      <c r="H708" s="356"/>
      <c r="I708" s="356"/>
      <c r="J708" s="356"/>
      <c r="K708" s="356"/>
      <c r="L708" s="356"/>
      <c r="M708" s="356"/>
      <c r="N708" s="265">
        <v>977</v>
      </c>
      <c r="O708" s="291">
        <v>7</v>
      </c>
      <c r="P708" s="291">
        <v>7</v>
      </c>
      <c r="Q708" s="231" t="s">
        <v>277</v>
      </c>
      <c r="R708" s="230" t="s">
        <v>188</v>
      </c>
      <c r="S708" s="347"/>
      <c r="T708" s="347"/>
      <c r="U708" s="298">
        <v>904</v>
      </c>
      <c r="V708" s="170"/>
      <c r="W708" s="297">
        <v>904</v>
      </c>
      <c r="X708" s="343"/>
      <c r="Y708" s="343"/>
      <c r="Z708" s="343"/>
      <c r="AA708" s="343"/>
      <c r="AB708" s="343"/>
      <c r="AC708" s="343"/>
      <c r="AD708" s="343"/>
      <c r="AE708" s="170"/>
    </row>
    <row r="709" spans="1:31" ht="12" customHeight="1">
      <c r="A709" s="170"/>
      <c r="B709" s="356" t="s">
        <v>187</v>
      </c>
      <c r="C709" s="356"/>
      <c r="D709" s="356"/>
      <c r="E709" s="356"/>
      <c r="F709" s="356"/>
      <c r="G709" s="356"/>
      <c r="H709" s="356"/>
      <c r="I709" s="356"/>
      <c r="J709" s="356"/>
      <c r="K709" s="356"/>
      <c r="L709" s="356"/>
      <c r="M709" s="356"/>
      <c r="N709" s="265">
        <v>977</v>
      </c>
      <c r="O709" s="291">
        <v>7</v>
      </c>
      <c r="P709" s="291">
        <v>7</v>
      </c>
      <c r="Q709" s="231" t="s">
        <v>277</v>
      </c>
      <c r="R709" s="230" t="s">
        <v>186</v>
      </c>
      <c r="S709" s="347"/>
      <c r="T709" s="347"/>
      <c r="U709" s="298">
        <v>145</v>
      </c>
      <c r="V709" s="170"/>
      <c r="W709" s="297">
        <v>145</v>
      </c>
      <c r="X709" s="343"/>
      <c r="Y709" s="343"/>
      <c r="Z709" s="343"/>
      <c r="AA709" s="343"/>
      <c r="AB709" s="343"/>
      <c r="AC709" s="343"/>
      <c r="AD709" s="343"/>
      <c r="AE709" s="170"/>
    </row>
    <row r="710" spans="1:31" ht="42.75" customHeight="1">
      <c r="A710" s="170"/>
      <c r="B710" s="356" t="s">
        <v>185</v>
      </c>
      <c r="C710" s="356"/>
      <c r="D710" s="356"/>
      <c r="E710" s="356"/>
      <c r="F710" s="356"/>
      <c r="G710" s="356"/>
      <c r="H710" s="356"/>
      <c r="I710" s="356"/>
      <c r="J710" s="356"/>
      <c r="K710" s="356"/>
      <c r="L710" s="356"/>
      <c r="M710" s="356"/>
      <c r="N710" s="265">
        <v>977</v>
      </c>
      <c r="O710" s="291">
        <v>7</v>
      </c>
      <c r="P710" s="291">
        <v>7</v>
      </c>
      <c r="Q710" s="231" t="s">
        <v>277</v>
      </c>
      <c r="R710" s="230" t="s">
        <v>184</v>
      </c>
      <c r="S710" s="347"/>
      <c r="T710" s="347"/>
      <c r="U710" s="298">
        <v>145</v>
      </c>
      <c r="V710" s="170"/>
      <c r="W710" s="297">
        <v>145</v>
      </c>
      <c r="X710" s="343"/>
      <c r="Y710" s="343"/>
      <c r="Z710" s="343"/>
      <c r="AA710" s="343"/>
      <c r="AB710" s="343"/>
      <c r="AC710" s="343"/>
      <c r="AD710" s="343"/>
      <c r="AE710" s="170"/>
    </row>
    <row r="711" spans="1:31" ht="12" customHeight="1">
      <c r="A711" s="170"/>
      <c r="B711" s="356" t="s">
        <v>275</v>
      </c>
      <c r="C711" s="356"/>
      <c r="D711" s="356"/>
      <c r="E711" s="356"/>
      <c r="F711" s="356"/>
      <c r="G711" s="356"/>
      <c r="H711" s="356"/>
      <c r="I711" s="356"/>
      <c r="J711" s="356"/>
      <c r="K711" s="356"/>
      <c r="L711" s="356"/>
      <c r="M711" s="356"/>
      <c r="N711" s="265">
        <v>977</v>
      </c>
      <c r="O711" s="291">
        <v>7</v>
      </c>
      <c r="P711" s="291">
        <v>7</v>
      </c>
      <c r="Q711" s="231" t="s">
        <v>277</v>
      </c>
      <c r="R711" s="230" t="s">
        <v>274</v>
      </c>
      <c r="S711" s="347"/>
      <c r="T711" s="347"/>
      <c r="U711" s="298">
        <v>759</v>
      </c>
      <c r="V711" s="170"/>
      <c r="W711" s="297">
        <v>759</v>
      </c>
      <c r="X711" s="343"/>
      <c r="Y711" s="343"/>
      <c r="Z711" s="343"/>
      <c r="AA711" s="343"/>
      <c r="AB711" s="343"/>
      <c r="AC711" s="343"/>
      <c r="AD711" s="343"/>
      <c r="AE711" s="170"/>
    </row>
    <row r="712" spans="1:31" ht="42.75" customHeight="1">
      <c r="A712" s="170"/>
      <c r="B712" s="356" t="s">
        <v>273</v>
      </c>
      <c r="C712" s="356"/>
      <c r="D712" s="356"/>
      <c r="E712" s="356"/>
      <c r="F712" s="356"/>
      <c r="G712" s="356"/>
      <c r="H712" s="356"/>
      <c r="I712" s="356"/>
      <c r="J712" s="356"/>
      <c r="K712" s="356"/>
      <c r="L712" s="356"/>
      <c r="M712" s="356"/>
      <c r="N712" s="265">
        <v>977</v>
      </c>
      <c r="O712" s="291">
        <v>7</v>
      </c>
      <c r="P712" s="291">
        <v>7</v>
      </c>
      <c r="Q712" s="231" t="s">
        <v>277</v>
      </c>
      <c r="R712" s="230" t="s">
        <v>271</v>
      </c>
      <c r="S712" s="347"/>
      <c r="T712" s="347"/>
      <c r="U712" s="298">
        <v>759</v>
      </c>
      <c r="V712" s="170"/>
      <c r="W712" s="297">
        <v>759</v>
      </c>
      <c r="X712" s="343"/>
      <c r="Y712" s="343"/>
      <c r="Z712" s="343"/>
      <c r="AA712" s="343"/>
      <c r="AB712" s="343"/>
      <c r="AC712" s="343"/>
      <c r="AD712" s="343"/>
      <c r="AE712" s="170"/>
    </row>
    <row r="713" spans="1:31" ht="21.75" customHeight="1">
      <c r="A713" s="170"/>
      <c r="B713" s="356" t="s">
        <v>516</v>
      </c>
      <c r="C713" s="356"/>
      <c r="D713" s="356"/>
      <c r="E713" s="356"/>
      <c r="F713" s="356"/>
      <c r="G713" s="356"/>
      <c r="H713" s="356"/>
      <c r="I713" s="356"/>
      <c r="J713" s="356"/>
      <c r="K713" s="356"/>
      <c r="L713" s="356"/>
      <c r="M713" s="356"/>
      <c r="N713" s="265">
        <v>977</v>
      </c>
      <c r="O713" s="291">
        <v>7</v>
      </c>
      <c r="P713" s="291">
        <v>7</v>
      </c>
      <c r="Q713" s="231" t="s">
        <v>515</v>
      </c>
      <c r="R713" s="230">
        <v>0</v>
      </c>
      <c r="S713" s="347"/>
      <c r="T713" s="347"/>
      <c r="U713" s="298">
        <v>3015</v>
      </c>
      <c r="V713" s="170"/>
      <c r="W713" s="297">
        <v>3015</v>
      </c>
      <c r="X713" s="343"/>
      <c r="Y713" s="343"/>
      <c r="Z713" s="343"/>
      <c r="AA713" s="343"/>
      <c r="AB713" s="343"/>
      <c r="AC713" s="343"/>
      <c r="AD713" s="343"/>
      <c r="AE713" s="170"/>
    </row>
    <row r="714" spans="1:31" ht="21.75" customHeight="1">
      <c r="A714" s="170"/>
      <c r="B714" s="356" t="s">
        <v>571</v>
      </c>
      <c r="C714" s="356"/>
      <c r="D714" s="356"/>
      <c r="E714" s="356"/>
      <c r="F714" s="356"/>
      <c r="G714" s="356"/>
      <c r="H714" s="356"/>
      <c r="I714" s="356"/>
      <c r="J714" s="356"/>
      <c r="K714" s="356"/>
      <c r="L714" s="356"/>
      <c r="M714" s="356"/>
      <c r="N714" s="265">
        <v>977</v>
      </c>
      <c r="O714" s="291">
        <v>7</v>
      </c>
      <c r="P714" s="291">
        <v>7</v>
      </c>
      <c r="Q714" s="231" t="s">
        <v>570</v>
      </c>
      <c r="R714" s="230">
        <v>0</v>
      </c>
      <c r="S714" s="347"/>
      <c r="T714" s="347"/>
      <c r="U714" s="298">
        <v>3015</v>
      </c>
      <c r="V714" s="170"/>
      <c r="W714" s="297">
        <v>3015</v>
      </c>
      <c r="X714" s="343"/>
      <c r="Y714" s="343"/>
      <c r="Z714" s="343"/>
      <c r="AA714" s="343"/>
      <c r="AB714" s="343"/>
      <c r="AC714" s="343"/>
      <c r="AD714" s="343"/>
      <c r="AE714" s="170"/>
    </row>
    <row r="715" spans="1:31" ht="21.75" customHeight="1">
      <c r="A715" s="170"/>
      <c r="B715" s="356" t="s">
        <v>276</v>
      </c>
      <c r="C715" s="356"/>
      <c r="D715" s="356"/>
      <c r="E715" s="356"/>
      <c r="F715" s="356"/>
      <c r="G715" s="356"/>
      <c r="H715" s="356"/>
      <c r="I715" s="356"/>
      <c r="J715" s="356"/>
      <c r="K715" s="356"/>
      <c r="L715" s="356"/>
      <c r="M715" s="356"/>
      <c r="N715" s="265">
        <v>977</v>
      </c>
      <c r="O715" s="291">
        <v>7</v>
      </c>
      <c r="P715" s="291">
        <v>7</v>
      </c>
      <c r="Q715" s="231" t="s">
        <v>272</v>
      </c>
      <c r="R715" s="230">
        <v>0</v>
      </c>
      <c r="S715" s="347"/>
      <c r="T715" s="347"/>
      <c r="U715" s="298">
        <v>3015</v>
      </c>
      <c r="V715" s="170"/>
      <c r="W715" s="297">
        <v>3015</v>
      </c>
      <c r="X715" s="343"/>
      <c r="Y715" s="343"/>
      <c r="Z715" s="343"/>
      <c r="AA715" s="343"/>
      <c r="AB715" s="343"/>
      <c r="AC715" s="343"/>
      <c r="AD715" s="343"/>
      <c r="AE715" s="170"/>
    </row>
    <row r="716" spans="1:31" ht="21.75" customHeight="1">
      <c r="A716" s="170"/>
      <c r="B716" s="356" t="s">
        <v>189</v>
      </c>
      <c r="C716" s="356"/>
      <c r="D716" s="356"/>
      <c r="E716" s="356"/>
      <c r="F716" s="356"/>
      <c r="G716" s="356"/>
      <c r="H716" s="356"/>
      <c r="I716" s="356"/>
      <c r="J716" s="356"/>
      <c r="K716" s="356"/>
      <c r="L716" s="356"/>
      <c r="M716" s="356"/>
      <c r="N716" s="265">
        <v>977</v>
      </c>
      <c r="O716" s="291">
        <v>7</v>
      </c>
      <c r="P716" s="291">
        <v>7</v>
      </c>
      <c r="Q716" s="231" t="s">
        <v>272</v>
      </c>
      <c r="R716" s="230" t="s">
        <v>188</v>
      </c>
      <c r="S716" s="347"/>
      <c r="T716" s="347"/>
      <c r="U716" s="298">
        <v>3015</v>
      </c>
      <c r="V716" s="170"/>
      <c r="W716" s="297">
        <v>3015</v>
      </c>
      <c r="X716" s="343"/>
      <c r="Y716" s="343"/>
      <c r="Z716" s="343"/>
      <c r="AA716" s="343"/>
      <c r="AB716" s="343"/>
      <c r="AC716" s="343"/>
      <c r="AD716" s="343"/>
      <c r="AE716" s="170"/>
    </row>
    <row r="717" spans="1:31" ht="12" customHeight="1">
      <c r="A717" s="170"/>
      <c r="B717" s="356" t="s">
        <v>187</v>
      </c>
      <c r="C717" s="356"/>
      <c r="D717" s="356"/>
      <c r="E717" s="356"/>
      <c r="F717" s="356"/>
      <c r="G717" s="356"/>
      <c r="H717" s="356"/>
      <c r="I717" s="356"/>
      <c r="J717" s="356"/>
      <c r="K717" s="356"/>
      <c r="L717" s="356"/>
      <c r="M717" s="356"/>
      <c r="N717" s="265">
        <v>977</v>
      </c>
      <c r="O717" s="291">
        <v>7</v>
      </c>
      <c r="P717" s="291">
        <v>7</v>
      </c>
      <c r="Q717" s="231" t="s">
        <v>272</v>
      </c>
      <c r="R717" s="230" t="s">
        <v>186</v>
      </c>
      <c r="S717" s="347"/>
      <c r="T717" s="347"/>
      <c r="U717" s="298">
        <v>1015</v>
      </c>
      <c r="V717" s="170"/>
      <c r="W717" s="297">
        <v>1015</v>
      </c>
      <c r="X717" s="343"/>
      <c r="Y717" s="343"/>
      <c r="Z717" s="343"/>
      <c r="AA717" s="343"/>
      <c r="AB717" s="343"/>
      <c r="AC717" s="343"/>
      <c r="AD717" s="343"/>
      <c r="AE717" s="170"/>
    </row>
    <row r="718" spans="1:31" ht="42.75" customHeight="1">
      <c r="A718" s="170"/>
      <c r="B718" s="356" t="s">
        <v>185</v>
      </c>
      <c r="C718" s="356"/>
      <c r="D718" s="356"/>
      <c r="E718" s="356"/>
      <c r="F718" s="356"/>
      <c r="G718" s="356"/>
      <c r="H718" s="356"/>
      <c r="I718" s="356"/>
      <c r="J718" s="356"/>
      <c r="K718" s="356"/>
      <c r="L718" s="356"/>
      <c r="M718" s="356"/>
      <c r="N718" s="265">
        <v>977</v>
      </c>
      <c r="O718" s="291">
        <v>7</v>
      </c>
      <c r="P718" s="291">
        <v>7</v>
      </c>
      <c r="Q718" s="231" t="s">
        <v>272</v>
      </c>
      <c r="R718" s="230" t="s">
        <v>184</v>
      </c>
      <c r="S718" s="347"/>
      <c r="T718" s="347"/>
      <c r="U718" s="298">
        <v>1015</v>
      </c>
      <c r="V718" s="170"/>
      <c r="W718" s="297">
        <v>1015</v>
      </c>
      <c r="X718" s="343"/>
      <c r="Y718" s="343"/>
      <c r="Z718" s="343"/>
      <c r="AA718" s="343"/>
      <c r="AB718" s="343"/>
      <c r="AC718" s="343"/>
      <c r="AD718" s="343"/>
      <c r="AE718" s="170"/>
    </row>
    <row r="719" spans="1:31" ht="12" customHeight="1">
      <c r="A719" s="170"/>
      <c r="B719" s="356" t="s">
        <v>275</v>
      </c>
      <c r="C719" s="356"/>
      <c r="D719" s="356"/>
      <c r="E719" s="356"/>
      <c r="F719" s="356"/>
      <c r="G719" s="356"/>
      <c r="H719" s="356"/>
      <c r="I719" s="356"/>
      <c r="J719" s="356"/>
      <c r="K719" s="356"/>
      <c r="L719" s="356"/>
      <c r="M719" s="356"/>
      <c r="N719" s="265">
        <v>977</v>
      </c>
      <c r="O719" s="291">
        <v>7</v>
      </c>
      <c r="P719" s="291">
        <v>7</v>
      </c>
      <c r="Q719" s="231" t="s">
        <v>272</v>
      </c>
      <c r="R719" s="230" t="s">
        <v>274</v>
      </c>
      <c r="S719" s="347"/>
      <c r="T719" s="347"/>
      <c r="U719" s="298">
        <v>2000</v>
      </c>
      <c r="V719" s="170"/>
      <c r="W719" s="297">
        <v>2000</v>
      </c>
      <c r="X719" s="343"/>
      <c r="Y719" s="343"/>
      <c r="Z719" s="343"/>
      <c r="AA719" s="343"/>
      <c r="AB719" s="343"/>
      <c r="AC719" s="343"/>
      <c r="AD719" s="343"/>
      <c r="AE719" s="170"/>
    </row>
    <row r="720" spans="1:31" ht="42.75" customHeight="1">
      <c r="A720" s="170"/>
      <c r="B720" s="356" t="s">
        <v>273</v>
      </c>
      <c r="C720" s="356"/>
      <c r="D720" s="356"/>
      <c r="E720" s="356"/>
      <c r="F720" s="356"/>
      <c r="G720" s="356"/>
      <c r="H720" s="356"/>
      <c r="I720" s="356"/>
      <c r="J720" s="356"/>
      <c r="K720" s="356"/>
      <c r="L720" s="356"/>
      <c r="M720" s="356"/>
      <c r="N720" s="265">
        <v>977</v>
      </c>
      <c r="O720" s="291">
        <v>7</v>
      </c>
      <c r="P720" s="291">
        <v>7</v>
      </c>
      <c r="Q720" s="231" t="s">
        <v>272</v>
      </c>
      <c r="R720" s="230" t="s">
        <v>271</v>
      </c>
      <c r="S720" s="347"/>
      <c r="T720" s="347"/>
      <c r="U720" s="298">
        <v>2000</v>
      </c>
      <c r="V720" s="170"/>
      <c r="W720" s="297">
        <v>2000</v>
      </c>
      <c r="X720" s="343"/>
      <c r="Y720" s="343"/>
      <c r="Z720" s="343"/>
      <c r="AA720" s="343"/>
      <c r="AB720" s="343"/>
      <c r="AC720" s="343"/>
      <c r="AD720" s="343"/>
      <c r="AE720" s="170"/>
    </row>
    <row r="721" spans="1:31" ht="12" customHeight="1">
      <c r="A721" s="170"/>
      <c r="B721" s="356" t="s">
        <v>270</v>
      </c>
      <c r="C721" s="356"/>
      <c r="D721" s="356"/>
      <c r="E721" s="356"/>
      <c r="F721" s="356"/>
      <c r="G721" s="356"/>
      <c r="H721" s="356"/>
      <c r="I721" s="356"/>
      <c r="J721" s="356"/>
      <c r="K721" s="356"/>
      <c r="L721" s="356"/>
      <c r="M721" s="356"/>
      <c r="N721" s="265">
        <v>977</v>
      </c>
      <c r="O721" s="291">
        <v>7</v>
      </c>
      <c r="P721" s="291">
        <v>9</v>
      </c>
      <c r="Q721" s="231">
        <v>0</v>
      </c>
      <c r="R721" s="230">
        <v>0</v>
      </c>
      <c r="S721" s="347"/>
      <c r="T721" s="347"/>
      <c r="U721" s="298">
        <v>31155.5</v>
      </c>
      <c r="V721" s="170"/>
      <c r="W721" s="297">
        <v>31155.5</v>
      </c>
      <c r="X721" s="343"/>
      <c r="Y721" s="343"/>
      <c r="Z721" s="343"/>
      <c r="AA721" s="343"/>
      <c r="AB721" s="343"/>
      <c r="AC721" s="343"/>
      <c r="AD721" s="343"/>
      <c r="AE721" s="170"/>
    </row>
    <row r="722" spans="1:31" ht="21.75" customHeight="1">
      <c r="A722" s="170"/>
      <c r="B722" s="356" t="s">
        <v>516</v>
      </c>
      <c r="C722" s="356"/>
      <c r="D722" s="356"/>
      <c r="E722" s="356"/>
      <c r="F722" s="356"/>
      <c r="G722" s="356"/>
      <c r="H722" s="356"/>
      <c r="I722" s="356"/>
      <c r="J722" s="356"/>
      <c r="K722" s="356"/>
      <c r="L722" s="356"/>
      <c r="M722" s="356"/>
      <c r="N722" s="265">
        <v>977</v>
      </c>
      <c r="O722" s="291">
        <v>7</v>
      </c>
      <c r="P722" s="291">
        <v>9</v>
      </c>
      <c r="Q722" s="231" t="s">
        <v>515</v>
      </c>
      <c r="R722" s="230">
        <v>0</v>
      </c>
      <c r="S722" s="347"/>
      <c r="T722" s="347"/>
      <c r="U722" s="298">
        <v>1935.64</v>
      </c>
      <c r="V722" s="170"/>
      <c r="W722" s="297">
        <v>1935.64</v>
      </c>
      <c r="X722" s="343"/>
      <c r="Y722" s="343"/>
      <c r="Z722" s="343"/>
      <c r="AA722" s="343"/>
      <c r="AB722" s="343"/>
      <c r="AC722" s="343"/>
      <c r="AD722" s="343"/>
      <c r="AE722" s="170"/>
    </row>
    <row r="723" spans="1:31" ht="21.75" customHeight="1">
      <c r="A723" s="170"/>
      <c r="B723" s="356" t="s">
        <v>563</v>
      </c>
      <c r="C723" s="356"/>
      <c r="D723" s="356"/>
      <c r="E723" s="356"/>
      <c r="F723" s="356"/>
      <c r="G723" s="356"/>
      <c r="H723" s="356"/>
      <c r="I723" s="356"/>
      <c r="J723" s="356"/>
      <c r="K723" s="356"/>
      <c r="L723" s="356"/>
      <c r="M723" s="356"/>
      <c r="N723" s="265">
        <v>977</v>
      </c>
      <c r="O723" s="291">
        <v>7</v>
      </c>
      <c r="P723" s="291">
        <v>9</v>
      </c>
      <c r="Q723" s="231" t="s">
        <v>562</v>
      </c>
      <c r="R723" s="230">
        <v>0</v>
      </c>
      <c r="S723" s="347"/>
      <c r="T723" s="347"/>
      <c r="U723" s="298">
        <v>1935.64</v>
      </c>
      <c r="V723" s="170"/>
      <c r="W723" s="297">
        <v>1935.64</v>
      </c>
      <c r="X723" s="343"/>
      <c r="Y723" s="343"/>
      <c r="Z723" s="343"/>
      <c r="AA723" s="343"/>
      <c r="AB723" s="343"/>
      <c r="AC723" s="343"/>
      <c r="AD723" s="343"/>
      <c r="AE723" s="170"/>
    </row>
    <row r="724" spans="1:31" ht="21.75" customHeight="1">
      <c r="A724" s="170"/>
      <c r="B724" s="356" t="s">
        <v>853</v>
      </c>
      <c r="C724" s="356"/>
      <c r="D724" s="356"/>
      <c r="E724" s="356"/>
      <c r="F724" s="356"/>
      <c r="G724" s="356"/>
      <c r="H724" s="356"/>
      <c r="I724" s="356"/>
      <c r="J724" s="356"/>
      <c r="K724" s="356"/>
      <c r="L724" s="356"/>
      <c r="M724" s="356"/>
      <c r="N724" s="265">
        <v>977</v>
      </c>
      <c r="O724" s="291">
        <v>7</v>
      </c>
      <c r="P724" s="291">
        <v>9</v>
      </c>
      <c r="Q724" s="231" t="s">
        <v>850</v>
      </c>
      <c r="R724" s="230">
        <v>0</v>
      </c>
      <c r="S724" s="347"/>
      <c r="T724" s="347"/>
      <c r="U724" s="298">
        <v>1867.9</v>
      </c>
      <c r="V724" s="170"/>
      <c r="W724" s="297">
        <v>1867.9</v>
      </c>
      <c r="X724" s="343"/>
      <c r="Y724" s="343"/>
      <c r="Z724" s="343"/>
      <c r="AA724" s="343"/>
      <c r="AB724" s="343"/>
      <c r="AC724" s="343"/>
      <c r="AD724" s="343"/>
      <c r="AE724" s="170"/>
    </row>
    <row r="725" spans="1:31" ht="53.25" customHeight="1">
      <c r="A725" s="170"/>
      <c r="B725" s="356" t="s">
        <v>206</v>
      </c>
      <c r="C725" s="356"/>
      <c r="D725" s="356"/>
      <c r="E725" s="356"/>
      <c r="F725" s="356"/>
      <c r="G725" s="356"/>
      <c r="H725" s="356"/>
      <c r="I725" s="356"/>
      <c r="J725" s="356"/>
      <c r="K725" s="356"/>
      <c r="L725" s="356"/>
      <c r="M725" s="356"/>
      <c r="N725" s="265">
        <v>977</v>
      </c>
      <c r="O725" s="291">
        <v>7</v>
      </c>
      <c r="P725" s="291">
        <v>9</v>
      </c>
      <c r="Q725" s="231" t="s">
        <v>850</v>
      </c>
      <c r="R725" s="230" t="s">
        <v>205</v>
      </c>
      <c r="S725" s="347"/>
      <c r="T725" s="347"/>
      <c r="U725" s="298">
        <v>126</v>
      </c>
      <c r="V725" s="170"/>
      <c r="W725" s="297">
        <v>126</v>
      </c>
      <c r="X725" s="343"/>
      <c r="Y725" s="343"/>
      <c r="Z725" s="343"/>
      <c r="AA725" s="343"/>
      <c r="AB725" s="343"/>
      <c r="AC725" s="343"/>
      <c r="AD725" s="343"/>
      <c r="AE725" s="170"/>
    </row>
    <row r="726" spans="1:31" ht="12" customHeight="1">
      <c r="A726" s="170"/>
      <c r="B726" s="356" t="s">
        <v>204</v>
      </c>
      <c r="C726" s="356"/>
      <c r="D726" s="356"/>
      <c r="E726" s="356"/>
      <c r="F726" s="356"/>
      <c r="G726" s="356"/>
      <c r="H726" s="356"/>
      <c r="I726" s="356"/>
      <c r="J726" s="356"/>
      <c r="K726" s="356"/>
      <c r="L726" s="356"/>
      <c r="M726" s="356"/>
      <c r="N726" s="265">
        <v>977</v>
      </c>
      <c r="O726" s="291">
        <v>7</v>
      </c>
      <c r="P726" s="291">
        <v>9</v>
      </c>
      <c r="Q726" s="231" t="s">
        <v>850</v>
      </c>
      <c r="R726" s="230" t="s">
        <v>203</v>
      </c>
      <c r="S726" s="347"/>
      <c r="T726" s="347"/>
      <c r="U726" s="298">
        <v>116</v>
      </c>
      <c r="V726" s="170"/>
      <c r="W726" s="297">
        <v>116</v>
      </c>
      <c r="X726" s="343"/>
      <c r="Y726" s="343"/>
      <c r="Z726" s="343"/>
      <c r="AA726" s="343"/>
      <c r="AB726" s="343"/>
      <c r="AC726" s="343"/>
      <c r="AD726" s="343"/>
      <c r="AE726" s="170"/>
    </row>
    <row r="727" spans="1:31" ht="21.75" customHeight="1">
      <c r="A727" s="170"/>
      <c r="B727" s="356" t="s">
        <v>852</v>
      </c>
      <c r="C727" s="356"/>
      <c r="D727" s="356"/>
      <c r="E727" s="356"/>
      <c r="F727" s="356"/>
      <c r="G727" s="356"/>
      <c r="H727" s="356"/>
      <c r="I727" s="356"/>
      <c r="J727" s="356"/>
      <c r="K727" s="356"/>
      <c r="L727" s="356"/>
      <c r="M727" s="356"/>
      <c r="N727" s="265">
        <v>977</v>
      </c>
      <c r="O727" s="291">
        <v>7</v>
      </c>
      <c r="P727" s="291">
        <v>9</v>
      </c>
      <c r="Q727" s="231" t="s">
        <v>850</v>
      </c>
      <c r="R727" s="230" t="s">
        <v>851</v>
      </c>
      <c r="S727" s="347"/>
      <c r="T727" s="347"/>
      <c r="U727" s="298">
        <v>116</v>
      </c>
      <c r="V727" s="170"/>
      <c r="W727" s="297">
        <v>116</v>
      </c>
      <c r="X727" s="343"/>
      <c r="Y727" s="343"/>
      <c r="Z727" s="343"/>
      <c r="AA727" s="343"/>
      <c r="AB727" s="343"/>
      <c r="AC727" s="343"/>
      <c r="AD727" s="343"/>
      <c r="AE727" s="170"/>
    </row>
    <row r="728" spans="1:31" ht="21.75" customHeight="1">
      <c r="A728" s="170"/>
      <c r="B728" s="356" t="s">
        <v>198</v>
      </c>
      <c r="C728" s="356"/>
      <c r="D728" s="356"/>
      <c r="E728" s="356"/>
      <c r="F728" s="356"/>
      <c r="G728" s="356"/>
      <c r="H728" s="356"/>
      <c r="I728" s="356"/>
      <c r="J728" s="356"/>
      <c r="K728" s="356"/>
      <c r="L728" s="356"/>
      <c r="M728" s="356"/>
      <c r="N728" s="265">
        <v>977</v>
      </c>
      <c r="O728" s="291">
        <v>7</v>
      </c>
      <c r="P728" s="291">
        <v>9</v>
      </c>
      <c r="Q728" s="231" t="s">
        <v>850</v>
      </c>
      <c r="R728" s="230" t="s">
        <v>197</v>
      </c>
      <c r="S728" s="347"/>
      <c r="T728" s="347"/>
      <c r="U728" s="298">
        <v>10</v>
      </c>
      <c r="V728" s="170"/>
      <c r="W728" s="297">
        <v>10</v>
      </c>
      <c r="X728" s="343"/>
      <c r="Y728" s="343"/>
      <c r="Z728" s="343"/>
      <c r="AA728" s="343"/>
      <c r="AB728" s="343"/>
      <c r="AC728" s="343"/>
      <c r="AD728" s="343"/>
      <c r="AE728" s="170"/>
    </row>
    <row r="729" spans="1:31" ht="32.25" customHeight="1">
      <c r="A729" s="170"/>
      <c r="B729" s="356" t="s">
        <v>216</v>
      </c>
      <c r="C729" s="356"/>
      <c r="D729" s="356"/>
      <c r="E729" s="356"/>
      <c r="F729" s="356"/>
      <c r="G729" s="356"/>
      <c r="H729" s="356"/>
      <c r="I729" s="356"/>
      <c r="J729" s="356"/>
      <c r="K729" s="356"/>
      <c r="L729" s="356"/>
      <c r="M729" s="356"/>
      <c r="N729" s="265">
        <v>977</v>
      </c>
      <c r="O729" s="291">
        <v>7</v>
      </c>
      <c r="P729" s="291">
        <v>9</v>
      </c>
      <c r="Q729" s="231" t="s">
        <v>850</v>
      </c>
      <c r="R729" s="230" t="s">
        <v>215</v>
      </c>
      <c r="S729" s="347"/>
      <c r="T729" s="347"/>
      <c r="U729" s="298">
        <v>10</v>
      </c>
      <c r="V729" s="170"/>
      <c r="W729" s="297">
        <v>10</v>
      </c>
      <c r="X729" s="343"/>
      <c r="Y729" s="343"/>
      <c r="Z729" s="343"/>
      <c r="AA729" s="343"/>
      <c r="AB729" s="343"/>
      <c r="AC729" s="343"/>
      <c r="AD729" s="343"/>
      <c r="AE729" s="170"/>
    </row>
    <row r="730" spans="1:31" ht="21.75" customHeight="1">
      <c r="A730" s="170"/>
      <c r="B730" s="356" t="s">
        <v>214</v>
      </c>
      <c r="C730" s="356"/>
      <c r="D730" s="356"/>
      <c r="E730" s="356"/>
      <c r="F730" s="356"/>
      <c r="G730" s="356"/>
      <c r="H730" s="356"/>
      <c r="I730" s="356"/>
      <c r="J730" s="356"/>
      <c r="K730" s="356"/>
      <c r="L730" s="356"/>
      <c r="M730" s="356"/>
      <c r="N730" s="265">
        <v>977</v>
      </c>
      <c r="O730" s="291">
        <v>7</v>
      </c>
      <c r="P730" s="291">
        <v>9</v>
      </c>
      <c r="Q730" s="231" t="s">
        <v>850</v>
      </c>
      <c r="R730" s="230" t="s">
        <v>213</v>
      </c>
      <c r="S730" s="347"/>
      <c r="T730" s="347"/>
      <c r="U730" s="298">
        <v>1672</v>
      </c>
      <c r="V730" s="170"/>
      <c r="W730" s="297">
        <v>1672</v>
      </c>
      <c r="X730" s="343"/>
      <c r="Y730" s="343"/>
      <c r="Z730" s="343"/>
      <c r="AA730" s="343"/>
      <c r="AB730" s="343"/>
      <c r="AC730" s="343"/>
      <c r="AD730" s="343"/>
      <c r="AE730" s="170"/>
    </row>
    <row r="731" spans="1:31" ht="21.75" customHeight="1">
      <c r="A731" s="170"/>
      <c r="B731" s="356" t="s">
        <v>212</v>
      </c>
      <c r="C731" s="356"/>
      <c r="D731" s="356"/>
      <c r="E731" s="356"/>
      <c r="F731" s="356"/>
      <c r="G731" s="356"/>
      <c r="H731" s="356"/>
      <c r="I731" s="356"/>
      <c r="J731" s="356"/>
      <c r="K731" s="356"/>
      <c r="L731" s="356"/>
      <c r="M731" s="356"/>
      <c r="N731" s="265">
        <v>977</v>
      </c>
      <c r="O731" s="291">
        <v>7</v>
      </c>
      <c r="P731" s="291">
        <v>9</v>
      </c>
      <c r="Q731" s="231" t="s">
        <v>850</v>
      </c>
      <c r="R731" s="230" t="s">
        <v>211</v>
      </c>
      <c r="S731" s="347"/>
      <c r="T731" s="347"/>
      <c r="U731" s="298">
        <v>1672</v>
      </c>
      <c r="V731" s="170"/>
      <c r="W731" s="297">
        <v>1672</v>
      </c>
      <c r="X731" s="343"/>
      <c r="Y731" s="343"/>
      <c r="Z731" s="343"/>
      <c r="AA731" s="343"/>
      <c r="AB731" s="343"/>
      <c r="AC731" s="343"/>
      <c r="AD731" s="343"/>
      <c r="AE731" s="170"/>
    </row>
    <row r="732" spans="1:31" ht="21.75" customHeight="1">
      <c r="A732" s="170"/>
      <c r="B732" s="356" t="s">
        <v>641</v>
      </c>
      <c r="C732" s="356"/>
      <c r="D732" s="356"/>
      <c r="E732" s="356"/>
      <c r="F732" s="356"/>
      <c r="G732" s="356"/>
      <c r="H732" s="356"/>
      <c r="I732" s="356"/>
      <c r="J732" s="356"/>
      <c r="K732" s="356"/>
      <c r="L732" s="356"/>
      <c r="M732" s="356"/>
      <c r="N732" s="265">
        <v>977</v>
      </c>
      <c r="O732" s="291">
        <v>7</v>
      </c>
      <c r="P732" s="291">
        <v>9</v>
      </c>
      <c r="Q732" s="231" t="s">
        <v>850</v>
      </c>
      <c r="R732" s="230" t="s">
        <v>640</v>
      </c>
      <c r="S732" s="347"/>
      <c r="T732" s="347"/>
      <c r="U732" s="298">
        <v>533.9</v>
      </c>
      <c r="V732" s="170"/>
      <c r="W732" s="297">
        <v>533.9</v>
      </c>
      <c r="X732" s="343"/>
      <c r="Y732" s="343"/>
      <c r="Z732" s="343"/>
      <c r="AA732" s="343"/>
      <c r="AB732" s="343"/>
      <c r="AC732" s="343"/>
      <c r="AD732" s="343"/>
      <c r="AE732" s="170"/>
    </row>
    <row r="733" spans="1:31" ht="12" customHeight="1">
      <c r="A733" s="170"/>
      <c r="B733" s="356" t="s">
        <v>210</v>
      </c>
      <c r="C733" s="356"/>
      <c r="D733" s="356"/>
      <c r="E733" s="356"/>
      <c r="F733" s="356"/>
      <c r="G733" s="356"/>
      <c r="H733" s="356"/>
      <c r="I733" s="356"/>
      <c r="J733" s="356"/>
      <c r="K733" s="356"/>
      <c r="L733" s="356"/>
      <c r="M733" s="356"/>
      <c r="N733" s="265">
        <v>977</v>
      </c>
      <c r="O733" s="291">
        <v>7</v>
      </c>
      <c r="P733" s="291">
        <v>9</v>
      </c>
      <c r="Q733" s="231" t="s">
        <v>850</v>
      </c>
      <c r="R733" s="230" t="s">
        <v>208</v>
      </c>
      <c r="S733" s="347"/>
      <c r="T733" s="347"/>
      <c r="U733" s="298">
        <v>1138.0999999999999</v>
      </c>
      <c r="V733" s="170"/>
      <c r="W733" s="297">
        <v>1138.0999999999999</v>
      </c>
      <c r="X733" s="343"/>
      <c r="Y733" s="343"/>
      <c r="Z733" s="343"/>
      <c r="AA733" s="343"/>
      <c r="AB733" s="343"/>
      <c r="AC733" s="343"/>
      <c r="AD733" s="343"/>
      <c r="AE733" s="170"/>
    </row>
    <row r="734" spans="1:31" ht="12" customHeight="1">
      <c r="A734" s="170"/>
      <c r="B734" s="356" t="s">
        <v>248</v>
      </c>
      <c r="C734" s="356"/>
      <c r="D734" s="356"/>
      <c r="E734" s="356"/>
      <c r="F734" s="356"/>
      <c r="G734" s="356"/>
      <c r="H734" s="356"/>
      <c r="I734" s="356"/>
      <c r="J734" s="356"/>
      <c r="K734" s="356"/>
      <c r="L734" s="356"/>
      <c r="M734" s="356"/>
      <c r="N734" s="265">
        <v>977</v>
      </c>
      <c r="O734" s="291">
        <v>7</v>
      </c>
      <c r="P734" s="291">
        <v>9</v>
      </c>
      <c r="Q734" s="231" t="s">
        <v>850</v>
      </c>
      <c r="R734" s="230" t="s">
        <v>247</v>
      </c>
      <c r="S734" s="347"/>
      <c r="T734" s="347"/>
      <c r="U734" s="298">
        <v>69.900000000000006</v>
      </c>
      <c r="V734" s="170"/>
      <c r="W734" s="297">
        <v>69.900000000000006</v>
      </c>
      <c r="X734" s="343"/>
      <c r="Y734" s="343"/>
      <c r="Z734" s="343"/>
      <c r="AA734" s="343"/>
      <c r="AB734" s="343"/>
      <c r="AC734" s="343"/>
      <c r="AD734" s="343"/>
      <c r="AE734" s="170"/>
    </row>
    <row r="735" spans="1:31" ht="12" customHeight="1">
      <c r="A735" s="170"/>
      <c r="B735" s="356" t="s">
        <v>686</v>
      </c>
      <c r="C735" s="356"/>
      <c r="D735" s="356"/>
      <c r="E735" s="356"/>
      <c r="F735" s="356"/>
      <c r="G735" s="356"/>
      <c r="H735" s="356"/>
      <c r="I735" s="356"/>
      <c r="J735" s="356"/>
      <c r="K735" s="356"/>
      <c r="L735" s="356"/>
      <c r="M735" s="356"/>
      <c r="N735" s="265">
        <v>977</v>
      </c>
      <c r="O735" s="291">
        <v>7</v>
      </c>
      <c r="P735" s="291">
        <v>9</v>
      </c>
      <c r="Q735" s="231" t="s">
        <v>850</v>
      </c>
      <c r="R735" s="230" t="s">
        <v>685</v>
      </c>
      <c r="S735" s="347"/>
      <c r="T735" s="347"/>
      <c r="U735" s="298">
        <v>69.900000000000006</v>
      </c>
      <c r="V735" s="170"/>
      <c r="W735" s="297">
        <v>69.900000000000006</v>
      </c>
      <c r="X735" s="343"/>
      <c r="Y735" s="343"/>
      <c r="Z735" s="343"/>
      <c r="AA735" s="343"/>
      <c r="AB735" s="343"/>
      <c r="AC735" s="343"/>
      <c r="AD735" s="343"/>
      <c r="AE735" s="170"/>
    </row>
    <row r="736" spans="1:31" ht="21.75" customHeight="1">
      <c r="A736" s="170"/>
      <c r="B736" s="356" t="s">
        <v>684</v>
      </c>
      <c r="C736" s="356"/>
      <c r="D736" s="356"/>
      <c r="E736" s="356"/>
      <c r="F736" s="356"/>
      <c r="G736" s="356"/>
      <c r="H736" s="356"/>
      <c r="I736" s="356"/>
      <c r="J736" s="356"/>
      <c r="K736" s="356"/>
      <c r="L736" s="356"/>
      <c r="M736" s="356"/>
      <c r="N736" s="265">
        <v>977</v>
      </c>
      <c r="O736" s="291">
        <v>7</v>
      </c>
      <c r="P736" s="291">
        <v>9</v>
      </c>
      <c r="Q736" s="231" t="s">
        <v>850</v>
      </c>
      <c r="R736" s="230" t="s">
        <v>683</v>
      </c>
      <c r="S736" s="347"/>
      <c r="T736" s="347"/>
      <c r="U736" s="298">
        <v>6.4</v>
      </c>
      <c r="V736" s="170"/>
      <c r="W736" s="297">
        <v>6.4</v>
      </c>
      <c r="X736" s="343"/>
      <c r="Y736" s="343"/>
      <c r="Z736" s="343"/>
      <c r="AA736" s="343"/>
      <c r="AB736" s="343"/>
      <c r="AC736" s="343"/>
      <c r="AD736" s="343"/>
      <c r="AE736" s="170"/>
    </row>
    <row r="737" spans="1:31" ht="12" customHeight="1">
      <c r="A737" s="170"/>
      <c r="B737" s="356" t="s">
        <v>682</v>
      </c>
      <c r="C737" s="356"/>
      <c r="D737" s="356"/>
      <c r="E737" s="356"/>
      <c r="F737" s="356"/>
      <c r="G737" s="356"/>
      <c r="H737" s="356"/>
      <c r="I737" s="356"/>
      <c r="J737" s="356"/>
      <c r="K737" s="356"/>
      <c r="L737" s="356"/>
      <c r="M737" s="356"/>
      <c r="N737" s="265">
        <v>977</v>
      </c>
      <c r="O737" s="291">
        <v>7</v>
      </c>
      <c r="P737" s="291">
        <v>9</v>
      </c>
      <c r="Q737" s="231" t="s">
        <v>850</v>
      </c>
      <c r="R737" s="230" t="s">
        <v>681</v>
      </c>
      <c r="S737" s="347"/>
      <c r="T737" s="347"/>
      <c r="U737" s="298">
        <v>26</v>
      </c>
      <c r="V737" s="170"/>
      <c r="W737" s="297">
        <v>26</v>
      </c>
      <c r="X737" s="343"/>
      <c r="Y737" s="343"/>
      <c r="Z737" s="343"/>
      <c r="AA737" s="343"/>
      <c r="AB737" s="343"/>
      <c r="AC737" s="343"/>
      <c r="AD737" s="343"/>
      <c r="AE737" s="170"/>
    </row>
    <row r="738" spans="1:31" ht="12" customHeight="1">
      <c r="A738" s="170"/>
      <c r="B738" s="356" t="s">
        <v>680</v>
      </c>
      <c r="C738" s="356"/>
      <c r="D738" s="356"/>
      <c r="E738" s="356"/>
      <c r="F738" s="356"/>
      <c r="G738" s="356"/>
      <c r="H738" s="356"/>
      <c r="I738" s="356"/>
      <c r="J738" s="356"/>
      <c r="K738" s="356"/>
      <c r="L738" s="356"/>
      <c r="M738" s="356"/>
      <c r="N738" s="265">
        <v>977</v>
      </c>
      <c r="O738" s="291">
        <v>7</v>
      </c>
      <c r="P738" s="291">
        <v>9</v>
      </c>
      <c r="Q738" s="231" t="s">
        <v>850</v>
      </c>
      <c r="R738" s="230" t="s">
        <v>679</v>
      </c>
      <c r="S738" s="347"/>
      <c r="T738" s="347"/>
      <c r="U738" s="298">
        <v>37.5</v>
      </c>
      <c r="V738" s="170"/>
      <c r="W738" s="297">
        <v>37.5</v>
      </c>
      <c r="X738" s="343"/>
      <c r="Y738" s="343"/>
      <c r="Z738" s="343"/>
      <c r="AA738" s="343"/>
      <c r="AB738" s="343"/>
      <c r="AC738" s="343"/>
      <c r="AD738" s="343"/>
      <c r="AE738" s="170"/>
    </row>
    <row r="739" spans="1:31" ht="21.75" customHeight="1">
      <c r="A739" s="170"/>
      <c r="B739" s="356" t="s">
        <v>228</v>
      </c>
      <c r="C739" s="356"/>
      <c r="D739" s="356"/>
      <c r="E739" s="356"/>
      <c r="F739" s="356"/>
      <c r="G739" s="356"/>
      <c r="H739" s="356"/>
      <c r="I739" s="356"/>
      <c r="J739" s="356"/>
      <c r="K739" s="356"/>
      <c r="L739" s="356"/>
      <c r="M739" s="356"/>
      <c r="N739" s="265">
        <v>977</v>
      </c>
      <c r="O739" s="291">
        <v>7</v>
      </c>
      <c r="P739" s="291">
        <v>9</v>
      </c>
      <c r="Q739" s="231" t="s">
        <v>269</v>
      </c>
      <c r="R739" s="230">
        <v>0</v>
      </c>
      <c r="S739" s="347"/>
      <c r="T739" s="347"/>
      <c r="U739" s="298">
        <v>67.739999999999995</v>
      </c>
      <c r="V739" s="170"/>
      <c r="W739" s="297">
        <v>67.739999999999995</v>
      </c>
      <c r="X739" s="343"/>
      <c r="Y739" s="343"/>
      <c r="Z739" s="343"/>
      <c r="AA739" s="343"/>
      <c r="AB739" s="343"/>
      <c r="AC739" s="343"/>
      <c r="AD739" s="343"/>
      <c r="AE739" s="170"/>
    </row>
    <row r="740" spans="1:31" ht="21.75" customHeight="1">
      <c r="A740" s="170"/>
      <c r="B740" s="356" t="s">
        <v>214</v>
      </c>
      <c r="C740" s="356"/>
      <c r="D740" s="356"/>
      <c r="E740" s="356"/>
      <c r="F740" s="356"/>
      <c r="G740" s="356"/>
      <c r="H740" s="356"/>
      <c r="I740" s="356"/>
      <c r="J740" s="356"/>
      <c r="K740" s="356"/>
      <c r="L740" s="356"/>
      <c r="M740" s="356"/>
      <c r="N740" s="265">
        <v>977</v>
      </c>
      <c r="O740" s="291">
        <v>7</v>
      </c>
      <c r="P740" s="291">
        <v>9</v>
      </c>
      <c r="Q740" s="231" t="s">
        <v>269</v>
      </c>
      <c r="R740" s="230" t="s">
        <v>213</v>
      </c>
      <c r="S740" s="347"/>
      <c r="T740" s="347"/>
      <c r="U740" s="298">
        <v>67.739999999999995</v>
      </c>
      <c r="V740" s="170"/>
      <c r="W740" s="297">
        <v>67.739999999999995</v>
      </c>
      <c r="X740" s="343"/>
      <c r="Y740" s="343"/>
      <c r="Z740" s="343"/>
      <c r="AA740" s="343"/>
      <c r="AB740" s="343"/>
      <c r="AC740" s="343"/>
      <c r="AD740" s="343"/>
      <c r="AE740" s="170"/>
    </row>
    <row r="741" spans="1:31" ht="21.75" customHeight="1">
      <c r="A741" s="170"/>
      <c r="B741" s="356" t="s">
        <v>212</v>
      </c>
      <c r="C741" s="356"/>
      <c r="D741" s="356"/>
      <c r="E741" s="356"/>
      <c r="F741" s="356"/>
      <c r="G741" s="356"/>
      <c r="H741" s="356"/>
      <c r="I741" s="356"/>
      <c r="J741" s="356"/>
      <c r="K741" s="356"/>
      <c r="L741" s="356"/>
      <c r="M741" s="356"/>
      <c r="N741" s="265">
        <v>977</v>
      </c>
      <c r="O741" s="291">
        <v>7</v>
      </c>
      <c r="P741" s="291">
        <v>9</v>
      </c>
      <c r="Q741" s="231" t="s">
        <v>269</v>
      </c>
      <c r="R741" s="230" t="s">
        <v>211</v>
      </c>
      <c r="S741" s="347"/>
      <c r="T741" s="347"/>
      <c r="U741" s="298">
        <v>67.739999999999995</v>
      </c>
      <c r="V741" s="170"/>
      <c r="W741" s="297">
        <v>67.739999999999995</v>
      </c>
      <c r="X741" s="343"/>
      <c r="Y741" s="343"/>
      <c r="Z741" s="343"/>
      <c r="AA741" s="343"/>
      <c r="AB741" s="343"/>
      <c r="AC741" s="343"/>
      <c r="AD741" s="343"/>
      <c r="AE741" s="170"/>
    </row>
    <row r="742" spans="1:31" ht="12" customHeight="1">
      <c r="A742" s="170"/>
      <c r="B742" s="356" t="s">
        <v>210</v>
      </c>
      <c r="C742" s="356"/>
      <c r="D742" s="356"/>
      <c r="E742" s="356"/>
      <c r="F742" s="356"/>
      <c r="G742" s="356"/>
      <c r="H742" s="356"/>
      <c r="I742" s="356"/>
      <c r="J742" s="356"/>
      <c r="K742" s="356"/>
      <c r="L742" s="356"/>
      <c r="M742" s="356"/>
      <c r="N742" s="265">
        <v>977</v>
      </c>
      <c r="O742" s="291">
        <v>7</v>
      </c>
      <c r="P742" s="291">
        <v>9</v>
      </c>
      <c r="Q742" s="231" t="s">
        <v>269</v>
      </c>
      <c r="R742" s="230" t="s">
        <v>208</v>
      </c>
      <c r="S742" s="347"/>
      <c r="T742" s="347"/>
      <c r="U742" s="298">
        <v>67.739999999999995</v>
      </c>
      <c r="V742" s="170"/>
      <c r="W742" s="297">
        <v>67.739999999999995</v>
      </c>
      <c r="X742" s="343"/>
      <c r="Y742" s="343"/>
      <c r="Z742" s="343"/>
      <c r="AA742" s="343"/>
      <c r="AB742" s="343"/>
      <c r="AC742" s="343"/>
      <c r="AD742" s="343"/>
      <c r="AE742" s="170"/>
    </row>
    <row r="743" spans="1:31" ht="21.75" customHeight="1">
      <c r="A743" s="170"/>
      <c r="B743" s="356" t="s">
        <v>516</v>
      </c>
      <c r="C743" s="356"/>
      <c r="D743" s="356"/>
      <c r="E743" s="356"/>
      <c r="F743" s="356"/>
      <c r="G743" s="356"/>
      <c r="H743" s="356"/>
      <c r="I743" s="356"/>
      <c r="J743" s="356"/>
      <c r="K743" s="356"/>
      <c r="L743" s="356"/>
      <c r="M743" s="356"/>
      <c r="N743" s="265">
        <v>977</v>
      </c>
      <c r="O743" s="291">
        <v>7</v>
      </c>
      <c r="P743" s="291">
        <v>9</v>
      </c>
      <c r="Q743" s="231" t="s">
        <v>515</v>
      </c>
      <c r="R743" s="230">
        <v>0</v>
      </c>
      <c r="S743" s="347"/>
      <c r="T743" s="347"/>
      <c r="U743" s="298">
        <v>1164.6600000000001</v>
      </c>
      <c r="V743" s="170"/>
      <c r="W743" s="297">
        <v>1164.6600000000001</v>
      </c>
      <c r="X743" s="343"/>
      <c r="Y743" s="343"/>
      <c r="Z743" s="343"/>
      <c r="AA743" s="343"/>
      <c r="AB743" s="343"/>
      <c r="AC743" s="343"/>
      <c r="AD743" s="343"/>
      <c r="AE743" s="170"/>
    </row>
    <row r="744" spans="1:31" ht="21.75" customHeight="1">
      <c r="A744" s="170"/>
      <c r="B744" s="356" t="s">
        <v>563</v>
      </c>
      <c r="C744" s="356"/>
      <c r="D744" s="356"/>
      <c r="E744" s="356"/>
      <c r="F744" s="356"/>
      <c r="G744" s="356"/>
      <c r="H744" s="356"/>
      <c r="I744" s="356"/>
      <c r="J744" s="356"/>
      <c r="K744" s="356"/>
      <c r="L744" s="356"/>
      <c r="M744" s="356"/>
      <c r="N744" s="265">
        <v>977</v>
      </c>
      <c r="O744" s="291">
        <v>7</v>
      </c>
      <c r="P744" s="291">
        <v>9</v>
      </c>
      <c r="Q744" s="231" t="s">
        <v>562</v>
      </c>
      <c r="R744" s="230">
        <v>0</v>
      </c>
      <c r="S744" s="347"/>
      <c r="T744" s="347"/>
      <c r="U744" s="298">
        <v>1164.6600000000001</v>
      </c>
      <c r="V744" s="170"/>
      <c r="W744" s="297">
        <v>1164.6600000000001</v>
      </c>
      <c r="X744" s="343"/>
      <c r="Y744" s="343"/>
      <c r="Z744" s="343"/>
      <c r="AA744" s="343"/>
      <c r="AB744" s="343"/>
      <c r="AC744" s="343"/>
      <c r="AD744" s="343"/>
      <c r="AE744" s="170"/>
    </row>
    <row r="745" spans="1:31" ht="21.75" customHeight="1">
      <c r="A745" s="170"/>
      <c r="B745" s="356" t="s">
        <v>322</v>
      </c>
      <c r="C745" s="356"/>
      <c r="D745" s="356"/>
      <c r="E745" s="356"/>
      <c r="F745" s="356"/>
      <c r="G745" s="356"/>
      <c r="H745" s="356"/>
      <c r="I745" s="356"/>
      <c r="J745" s="356"/>
      <c r="K745" s="356"/>
      <c r="L745" s="356"/>
      <c r="M745" s="356"/>
      <c r="N745" s="265">
        <v>977</v>
      </c>
      <c r="O745" s="291">
        <v>7</v>
      </c>
      <c r="P745" s="291">
        <v>9</v>
      </c>
      <c r="Q745" s="231" t="s">
        <v>561</v>
      </c>
      <c r="R745" s="230">
        <v>0</v>
      </c>
      <c r="S745" s="347"/>
      <c r="T745" s="347"/>
      <c r="U745" s="298">
        <v>644</v>
      </c>
      <c r="V745" s="170"/>
      <c r="W745" s="297">
        <v>644</v>
      </c>
      <c r="X745" s="343"/>
      <c r="Y745" s="343"/>
      <c r="Z745" s="343"/>
      <c r="AA745" s="343"/>
      <c r="AB745" s="343"/>
      <c r="AC745" s="343"/>
      <c r="AD745" s="343"/>
      <c r="AE745" s="170"/>
    </row>
    <row r="746" spans="1:31" ht="53.25" customHeight="1">
      <c r="A746" s="170"/>
      <c r="B746" s="356" t="s">
        <v>206</v>
      </c>
      <c r="C746" s="356"/>
      <c r="D746" s="356"/>
      <c r="E746" s="356"/>
      <c r="F746" s="356"/>
      <c r="G746" s="356"/>
      <c r="H746" s="356"/>
      <c r="I746" s="356"/>
      <c r="J746" s="356"/>
      <c r="K746" s="356"/>
      <c r="L746" s="356"/>
      <c r="M746" s="356"/>
      <c r="N746" s="265">
        <v>977</v>
      </c>
      <c r="O746" s="291">
        <v>7</v>
      </c>
      <c r="P746" s="291">
        <v>9</v>
      </c>
      <c r="Q746" s="231" t="s">
        <v>561</v>
      </c>
      <c r="R746" s="230" t="s">
        <v>205</v>
      </c>
      <c r="S746" s="347"/>
      <c r="T746" s="347"/>
      <c r="U746" s="298">
        <v>644</v>
      </c>
      <c r="V746" s="170"/>
      <c r="W746" s="297">
        <v>644</v>
      </c>
      <c r="X746" s="343"/>
      <c r="Y746" s="343"/>
      <c r="Z746" s="343"/>
      <c r="AA746" s="343"/>
      <c r="AB746" s="343"/>
      <c r="AC746" s="343"/>
      <c r="AD746" s="343"/>
      <c r="AE746" s="170"/>
    </row>
    <row r="747" spans="1:31" ht="21.75" customHeight="1">
      <c r="A747" s="170"/>
      <c r="B747" s="356" t="s">
        <v>198</v>
      </c>
      <c r="C747" s="356"/>
      <c r="D747" s="356"/>
      <c r="E747" s="356"/>
      <c r="F747" s="356"/>
      <c r="G747" s="356"/>
      <c r="H747" s="356"/>
      <c r="I747" s="356"/>
      <c r="J747" s="356"/>
      <c r="K747" s="356"/>
      <c r="L747" s="356"/>
      <c r="M747" s="356"/>
      <c r="N747" s="265">
        <v>977</v>
      </c>
      <c r="O747" s="291">
        <v>7</v>
      </c>
      <c r="P747" s="291">
        <v>9</v>
      </c>
      <c r="Q747" s="231" t="s">
        <v>561</v>
      </c>
      <c r="R747" s="230" t="s">
        <v>197</v>
      </c>
      <c r="S747" s="347"/>
      <c r="T747" s="347"/>
      <c r="U747" s="298">
        <v>644</v>
      </c>
      <c r="V747" s="170"/>
      <c r="W747" s="297">
        <v>644</v>
      </c>
      <c r="X747" s="343"/>
      <c r="Y747" s="343"/>
      <c r="Z747" s="343"/>
      <c r="AA747" s="343"/>
      <c r="AB747" s="343"/>
      <c r="AC747" s="343"/>
      <c r="AD747" s="343"/>
      <c r="AE747" s="170"/>
    </row>
    <row r="748" spans="1:31" ht="32.25" customHeight="1">
      <c r="A748" s="170"/>
      <c r="B748" s="356" t="s">
        <v>196</v>
      </c>
      <c r="C748" s="356"/>
      <c r="D748" s="356"/>
      <c r="E748" s="356"/>
      <c r="F748" s="356"/>
      <c r="G748" s="356"/>
      <c r="H748" s="356"/>
      <c r="I748" s="356"/>
      <c r="J748" s="356"/>
      <c r="K748" s="356"/>
      <c r="L748" s="356"/>
      <c r="M748" s="356"/>
      <c r="N748" s="265">
        <v>977</v>
      </c>
      <c r="O748" s="291">
        <v>7</v>
      </c>
      <c r="P748" s="291">
        <v>9</v>
      </c>
      <c r="Q748" s="231" t="s">
        <v>561</v>
      </c>
      <c r="R748" s="230" t="s">
        <v>195</v>
      </c>
      <c r="S748" s="347"/>
      <c r="T748" s="347"/>
      <c r="U748" s="298">
        <v>494.6</v>
      </c>
      <c r="V748" s="170"/>
      <c r="W748" s="297">
        <v>494.6</v>
      </c>
      <c r="X748" s="343"/>
      <c r="Y748" s="343"/>
      <c r="Z748" s="343"/>
      <c r="AA748" s="343"/>
      <c r="AB748" s="343"/>
      <c r="AC748" s="343"/>
      <c r="AD748" s="343"/>
      <c r="AE748" s="170"/>
    </row>
    <row r="749" spans="1:31" ht="32.25" customHeight="1">
      <c r="A749" s="170"/>
      <c r="B749" s="356" t="s">
        <v>194</v>
      </c>
      <c r="C749" s="356"/>
      <c r="D749" s="356"/>
      <c r="E749" s="356"/>
      <c r="F749" s="356"/>
      <c r="G749" s="356"/>
      <c r="H749" s="356"/>
      <c r="I749" s="356"/>
      <c r="J749" s="356"/>
      <c r="K749" s="356"/>
      <c r="L749" s="356"/>
      <c r="M749" s="356"/>
      <c r="N749" s="265">
        <v>977</v>
      </c>
      <c r="O749" s="291">
        <v>7</v>
      </c>
      <c r="P749" s="291">
        <v>9</v>
      </c>
      <c r="Q749" s="231" t="s">
        <v>561</v>
      </c>
      <c r="R749" s="230" t="s">
        <v>192</v>
      </c>
      <c r="S749" s="347"/>
      <c r="T749" s="347"/>
      <c r="U749" s="298">
        <v>149.4</v>
      </c>
      <c r="V749" s="170"/>
      <c r="W749" s="297">
        <v>149.4</v>
      </c>
      <c r="X749" s="343"/>
      <c r="Y749" s="343"/>
      <c r="Z749" s="343"/>
      <c r="AA749" s="343"/>
      <c r="AB749" s="343"/>
      <c r="AC749" s="343"/>
      <c r="AD749" s="343"/>
      <c r="AE749" s="170"/>
    </row>
    <row r="750" spans="1:31" ht="21.75" customHeight="1">
      <c r="A750" s="170"/>
      <c r="B750" s="356" t="s">
        <v>225</v>
      </c>
      <c r="C750" s="356"/>
      <c r="D750" s="356"/>
      <c r="E750" s="356"/>
      <c r="F750" s="356"/>
      <c r="G750" s="356"/>
      <c r="H750" s="356"/>
      <c r="I750" s="356"/>
      <c r="J750" s="356"/>
      <c r="K750" s="356"/>
      <c r="L750" s="356"/>
      <c r="M750" s="356"/>
      <c r="N750" s="265">
        <v>977</v>
      </c>
      <c r="O750" s="291">
        <v>7</v>
      </c>
      <c r="P750" s="291">
        <v>9</v>
      </c>
      <c r="Q750" s="231" t="s">
        <v>268</v>
      </c>
      <c r="R750" s="230">
        <v>0</v>
      </c>
      <c r="S750" s="347"/>
      <c r="T750" s="347"/>
      <c r="U750" s="298">
        <v>520.66</v>
      </c>
      <c r="V750" s="170"/>
      <c r="W750" s="297">
        <v>520.66</v>
      </c>
      <c r="X750" s="343"/>
      <c r="Y750" s="343"/>
      <c r="Z750" s="343"/>
      <c r="AA750" s="343"/>
      <c r="AB750" s="343"/>
      <c r="AC750" s="343"/>
      <c r="AD750" s="343"/>
      <c r="AE750" s="170"/>
    </row>
    <row r="751" spans="1:31" ht="21.75" customHeight="1">
      <c r="A751" s="170"/>
      <c r="B751" s="356" t="s">
        <v>214</v>
      </c>
      <c r="C751" s="356"/>
      <c r="D751" s="356"/>
      <c r="E751" s="356"/>
      <c r="F751" s="356"/>
      <c r="G751" s="356"/>
      <c r="H751" s="356"/>
      <c r="I751" s="356"/>
      <c r="J751" s="356"/>
      <c r="K751" s="356"/>
      <c r="L751" s="356"/>
      <c r="M751" s="356"/>
      <c r="N751" s="265">
        <v>977</v>
      </c>
      <c r="O751" s="291">
        <v>7</v>
      </c>
      <c r="P751" s="291">
        <v>9</v>
      </c>
      <c r="Q751" s="231" t="s">
        <v>268</v>
      </c>
      <c r="R751" s="230" t="s">
        <v>213</v>
      </c>
      <c r="S751" s="347"/>
      <c r="T751" s="347"/>
      <c r="U751" s="298">
        <v>520.66</v>
      </c>
      <c r="V751" s="170"/>
      <c r="W751" s="297">
        <v>520.66</v>
      </c>
      <c r="X751" s="343"/>
      <c r="Y751" s="343"/>
      <c r="Z751" s="343"/>
      <c r="AA751" s="343"/>
      <c r="AB751" s="343"/>
      <c r="AC751" s="343"/>
      <c r="AD751" s="343"/>
      <c r="AE751" s="170"/>
    </row>
    <row r="752" spans="1:31" ht="21.75" customHeight="1">
      <c r="A752" s="170"/>
      <c r="B752" s="356" t="s">
        <v>212</v>
      </c>
      <c r="C752" s="356"/>
      <c r="D752" s="356"/>
      <c r="E752" s="356"/>
      <c r="F752" s="356"/>
      <c r="G752" s="356"/>
      <c r="H752" s="356"/>
      <c r="I752" s="356"/>
      <c r="J752" s="356"/>
      <c r="K752" s="356"/>
      <c r="L752" s="356"/>
      <c r="M752" s="356"/>
      <c r="N752" s="265">
        <v>977</v>
      </c>
      <c r="O752" s="291">
        <v>7</v>
      </c>
      <c r="P752" s="291">
        <v>9</v>
      </c>
      <c r="Q752" s="231" t="s">
        <v>268</v>
      </c>
      <c r="R752" s="230" t="s">
        <v>211</v>
      </c>
      <c r="S752" s="347"/>
      <c r="T752" s="347"/>
      <c r="U752" s="298">
        <v>520.66</v>
      </c>
      <c r="V752" s="170"/>
      <c r="W752" s="297">
        <v>520.66</v>
      </c>
      <c r="X752" s="343"/>
      <c r="Y752" s="343"/>
      <c r="Z752" s="343"/>
      <c r="AA752" s="343"/>
      <c r="AB752" s="343"/>
      <c r="AC752" s="343"/>
      <c r="AD752" s="343"/>
      <c r="AE752" s="170"/>
    </row>
    <row r="753" spans="1:31" ht="12" customHeight="1">
      <c r="A753" s="170"/>
      <c r="B753" s="356" t="s">
        <v>210</v>
      </c>
      <c r="C753" s="356"/>
      <c r="D753" s="356"/>
      <c r="E753" s="356"/>
      <c r="F753" s="356"/>
      <c r="G753" s="356"/>
      <c r="H753" s="356"/>
      <c r="I753" s="356"/>
      <c r="J753" s="356"/>
      <c r="K753" s="356"/>
      <c r="L753" s="356"/>
      <c r="M753" s="356"/>
      <c r="N753" s="265">
        <v>977</v>
      </c>
      <c r="O753" s="291">
        <v>7</v>
      </c>
      <c r="P753" s="291">
        <v>9</v>
      </c>
      <c r="Q753" s="231" t="s">
        <v>268</v>
      </c>
      <c r="R753" s="230" t="s">
        <v>208</v>
      </c>
      <c r="S753" s="347"/>
      <c r="T753" s="347"/>
      <c r="U753" s="298">
        <v>520.66</v>
      </c>
      <c r="V753" s="170"/>
      <c r="W753" s="297">
        <v>520.66</v>
      </c>
      <c r="X753" s="343"/>
      <c r="Y753" s="343"/>
      <c r="Z753" s="343"/>
      <c r="AA753" s="343"/>
      <c r="AB753" s="343"/>
      <c r="AC753" s="343"/>
      <c r="AD753" s="343"/>
      <c r="AE753" s="170"/>
    </row>
    <row r="754" spans="1:31" ht="21.75" customHeight="1">
      <c r="A754" s="170"/>
      <c r="B754" s="356" t="s">
        <v>516</v>
      </c>
      <c r="C754" s="356"/>
      <c r="D754" s="356"/>
      <c r="E754" s="356"/>
      <c r="F754" s="356"/>
      <c r="G754" s="356"/>
      <c r="H754" s="356"/>
      <c r="I754" s="356"/>
      <c r="J754" s="356"/>
      <c r="K754" s="356"/>
      <c r="L754" s="356"/>
      <c r="M754" s="356"/>
      <c r="N754" s="265">
        <v>977</v>
      </c>
      <c r="O754" s="291">
        <v>7</v>
      </c>
      <c r="P754" s="291">
        <v>9</v>
      </c>
      <c r="Q754" s="231" t="s">
        <v>515</v>
      </c>
      <c r="R754" s="230">
        <v>0</v>
      </c>
      <c r="S754" s="347"/>
      <c r="T754" s="347"/>
      <c r="U754" s="298">
        <v>3774.8</v>
      </c>
      <c r="V754" s="170"/>
      <c r="W754" s="297">
        <v>3774.8</v>
      </c>
      <c r="X754" s="343"/>
      <c r="Y754" s="343"/>
      <c r="Z754" s="343"/>
      <c r="AA754" s="343"/>
      <c r="AB754" s="343"/>
      <c r="AC754" s="343"/>
      <c r="AD754" s="343"/>
      <c r="AE754" s="170"/>
    </row>
    <row r="755" spans="1:31" ht="21.75" customHeight="1">
      <c r="A755" s="170"/>
      <c r="B755" s="356" t="s">
        <v>563</v>
      </c>
      <c r="C755" s="356"/>
      <c r="D755" s="356"/>
      <c r="E755" s="356"/>
      <c r="F755" s="356"/>
      <c r="G755" s="356"/>
      <c r="H755" s="356"/>
      <c r="I755" s="356"/>
      <c r="J755" s="356"/>
      <c r="K755" s="356"/>
      <c r="L755" s="356"/>
      <c r="M755" s="356"/>
      <c r="N755" s="265">
        <v>977</v>
      </c>
      <c r="O755" s="291">
        <v>7</v>
      </c>
      <c r="P755" s="291">
        <v>9</v>
      </c>
      <c r="Q755" s="231" t="s">
        <v>562</v>
      </c>
      <c r="R755" s="230">
        <v>0</v>
      </c>
      <c r="S755" s="347"/>
      <c r="T755" s="347"/>
      <c r="U755" s="298">
        <v>3774.8</v>
      </c>
      <c r="V755" s="170"/>
      <c r="W755" s="297">
        <v>3774.8</v>
      </c>
      <c r="X755" s="343"/>
      <c r="Y755" s="343"/>
      <c r="Z755" s="343"/>
      <c r="AA755" s="343"/>
      <c r="AB755" s="343"/>
      <c r="AC755" s="343"/>
      <c r="AD755" s="343"/>
      <c r="AE755" s="170"/>
    </row>
    <row r="756" spans="1:31" ht="21.75" customHeight="1">
      <c r="A756" s="170"/>
      <c r="B756" s="356" t="s">
        <v>207</v>
      </c>
      <c r="C756" s="356"/>
      <c r="D756" s="356"/>
      <c r="E756" s="356"/>
      <c r="F756" s="356"/>
      <c r="G756" s="356"/>
      <c r="H756" s="356"/>
      <c r="I756" s="356"/>
      <c r="J756" s="356"/>
      <c r="K756" s="356"/>
      <c r="L756" s="356"/>
      <c r="M756" s="356"/>
      <c r="N756" s="265">
        <v>977</v>
      </c>
      <c r="O756" s="291">
        <v>7</v>
      </c>
      <c r="P756" s="291">
        <v>9</v>
      </c>
      <c r="Q756" s="231" t="s">
        <v>796</v>
      </c>
      <c r="R756" s="230">
        <v>0</v>
      </c>
      <c r="S756" s="347"/>
      <c r="T756" s="347"/>
      <c r="U756" s="298">
        <v>93.4</v>
      </c>
      <c r="V756" s="170"/>
      <c r="W756" s="297">
        <v>93.4</v>
      </c>
      <c r="X756" s="343"/>
      <c r="Y756" s="343"/>
      <c r="Z756" s="343"/>
      <c r="AA756" s="343"/>
      <c r="AB756" s="343"/>
      <c r="AC756" s="343"/>
      <c r="AD756" s="343"/>
      <c r="AE756" s="170"/>
    </row>
    <row r="757" spans="1:31" ht="53.25" customHeight="1">
      <c r="A757" s="170"/>
      <c r="B757" s="356" t="s">
        <v>206</v>
      </c>
      <c r="C757" s="356"/>
      <c r="D757" s="356"/>
      <c r="E757" s="356"/>
      <c r="F757" s="356"/>
      <c r="G757" s="356"/>
      <c r="H757" s="356"/>
      <c r="I757" s="356"/>
      <c r="J757" s="356"/>
      <c r="K757" s="356"/>
      <c r="L757" s="356"/>
      <c r="M757" s="356"/>
      <c r="N757" s="265">
        <v>977</v>
      </c>
      <c r="O757" s="291">
        <v>7</v>
      </c>
      <c r="P757" s="291">
        <v>9</v>
      </c>
      <c r="Q757" s="231" t="s">
        <v>796</v>
      </c>
      <c r="R757" s="230" t="s">
        <v>205</v>
      </c>
      <c r="S757" s="347"/>
      <c r="T757" s="347"/>
      <c r="U757" s="298">
        <v>93.4</v>
      </c>
      <c r="V757" s="170"/>
      <c r="W757" s="297">
        <v>93.4</v>
      </c>
      <c r="X757" s="343"/>
      <c r="Y757" s="343"/>
      <c r="Z757" s="343"/>
      <c r="AA757" s="343"/>
      <c r="AB757" s="343"/>
      <c r="AC757" s="343"/>
      <c r="AD757" s="343"/>
      <c r="AE757" s="170"/>
    </row>
    <row r="758" spans="1:31" ht="12" customHeight="1">
      <c r="A758" s="170"/>
      <c r="B758" s="356" t="s">
        <v>204</v>
      </c>
      <c r="C758" s="356"/>
      <c r="D758" s="356"/>
      <c r="E758" s="356"/>
      <c r="F758" s="356"/>
      <c r="G758" s="356"/>
      <c r="H758" s="356"/>
      <c r="I758" s="356"/>
      <c r="J758" s="356"/>
      <c r="K758" s="356"/>
      <c r="L758" s="356"/>
      <c r="M758" s="356"/>
      <c r="N758" s="265">
        <v>977</v>
      </c>
      <c r="O758" s="291">
        <v>7</v>
      </c>
      <c r="P758" s="291">
        <v>9</v>
      </c>
      <c r="Q758" s="231" t="s">
        <v>796</v>
      </c>
      <c r="R758" s="230" t="s">
        <v>203</v>
      </c>
      <c r="S758" s="347"/>
      <c r="T758" s="347"/>
      <c r="U758" s="298">
        <v>93.4</v>
      </c>
      <c r="V758" s="170"/>
      <c r="W758" s="297">
        <v>93.4</v>
      </c>
      <c r="X758" s="343"/>
      <c r="Y758" s="343"/>
      <c r="Z758" s="343"/>
      <c r="AA758" s="343"/>
      <c r="AB758" s="343"/>
      <c r="AC758" s="343"/>
      <c r="AD758" s="343"/>
      <c r="AE758" s="170"/>
    </row>
    <row r="759" spans="1:31" ht="12" customHeight="1">
      <c r="A759" s="170"/>
      <c r="B759" s="356" t="s">
        <v>202</v>
      </c>
      <c r="C759" s="356"/>
      <c r="D759" s="356"/>
      <c r="E759" s="356"/>
      <c r="F759" s="356"/>
      <c r="G759" s="356"/>
      <c r="H759" s="356"/>
      <c r="I759" s="356"/>
      <c r="J759" s="356"/>
      <c r="K759" s="356"/>
      <c r="L759" s="356"/>
      <c r="M759" s="356"/>
      <c r="N759" s="265">
        <v>977</v>
      </c>
      <c r="O759" s="291">
        <v>7</v>
      </c>
      <c r="P759" s="291">
        <v>9</v>
      </c>
      <c r="Q759" s="231" t="s">
        <v>796</v>
      </c>
      <c r="R759" s="230" t="s">
        <v>201</v>
      </c>
      <c r="S759" s="347"/>
      <c r="T759" s="347"/>
      <c r="U759" s="298">
        <v>71.7</v>
      </c>
      <c r="V759" s="170"/>
      <c r="W759" s="297">
        <v>71.7</v>
      </c>
      <c r="X759" s="343"/>
      <c r="Y759" s="343"/>
      <c r="Z759" s="343"/>
      <c r="AA759" s="343"/>
      <c r="AB759" s="343"/>
      <c r="AC759" s="343"/>
      <c r="AD759" s="343"/>
      <c r="AE759" s="170"/>
    </row>
    <row r="760" spans="1:31" ht="32.25" customHeight="1">
      <c r="A760" s="170"/>
      <c r="B760" s="356" t="s">
        <v>200</v>
      </c>
      <c r="C760" s="356"/>
      <c r="D760" s="356"/>
      <c r="E760" s="356"/>
      <c r="F760" s="356"/>
      <c r="G760" s="356"/>
      <c r="H760" s="356"/>
      <c r="I760" s="356"/>
      <c r="J760" s="356"/>
      <c r="K760" s="356"/>
      <c r="L760" s="356"/>
      <c r="M760" s="356"/>
      <c r="N760" s="265">
        <v>977</v>
      </c>
      <c r="O760" s="291">
        <v>7</v>
      </c>
      <c r="P760" s="291">
        <v>9</v>
      </c>
      <c r="Q760" s="231" t="s">
        <v>796</v>
      </c>
      <c r="R760" s="230" t="s">
        <v>199</v>
      </c>
      <c r="S760" s="347"/>
      <c r="T760" s="347"/>
      <c r="U760" s="298">
        <v>21.7</v>
      </c>
      <c r="V760" s="170"/>
      <c r="W760" s="297">
        <v>21.7</v>
      </c>
      <c r="X760" s="343"/>
      <c r="Y760" s="343"/>
      <c r="Z760" s="343"/>
      <c r="AA760" s="343"/>
      <c r="AB760" s="343"/>
      <c r="AC760" s="343"/>
      <c r="AD760" s="343"/>
      <c r="AE760" s="170"/>
    </row>
    <row r="761" spans="1:31" ht="21.75" customHeight="1">
      <c r="A761" s="170"/>
      <c r="B761" s="356" t="s">
        <v>322</v>
      </c>
      <c r="C761" s="356"/>
      <c r="D761" s="356"/>
      <c r="E761" s="356"/>
      <c r="F761" s="356"/>
      <c r="G761" s="356"/>
      <c r="H761" s="356"/>
      <c r="I761" s="356"/>
      <c r="J761" s="356"/>
      <c r="K761" s="356"/>
      <c r="L761" s="356"/>
      <c r="M761" s="356"/>
      <c r="N761" s="265">
        <v>977</v>
      </c>
      <c r="O761" s="291">
        <v>7</v>
      </c>
      <c r="P761" s="291">
        <v>9</v>
      </c>
      <c r="Q761" s="231" t="s">
        <v>795</v>
      </c>
      <c r="R761" s="230">
        <v>0</v>
      </c>
      <c r="S761" s="347"/>
      <c r="T761" s="347"/>
      <c r="U761" s="298">
        <v>3681.4</v>
      </c>
      <c r="V761" s="170"/>
      <c r="W761" s="297">
        <v>3681.4</v>
      </c>
      <c r="X761" s="343"/>
      <c r="Y761" s="343"/>
      <c r="Z761" s="343"/>
      <c r="AA761" s="343"/>
      <c r="AB761" s="343"/>
      <c r="AC761" s="343"/>
      <c r="AD761" s="343"/>
      <c r="AE761" s="170"/>
    </row>
    <row r="762" spans="1:31" ht="53.25" customHeight="1">
      <c r="A762" s="170"/>
      <c r="B762" s="356" t="s">
        <v>206</v>
      </c>
      <c r="C762" s="356"/>
      <c r="D762" s="356"/>
      <c r="E762" s="356"/>
      <c r="F762" s="356"/>
      <c r="G762" s="356"/>
      <c r="H762" s="356"/>
      <c r="I762" s="356"/>
      <c r="J762" s="356"/>
      <c r="K762" s="356"/>
      <c r="L762" s="356"/>
      <c r="M762" s="356"/>
      <c r="N762" s="265">
        <v>977</v>
      </c>
      <c r="O762" s="291">
        <v>7</v>
      </c>
      <c r="P762" s="291">
        <v>9</v>
      </c>
      <c r="Q762" s="231" t="s">
        <v>795</v>
      </c>
      <c r="R762" s="230" t="s">
        <v>205</v>
      </c>
      <c r="S762" s="347"/>
      <c r="T762" s="347"/>
      <c r="U762" s="298">
        <v>3681.4</v>
      </c>
      <c r="V762" s="170"/>
      <c r="W762" s="297">
        <v>3681.4</v>
      </c>
      <c r="X762" s="343"/>
      <c r="Y762" s="343"/>
      <c r="Z762" s="343"/>
      <c r="AA762" s="343"/>
      <c r="AB762" s="343"/>
      <c r="AC762" s="343"/>
      <c r="AD762" s="343"/>
      <c r="AE762" s="170"/>
    </row>
    <row r="763" spans="1:31" ht="12" customHeight="1">
      <c r="A763" s="170"/>
      <c r="B763" s="356" t="s">
        <v>204</v>
      </c>
      <c r="C763" s="356"/>
      <c r="D763" s="356"/>
      <c r="E763" s="356"/>
      <c r="F763" s="356"/>
      <c r="G763" s="356"/>
      <c r="H763" s="356"/>
      <c r="I763" s="356"/>
      <c r="J763" s="356"/>
      <c r="K763" s="356"/>
      <c r="L763" s="356"/>
      <c r="M763" s="356"/>
      <c r="N763" s="265">
        <v>977</v>
      </c>
      <c r="O763" s="291">
        <v>7</v>
      </c>
      <c r="P763" s="291">
        <v>9</v>
      </c>
      <c r="Q763" s="231" t="s">
        <v>795</v>
      </c>
      <c r="R763" s="230" t="s">
        <v>203</v>
      </c>
      <c r="S763" s="347"/>
      <c r="T763" s="347"/>
      <c r="U763" s="298">
        <v>3681.4</v>
      </c>
      <c r="V763" s="170"/>
      <c r="W763" s="297">
        <v>3681.4</v>
      </c>
      <c r="X763" s="343"/>
      <c r="Y763" s="343"/>
      <c r="Z763" s="343"/>
      <c r="AA763" s="343"/>
      <c r="AB763" s="343"/>
      <c r="AC763" s="343"/>
      <c r="AD763" s="343"/>
      <c r="AE763" s="170"/>
    </row>
    <row r="764" spans="1:31" ht="12" customHeight="1">
      <c r="A764" s="170"/>
      <c r="B764" s="356" t="s">
        <v>202</v>
      </c>
      <c r="C764" s="356"/>
      <c r="D764" s="356"/>
      <c r="E764" s="356"/>
      <c r="F764" s="356"/>
      <c r="G764" s="356"/>
      <c r="H764" s="356"/>
      <c r="I764" s="356"/>
      <c r="J764" s="356"/>
      <c r="K764" s="356"/>
      <c r="L764" s="356"/>
      <c r="M764" s="356"/>
      <c r="N764" s="265">
        <v>977</v>
      </c>
      <c r="O764" s="291">
        <v>7</v>
      </c>
      <c r="P764" s="291">
        <v>9</v>
      </c>
      <c r="Q764" s="231" t="s">
        <v>795</v>
      </c>
      <c r="R764" s="230" t="s">
        <v>201</v>
      </c>
      <c r="S764" s="347"/>
      <c r="T764" s="347"/>
      <c r="U764" s="298">
        <v>2827.5</v>
      </c>
      <c r="V764" s="170"/>
      <c r="W764" s="297">
        <v>2827.5</v>
      </c>
      <c r="X764" s="343"/>
      <c r="Y764" s="343"/>
      <c r="Z764" s="343"/>
      <c r="AA764" s="343"/>
      <c r="AB764" s="343"/>
      <c r="AC764" s="343"/>
      <c r="AD764" s="343"/>
      <c r="AE764" s="170"/>
    </row>
    <row r="765" spans="1:31" ht="32.25" customHeight="1">
      <c r="A765" s="170"/>
      <c r="B765" s="356" t="s">
        <v>200</v>
      </c>
      <c r="C765" s="356"/>
      <c r="D765" s="356"/>
      <c r="E765" s="356"/>
      <c r="F765" s="356"/>
      <c r="G765" s="356"/>
      <c r="H765" s="356"/>
      <c r="I765" s="356"/>
      <c r="J765" s="356"/>
      <c r="K765" s="356"/>
      <c r="L765" s="356"/>
      <c r="M765" s="356"/>
      <c r="N765" s="265">
        <v>977</v>
      </c>
      <c r="O765" s="291">
        <v>7</v>
      </c>
      <c r="P765" s="291">
        <v>9</v>
      </c>
      <c r="Q765" s="231" t="s">
        <v>795</v>
      </c>
      <c r="R765" s="230" t="s">
        <v>199</v>
      </c>
      <c r="S765" s="347"/>
      <c r="T765" s="347"/>
      <c r="U765" s="298">
        <v>853.9</v>
      </c>
      <c r="V765" s="170"/>
      <c r="W765" s="297">
        <v>853.9</v>
      </c>
      <c r="X765" s="343"/>
      <c r="Y765" s="343"/>
      <c r="Z765" s="343"/>
      <c r="AA765" s="343"/>
      <c r="AB765" s="343"/>
      <c r="AC765" s="343"/>
      <c r="AD765" s="343"/>
      <c r="AE765" s="170"/>
    </row>
    <row r="766" spans="1:31" ht="21.75" customHeight="1">
      <c r="A766" s="170"/>
      <c r="B766" s="356" t="s">
        <v>516</v>
      </c>
      <c r="C766" s="356"/>
      <c r="D766" s="356"/>
      <c r="E766" s="356"/>
      <c r="F766" s="356"/>
      <c r="G766" s="356"/>
      <c r="H766" s="356"/>
      <c r="I766" s="356"/>
      <c r="J766" s="356"/>
      <c r="K766" s="356"/>
      <c r="L766" s="356"/>
      <c r="M766" s="356"/>
      <c r="N766" s="265">
        <v>977</v>
      </c>
      <c r="O766" s="291">
        <v>7</v>
      </c>
      <c r="P766" s="291">
        <v>9</v>
      </c>
      <c r="Q766" s="231" t="s">
        <v>515</v>
      </c>
      <c r="R766" s="230">
        <v>0</v>
      </c>
      <c r="S766" s="347"/>
      <c r="T766" s="347"/>
      <c r="U766" s="298">
        <v>4152.7</v>
      </c>
      <c r="V766" s="170"/>
      <c r="W766" s="297">
        <v>4152.7</v>
      </c>
      <c r="X766" s="343"/>
      <c r="Y766" s="343"/>
      <c r="Z766" s="343"/>
      <c r="AA766" s="343"/>
      <c r="AB766" s="343"/>
      <c r="AC766" s="343"/>
      <c r="AD766" s="343"/>
      <c r="AE766" s="170"/>
    </row>
    <row r="767" spans="1:31" ht="21.75" customHeight="1">
      <c r="A767" s="170"/>
      <c r="B767" s="356" t="s">
        <v>563</v>
      </c>
      <c r="C767" s="356"/>
      <c r="D767" s="356"/>
      <c r="E767" s="356"/>
      <c r="F767" s="356"/>
      <c r="G767" s="356"/>
      <c r="H767" s="356"/>
      <c r="I767" s="356"/>
      <c r="J767" s="356"/>
      <c r="K767" s="356"/>
      <c r="L767" s="356"/>
      <c r="M767" s="356"/>
      <c r="N767" s="265">
        <v>977</v>
      </c>
      <c r="O767" s="291">
        <v>7</v>
      </c>
      <c r="P767" s="291">
        <v>9</v>
      </c>
      <c r="Q767" s="231" t="s">
        <v>562</v>
      </c>
      <c r="R767" s="230">
        <v>0</v>
      </c>
      <c r="S767" s="347"/>
      <c r="T767" s="347"/>
      <c r="U767" s="298">
        <v>4152.7</v>
      </c>
      <c r="V767" s="170"/>
      <c r="W767" s="297">
        <v>4152.7</v>
      </c>
      <c r="X767" s="343"/>
      <c r="Y767" s="343"/>
      <c r="Z767" s="343"/>
      <c r="AA767" s="343"/>
      <c r="AB767" s="343"/>
      <c r="AC767" s="343"/>
      <c r="AD767" s="343"/>
      <c r="AE767" s="170"/>
    </row>
    <row r="768" spans="1:31" ht="21.75" customHeight="1">
      <c r="A768" s="170"/>
      <c r="B768" s="356" t="s">
        <v>207</v>
      </c>
      <c r="C768" s="356"/>
      <c r="D768" s="356"/>
      <c r="E768" s="356"/>
      <c r="F768" s="356"/>
      <c r="G768" s="356"/>
      <c r="H768" s="356"/>
      <c r="I768" s="356"/>
      <c r="J768" s="356"/>
      <c r="K768" s="356"/>
      <c r="L768" s="356"/>
      <c r="M768" s="356"/>
      <c r="N768" s="265">
        <v>977</v>
      </c>
      <c r="O768" s="291">
        <v>7</v>
      </c>
      <c r="P768" s="291">
        <v>9</v>
      </c>
      <c r="Q768" s="231" t="s">
        <v>794</v>
      </c>
      <c r="R768" s="230">
        <v>0</v>
      </c>
      <c r="S768" s="347"/>
      <c r="T768" s="347"/>
      <c r="U768" s="298">
        <v>4152.7</v>
      </c>
      <c r="V768" s="170"/>
      <c r="W768" s="297">
        <v>4152.7</v>
      </c>
      <c r="X768" s="343"/>
      <c r="Y768" s="343"/>
      <c r="Z768" s="343"/>
      <c r="AA768" s="343"/>
      <c r="AB768" s="343"/>
      <c r="AC768" s="343"/>
      <c r="AD768" s="343"/>
      <c r="AE768" s="170"/>
    </row>
    <row r="769" spans="1:31" ht="53.25" customHeight="1">
      <c r="A769" s="170"/>
      <c r="B769" s="356" t="s">
        <v>206</v>
      </c>
      <c r="C769" s="356"/>
      <c r="D769" s="356"/>
      <c r="E769" s="356"/>
      <c r="F769" s="356"/>
      <c r="G769" s="356"/>
      <c r="H769" s="356"/>
      <c r="I769" s="356"/>
      <c r="J769" s="356"/>
      <c r="K769" s="356"/>
      <c r="L769" s="356"/>
      <c r="M769" s="356"/>
      <c r="N769" s="265">
        <v>977</v>
      </c>
      <c r="O769" s="291">
        <v>7</v>
      </c>
      <c r="P769" s="291">
        <v>9</v>
      </c>
      <c r="Q769" s="231" t="s">
        <v>794</v>
      </c>
      <c r="R769" s="230" t="s">
        <v>205</v>
      </c>
      <c r="S769" s="347"/>
      <c r="T769" s="347"/>
      <c r="U769" s="298">
        <v>4152.7</v>
      </c>
      <c r="V769" s="170"/>
      <c r="W769" s="297">
        <v>4152.7</v>
      </c>
      <c r="X769" s="343"/>
      <c r="Y769" s="343"/>
      <c r="Z769" s="343"/>
      <c r="AA769" s="343"/>
      <c r="AB769" s="343"/>
      <c r="AC769" s="343"/>
      <c r="AD769" s="343"/>
      <c r="AE769" s="170"/>
    </row>
    <row r="770" spans="1:31" ht="12" customHeight="1">
      <c r="A770" s="170"/>
      <c r="B770" s="356" t="s">
        <v>204</v>
      </c>
      <c r="C770" s="356"/>
      <c r="D770" s="356"/>
      <c r="E770" s="356"/>
      <c r="F770" s="356"/>
      <c r="G770" s="356"/>
      <c r="H770" s="356"/>
      <c r="I770" s="356"/>
      <c r="J770" s="356"/>
      <c r="K770" s="356"/>
      <c r="L770" s="356"/>
      <c r="M770" s="356"/>
      <c r="N770" s="265">
        <v>977</v>
      </c>
      <c r="O770" s="291">
        <v>7</v>
      </c>
      <c r="P770" s="291">
        <v>9</v>
      </c>
      <c r="Q770" s="231" t="s">
        <v>794</v>
      </c>
      <c r="R770" s="230" t="s">
        <v>203</v>
      </c>
      <c r="S770" s="347"/>
      <c r="T770" s="347"/>
      <c r="U770" s="298">
        <v>4152.7</v>
      </c>
      <c r="V770" s="170"/>
      <c r="W770" s="297">
        <v>4152.7</v>
      </c>
      <c r="X770" s="343"/>
      <c r="Y770" s="343"/>
      <c r="Z770" s="343"/>
      <c r="AA770" s="343"/>
      <c r="AB770" s="343"/>
      <c r="AC770" s="343"/>
      <c r="AD770" s="343"/>
      <c r="AE770" s="170"/>
    </row>
    <row r="771" spans="1:31" ht="12" customHeight="1">
      <c r="A771" s="170"/>
      <c r="B771" s="356" t="s">
        <v>202</v>
      </c>
      <c r="C771" s="356"/>
      <c r="D771" s="356"/>
      <c r="E771" s="356"/>
      <c r="F771" s="356"/>
      <c r="G771" s="356"/>
      <c r="H771" s="356"/>
      <c r="I771" s="356"/>
      <c r="J771" s="356"/>
      <c r="K771" s="356"/>
      <c r="L771" s="356"/>
      <c r="M771" s="356"/>
      <c r="N771" s="265">
        <v>977</v>
      </c>
      <c r="O771" s="291">
        <v>7</v>
      </c>
      <c r="P771" s="291">
        <v>9</v>
      </c>
      <c r="Q771" s="231" t="s">
        <v>794</v>
      </c>
      <c r="R771" s="230" t="s">
        <v>201</v>
      </c>
      <c r="S771" s="347"/>
      <c r="T771" s="347"/>
      <c r="U771" s="298">
        <v>3189.5</v>
      </c>
      <c r="V771" s="170"/>
      <c r="W771" s="297">
        <v>3189.5</v>
      </c>
      <c r="X771" s="343"/>
      <c r="Y771" s="343"/>
      <c r="Z771" s="343"/>
      <c r="AA771" s="343"/>
      <c r="AB771" s="343"/>
      <c r="AC771" s="343"/>
      <c r="AD771" s="343"/>
      <c r="AE771" s="170"/>
    </row>
    <row r="772" spans="1:31" ht="32.25" customHeight="1">
      <c r="A772" s="170"/>
      <c r="B772" s="356" t="s">
        <v>200</v>
      </c>
      <c r="C772" s="356"/>
      <c r="D772" s="356"/>
      <c r="E772" s="356"/>
      <c r="F772" s="356"/>
      <c r="G772" s="356"/>
      <c r="H772" s="356"/>
      <c r="I772" s="356"/>
      <c r="J772" s="356"/>
      <c r="K772" s="356"/>
      <c r="L772" s="356"/>
      <c r="M772" s="356"/>
      <c r="N772" s="265">
        <v>977</v>
      </c>
      <c r="O772" s="291">
        <v>7</v>
      </c>
      <c r="P772" s="291">
        <v>9</v>
      </c>
      <c r="Q772" s="231" t="s">
        <v>794</v>
      </c>
      <c r="R772" s="230" t="s">
        <v>199</v>
      </c>
      <c r="S772" s="347"/>
      <c r="T772" s="347"/>
      <c r="U772" s="298">
        <v>963.2</v>
      </c>
      <c r="V772" s="170"/>
      <c r="W772" s="297">
        <v>963.2</v>
      </c>
      <c r="X772" s="343"/>
      <c r="Y772" s="343"/>
      <c r="Z772" s="343"/>
      <c r="AA772" s="343"/>
      <c r="AB772" s="343"/>
      <c r="AC772" s="343"/>
      <c r="AD772" s="343"/>
      <c r="AE772" s="170"/>
    </row>
    <row r="773" spans="1:31" ht="21.75" customHeight="1">
      <c r="A773" s="170"/>
      <c r="B773" s="356" t="s">
        <v>516</v>
      </c>
      <c r="C773" s="356"/>
      <c r="D773" s="356"/>
      <c r="E773" s="356"/>
      <c r="F773" s="356"/>
      <c r="G773" s="356"/>
      <c r="H773" s="356"/>
      <c r="I773" s="356"/>
      <c r="J773" s="356"/>
      <c r="K773" s="356"/>
      <c r="L773" s="356"/>
      <c r="M773" s="356"/>
      <c r="N773" s="265">
        <v>977</v>
      </c>
      <c r="O773" s="291">
        <v>7</v>
      </c>
      <c r="P773" s="291">
        <v>9</v>
      </c>
      <c r="Q773" s="231" t="s">
        <v>515</v>
      </c>
      <c r="R773" s="230">
        <v>0</v>
      </c>
      <c r="S773" s="347"/>
      <c r="T773" s="347"/>
      <c r="U773" s="298">
        <v>2889.4</v>
      </c>
      <c r="V773" s="170"/>
      <c r="W773" s="297">
        <v>2889.4</v>
      </c>
      <c r="X773" s="343"/>
      <c r="Y773" s="343"/>
      <c r="Z773" s="343"/>
      <c r="AA773" s="343"/>
      <c r="AB773" s="343"/>
      <c r="AC773" s="343"/>
      <c r="AD773" s="343"/>
      <c r="AE773" s="170"/>
    </row>
    <row r="774" spans="1:31" ht="21.75" customHeight="1">
      <c r="A774" s="170"/>
      <c r="B774" s="356" t="s">
        <v>563</v>
      </c>
      <c r="C774" s="356"/>
      <c r="D774" s="356"/>
      <c r="E774" s="356"/>
      <c r="F774" s="356"/>
      <c r="G774" s="356"/>
      <c r="H774" s="356"/>
      <c r="I774" s="356"/>
      <c r="J774" s="356"/>
      <c r="K774" s="356"/>
      <c r="L774" s="356"/>
      <c r="M774" s="356"/>
      <c r="N774" s="265">
        <v>977</v>
      </c>
      <c r="O774" s="291">
        <v>7</v>
      </c>
      <c r="P774" s="291">
        <v>9</v>
      </c>
      <c r="Q774" s="231" t="s">
        <v>562</v>
      </c>
      <c r="R774" s="230">
        <v>0</v>
      </c>
      <c r="S774" s="347"/>
      <c r="T774" s="347"/>
      <c r="U774" s="298">
        <v>2889.4</v>
      </c>
      <c r="V774" s="170"/>
      <c r="W774" s="297">
        <v>2889.4</v>
      </c>
      <c r="X774" s="343"/>
      <c r="Y774" s="343"/>
      <c r="Z774" s="343"/>
      <c r="AA774" s="343"/>
      <c r="AB774" s="343"/>
      <c r="AC774" s="343"/>
      <c r="AD774" s="343"/>
      <c r="AE774" s="170"/>
    </row>
    <row r="775" spans="1:31" ht="21.75" customHeight="1">
      <c r="A775" s="170"/>
      <c r="B775" s="356" t="s">
        <v>207</v>
      </c>
      <c r="C775" s="356"/>
      <c r="D775" s="356"/>
      <c r="E775" s="356"/>
      <c r="F775" s="356"/>
      <c r="G775" s="356"/>
      <c r="H775" s="356"/>
      <c r="I775" s="356"/>
      <c r="J775" s="356"/>
      <c r="K775" s="356"/>
      <c r="L775" s="356"/>
      <c r="M775" s="356"/>
      <c r="N775" s="265">
        <v>977</v>
      </c>
      <c r="O775" s="291">
        <v>7</v>
      </c>
      <c r="P775" s="291">
        <v>9</v>
      </c>
      <c r="Q775" s="231" t="s">
        <v>793</v>
      </c>
      <c r="R775" s="230">
        <v>0</v>
      </c>
      <c r="S775" s="347"/>
      <c r="T775" s="347"/>
      <c r="U775" s="298">
        <v>2889.4</v>
      </c>
      <c r="V775" s="170"/>
      <c r="W775" s="297">
        <v>2889.4</v>
      </c>
      <c r="X775" s="343"/>
      <c r="Y775" s="343"/>
      <c r="Z775" s="343"/>
      <c r="AA775" s="343"/>
      <c r="AB775" s="343"/>
      <c r="AC775" s="343"/>
      <c r="AD775" s="343"/>
      <c r="AE775" s="170"/>
    </row>
    <row r="776" spans="1:31" ht="53.25" customHeight="1">
      <c r="A776" s="170"/>
      <c r="B776" s="356" t="s">
        <v>206</v>
      </c>
      <c r="C776" s="356"/>
      <c r="D776" s="356"/>
      <c r="E776" s="356"/>
      <c r="F776" s="356"/>
      <c r="G776" s="356"/>
      <c r="H776" s="356"/>
      <c r="I776" s="356"/>
      <c r="J776" s="356"/>
      <c r="K776" s="356"/>
      <c r="L776" s="356"/>
      <c r="M776" s="356"/>
      <c r="N776" s="265">
        <v>977</v>
      </c>
      <c r="O776" s="291">
        <v>7</v>
      </c>
      <c r="P776" s="291">
        <v>9</v>
      </c>
      <c r="Q776" s="231" t="s">
        <v>793</v>
      </c>
      <c r="R776" s="230" t="s">
        <v>205</v>
      </c>
      <c r="S776" s="347"/>
      <c r="T776" s="347"/>
      <c r="U776" s="298">
        <v>2889.4</v>
      </c>
      <c r="V776" s="170"/>
      <c r="W776" s="297">
        <v>2889.4</v>
      </c>
      <c r="X776" s="343"/>
      <c r="Y776" s="343"/>
      <c r="Z776" s="343"/>
      <c r="AA776" s="343"/>
      <c r="AB776" s="343"/>
      <c r="AC776" s="343"/>
      <c r="AD776" s="343"/>
      <c r="AE776" s="170"/>
    </row>
    <row r="777" spans="1:31" ht="12" customHeight="1">
      <c r="A777" s="170"/>
      <c r="B777" s="356" t="s">
        <v>204</v>
      </c>
      <c r="C777" s="356"/>
      <c r="D777" s="356"/>
      <c r="E777" s="356"/>
      <c r="F777" s="356"/>
      <c r="G777" s="356"/>
      <c r="H777" s="356"/>
      <c r="I777" s="356"/>
      <c r="J777" s="356"/>
      <c r="K777" s="356"/>
      <c r="L777" s="356"/>
      <c r="M777" s="356"/>
      <c r="N777" s="265">
        <v>977</v>
      </c>
      <c r="O777" s="291">
        <v>7</v>
      </c>
      <c r="P777" s="291">
        <v>9</v>
      </c>
      <c r="Q777" s="231" t="s">
        <v>793</v>
      </c>
      <c r="R777" s="230" t="s">
        <v>203</v>
      </c>
      <c r="S777" s="347"/>
      <c r="T777" s="347"/>
      <c r="U777" s="298">
        <v>2889.4</v>
      </c>
      <c r="V777" s="170"/>
      <c r="W777" s="297">
        <v>2889.4</v>
      </c>
      <c r="X777" s="343"/>
      <c r="Y777" s="343"/>
      <c r="Z777" s="343"/>
      <c r="AA777" s="343"/>
      <c r="AB777" s="343"/>
      <c r="AC777" s="343"/>
      <c r="AD777" s="343"/>
      <c r="AE777" s="170"/>
    </row>
    <row r="778" spans="1:31" ht="12" customHeight="1">
      <c r="A778" s="170"/>
      <c r="B778" s="356" t="s">
        <v>202</v>
      </c>
      <c r="C778" s="356"/>
      <c r="D778" s="356"/>
      <c r="E778" s="356"/>
      <c r="F778" s="356"/>
      <c r="G778" s="356"/>
      <c r="H778" s="356"/>
      <c r="I778" s="356"/>
      <c r="J778" s="356"/>
      <c r="K778" s="356"/>
      <c r="L778" s="356"/>
      <c r="M778" s="356"/>
      <c r="N778" s="265">
        <v>977</v>
      </c>
      <c r="O778" s="291">
        <v>7</v>
      </c>
      <c r="P778" s="291">
        <v>9</v>
      </c>
      <c r="Q778" s="231" t="s">
        <v>793</v>
      </c>
      <c r="R778" s="230" t="s">
        <v>201</v>
      </c>
      <c r="S778" s="347"/>
      <c r="T778" s="347"/>
      <c r="U778" s="298">
        <v>2219.1999999999998</v>
      </c>
      <c r="V778" s="170"/>
      <c r="W778" s="297">
        <v>2219.1999999999998</v>
      </c>
      <c r="X778" s="343"/>
      <c r="Y778" s="343"/>
      <c r="Z778" s="343"/>
      <c r="AA778" s="343"/>
      <c r="AB778" s="343"/>
      <c r="AC778" s="343"/>
      <c r="AD778" s="343"/>
      <c r="AE778" s="170"/>
    </row>
    <row r="779" spans="1:31" ht="32.25" customHeight="1">
      <c r="A779" s="170"/>
      <c r="B779" s="356" t="s">
        <v>200</v>
      </c>
      <c r="C779" s="356"/>
      <c r="D779" s="356"/>
      <c r="E779" s="356"/>
      <c r="F779" s="356"/>
      <c r="G779" s="356"/>
      <c r="H779" s="356"/>
      <c r="I779" s="356"/>
      <c r="J779" s="356"/>
      <c r="K779" s="356"/>
      <c r="L779" s="356"/>
      <c r="M779" s="356"/>
      <c r="N779" s="265">
        <v>977</v>
      </c>
      <c r="O779" s="291">
        <v>7</v>
      </c>
      <c r="P779" s="291">
        <v>9</v>
      </c>
      <c r="Q779" s="231" t="s">
        <v>793</v>
      </c>
      <c r="R779" s="230" t="s">
        <v>199</v>
      </c>
      <c r="S779" s="347"/>
      <c r="T779" s="347"/>
      <c r="U779" s="298">
        <v>670.2</v>
      </c>
      <c r="V779" s="170"/>
      <c r="W779" s="297">
        <v>670.2</v>
      </c>
      <c r="X779" s="343"/>
      <c r="Y779" s="343"/>
      <c r="Z779" s="343"/>
      <c r="AA779" s="343"/>
      <c r="AB779" s="343"/>
      <c r="AC779" s="343"/>
      <c r="AD779" s="343"/>
      <c r="AE779" s="170"/>
    </row>
    <row r="780" spans="1:31" ht="21.75" customHeight="1">
      <c r="A780" s="170"/>
      <c r="B780" s="356" t="s">
        <v>516</v>
      </c>
      <c r="C780" s="356"/>
      <c r="D780" s="356"/>
      <c r="E780" s="356"/>
      <c r="F780" s="356"/>
      <c r="G780" s="356"/>
      <c r="H780" s="356"/>
      <c r="I780" s="356"/>
      <c r="J780" s="356"/>
      <c r="K780" s="356"/>
      <c r="L780" s="356"/>
      <c r="M780" s="356"/>
      <c r="N780" s="265">
        <v>977</v>
      </c>
      <c r="O780" s="291">
        <v>7</v>
      </c>
      <c r="P780" s="291">
        <v>9</v>
      </c>
      <c r="Q780" s="231" t="s">
        <v>515</v>
      </c>
      <c r="R780" s="230">
        <v>0</v>
      </c>
      <c r="S780" s="347"/>
      <c r="T780" s="347"/>
      <c r="U780" s="298">
        <v>2132.4</v>
      </c>
      <c r="V780" s="170"/>
      <c r="W780" s="297">
        <v>2132.4</v>
      </c>
      <c r="X780" s="343"/>
      <c r="Y780" s="343"/>
      <c r="Z780" s="343"/>
      <c r="AA780" s="343"/>
      <c r="AB780" s="343"/>
      <c r="AC780" s="343"/>
      <c r="AD780" s="343"/>
      <c r="AE780" s="170"/>
    </row>
    <row r="781" spans="1:31" ht="21.75" customHeight="1">
      <c r="A781" s="170"/>
      <c r="B781" s="356" t="s">
        <v>563</v>
      </c>
      <c r="C781" s="356"/>
      <c r="D781" s="356"/>
      <c r="E781" s="356"/>
      <c r="F781" s="356"/>
      <c r="G781" s="356"/>
      <c r="H781" s="356"/>
      <c r="I781" s="356"/>
      <c r="J781" s="356"/>
      <c r="K781" s="356"/>
      <c r="L781" s="356"/>
      <c r="M781" s="356"/>
      <c r="N781" s="265">
        <v>977</v>
      </c>
      <c r="O781" s="291">
        <v>7</v>
      </c>
      <c r="P781" s="291">
        <v>9</v>
      </c>
      <c r="Q781" s="231" t="s">
        <v>562</v>
      </c>
      <c r="R781" s="230">
        <v>0</v>
      </c>
      <c r="S781" s="347"/>
      <c r="T781" s="347"/>
      <c r="U781" s="298">
        <v>2132.4</v>
      </c>
      <c r="V781" s="170"/>
      <c r="W781" s="297">
        <v>2132.4</v>
      </c>
      <c r="X781" s="343"/>
      <c r="Y781" s="343"/>
      <c r="Z781" s="343"/>
      <c r="AA781" s="343"/>
      <c r="AB781" s="343"/>
      <c r="AC781" s="343"/>
      <c r="AD781" s="343"/>
      <c r="AE781" s="170"/>
    </row>
    <row r="782" spans="1:31" ht="21.75" customHeight="1">
      <c r="A782" s="170"/>
      <c r="B782" s="356" t="s">
        <v>207</v>
      </c>
      <c r="C782" s="356"/>
      <c r="D782" s="356"/>
      <c r="E782" s="356"/>
      <c r="F782" s="356"/>
      <c r="G782" s="356"/>
      <c r="H782" s="356"/>
      <c r="I782" s="356"/>
      <c r="J782" s="356"/>
      <c r="K782" s="356"/>
      <c r="L782" s="356"/>
      <c r="M782" s="356"/>
      <c r="N782" s="265">
        <v>977</v>
      </c>
      <c r="O782" s="291">
        <v>7</v>
      </c>
      <c r="P782" s="291">
        <v>9</v>
      </c>
      <c r="Q782" s="231" t="s">
        <v>792</v>
      </c>
      <c r="R782" s="230">
        <v>0</v>
      </c>
      <c r="S782" s="347"/>
      <c r="T782" s="347"/>
      <c r="U782" s="298">
        <v>2132.4</v>
      </c>
      <c r="V782" s="170"/>
      <c r="W782" s="297">
        <v>2132.4</v>
      </c>
      <c r="X782" s="343"/>
      <c r="Y782" s="343"/>
      <c r="Z782" s="343"/>
      <c r="AA782" s="343"/>
      <c r="AB782" s="343"/>
      <c r="AC782" s="343"/>
      <c r="AD782" s="343"/>
      <c r="AE782" s="170"/>
    </row>
    <row r="783" spans="1:31" ht="53.25" customHeight="1">
      <c r="A783" s="170"/>
      <c r="B783" s="356" t="s">
        <v>206</v>
      </c>
      <c r="C783" s="356"/>
      <c r="D783" s="356"/>
      <c r="E783" s="356"/>
      <c r="F783" s="356"/>
      <c r="G783" s="356"/>
      <c r="H783" s="356"/>
      <c r="I783" s="356"/>
      <c r="J783" s="356"/>
      <c r="K783" s="356"/>
      <c r="L783" s="356"/>
      <c r="M783" s="356"/>
      <c r="N783" s="265">
        <v>977</v>
      </c>
      <c r="O783" s="291">
        <v>7</v>
      </c>
      <c r="P783" s="291">
        <v>9</v>
      </c>
      <c r="Q783" s="231" t="s">
        <v>792</v>
      </c>
      <c r="R783" s="230" t="s">
        <v>205</v>
      </c>
      <c r="S783" s="347"/>
      <c r="T783" s="347"/>
      <c r="U783" s="298">
        <v>2132.4</v>
      </c>
      <c r="V783" s="170"/>
      <c r="W783" s="297">
        <v>2132.4</v>
      </c>
      <c r="X783" s="343"/>
      <c r="Y783" s="343"/>
      <c r="Z783" s="343"/>
      <c r="AA783" s="343"/>
      <c r="AB783" s="343"/>
      <c r="AC783" s="343"/>
      <c r="AD783" s="343"/>
      <c r="AE783" s="170"/>
    </row>
    <row r="784" spans="1:31" ht="12" customHeight="1">
      <c r="A784" s="170"/>
      <c r="B784" s="356" t="s">
        <v>204</v>
      </c>
      <c r="C784" s="356"/>
      <c r="D784" s="356"/>
      <c r="E784" s="356"/>
      <c r="F784" s="356"/>
      <c r="G784" s="356"/>
      <c r="H784" s="356"/>
      <c r="I784" s="356"/>
      <c r="J784" s="356"/>
      <c r="K784" s="356"/>
      <c r="L784" s="356"/>
      <c r="M784" s="356"/>
      <c r="N784" s="265">
        <v>977</v>
      </c>
      <c r="O784" s="291">
        <v>7</v>
      </c>
      <c r="P784" s="291">
        <v>9</v>
      </c>
      <c r="Q784" s="231" t="s">
        <v>792</v>
      </c>
      <c r="R784" s="230" t="s">
        <v>203</v>
      </c>
      <c r="S784" s="347"/>
      <c r="T784" s="347"/>
      <c r="U784" s="298">
        <v>2132.4</v>
      </c>
      <c r="V784" s="170"/>
      <c r="W784" s="297">
        <v>2132.4</v>
      </c>
      <c r="X784" s="343"/>
      <c r="Y784" s="343"/>
      <c r="Z784" s="343"/>
      <c r="AA784" s="343"/>
      <c r="AB784" s="343"/>
      <c r="AC784" s="343"/>
      <c r="AD784" s="343"/>
      <c r="AE784" s="170"/>
    </row>
    <row r="785" spans="1:31" ht="12" customHeight="1">
      <c r="A785" s="170"/>
      <c r="B785" s="356" t="s">
        <v>202</v>
      </c>
      <c r="C785" s="356"/>
      <c r="D785" s="356"/>
      <c r="E785" s="356"/>
      <c r="F785" s="356"/>
      <c r="G785" s="356"/>
      <c r="H785" s="356"/>
      <c r="I785" s="356"/>
      <c r="J785" s="356"/>
      <c r="K785" s="356"/>
      <c r="L785" s="356"/>
      <c r="M785" s="356"/>
      <c r="N785" s="265">
        <v>977</v>
      </c>
      <c r="O785" s="291">
        <v>7</v>
      </c>
      <c r="P785" s="291">
        <v>9</v>
      </c>
      <c r="Q785" s="231" t="s">
        <v>792</v>
      </c>
      <c r="R785" s="230" t="s">
        <v>201</v>
      </c>
      <c r="S785" s="347"/>
      <c r="T785" s="347"/>
      <c r="U785" s="298">
        <v>1637.8</v>
      </c>
      <c r="V785" s="170"/>
      <c r="W785" s="297">
        <v>1637.8</v>
      </c>
      <c r="X785" s="343"/>
      <c r="Y785" s="343"/>
      <c r="Z785" s="343"/>
      <c r="AA785" s="343"/>
      <c r="AB785" s="343"/>
      <c r="AC785" s="343"/>
      <c r="AD785" s="343"/>
      <c r="AE785" s="170"/>
    </row>
    <row r="786" spans="1:31" ht="32.25" customHeight="1">
      <c r="A786" s="170"/>
      <c r="B786" s="356" t="s">
        <v>200</v>
      </c>
      <c r="C786" s="356"/>
      <c r="D786" s="356"/>
      <c r="E786" s="356"/>
      <c r="F786" s="356"/>
      <c r="G786" s="356"/>
      <c r="H786" s="356"/>
      <c r="I786" s="356"/>
      <c r="J786" s="356"/>
      <c r="K786" s="356"/>
      <c r="L786" s="356"/>
      <c r="M786" s="356"/>
      <c r="N786" s="265">
        <v>977</v>
      </c>
      <c r="O786" s="291">
        <v>7</v>
      </c>
      <c r="P786" s="291">
        <v>9</v>
      </c>
      <c r="Q786" s="231" t="s">
        <v>792</v>
      </c>
      <c r="R786" s="230" t="s">
        <v>199</v>
      </c>
      <c r="S786" s="347"/>
      <c r="T786" s="347"/>
      <c r="U786" s="298">
        <v>494.6</v>
      </c>
      <c r="V786" s="170"/>
      <c r="W786" s="297">
        <v>494.6</v>
      </c>
      <c r="X786" s="343"/>
      <c r="Y786" s="343"/>
      <c r="Z786" s="343"/>
      <c r="AA786" s="343"/>
      <c r="AB786" s="343"/>
      <c r="AC786" s="343"/>
      <c r="AD786" s="343"/>
      <c r="AE786" s="170"/>
    </row>
    <row r="787" spans="1:31" ht="21.75" customHeight="1">
      <c r="A787" s="170"/>
      <c r="B787" s="356" t="s">
        <v>516</v>
      </c>
      <c r="C787" s="356"/>
      <c r="D787" s="356"/>
      <c r="E787" s="356"/>
      <c r="F787" s="356"/>
      <c r="G787" s="356"/>
      <c r="H787" s="356"/>
      <c r="I787" s="356"/>
      <c r="J787" s="356"/>
      <c r="K787" s="356"/>
      <c r="L787" s="356"/>
      <c r="M787" s="356"/>
      <c r="N787" s="265">
        <v>977</v>
      </c>
      <c r="O787" s="291">
        <v>7</v>
      </c>
      <c r="P787" s="291">
        <v>9</v>
      </c>
      <c r="Q787" s="231" t="s">
        <v>515</v>
      </c>
      <c r="R787" s="230">
        <v>0</v>
      </c>
      <c r="S787" s="347"/>
      <c r="T787" s="347"/>
      <c r="U787" s="298">
        <v>9083.4</v>
      </c>
      <c r="V787" s="170"/>
      <c r="W787" s="297">
        <v>9083.4</v>
      </c>
      <c r="X787" s="343"/>
      <c r="Y787" s="343"/>
      <c r="Z787" s="343"/>
      <c r="AA787" s="343"/>
      <c r="AB787" s="343"/>
      <c r="AC787" s="343"/>
      <c r="AD787" s="343"/>
      <c r="AE787" s="170"/>
    </row>
    <row r="788" spans="1:31" ht="21.75" customHeight="1">
      <c r="A788" s="170"/>
      <c r="B788" s="356" t="s">
        <v>563</v>
      </c>
      <c r="C788" s="356"/>
      <c r="D788" s="356"/>
      <c r="E788" s="356"/>
      <c r="F788" s="356"/>
      <c r="G788" s="356"/>
      <c r="H788" s="356"/>
      <c r="I788" s="356"/>
      <c r="J788" s="356"/>
      <c r="K788" s="356"/>
      <c r="L788" s="356"/>
      <c r="M788" s="356"/>
      <c r="N788" s="265">
        <v>977</v>
      </c>
      <c r="O788" s="291">
        <v>7</v>
      </c>
      <c r="P788" s="291">
        <v>9</v>
      </c>
      <c r="Q788" s="231" t="s">
        <v>562</v>
      </c>
      <c r="R788" s="230">
        <v>0</v>
      </c>
      <c r="S788" s="347"/>
      <c r="T788" s="347"/>
      <c r="U788" s="298">
        <v>9083.4</v>
      </c>
      <c r="V788" s="170"/>
      <c r="W788" s="297">
        <v>9083.4</v>
      </c>
      <c r="X788" s="343"/>
      <c r="Y788" s="343"/>
      <c r="Z788" s="343"/>
      <c r="AA788" s="343"/>
      <c r="AB788" s="343"/>
      <c r="AC788" s="343"/>
      <c r="AD788" s="343"/>
      <c r="AE788" s="170"/>
    </row>
    <row r="789" spans="1:31" ht="21.75" customHeight="1">
      <c r="A789" s="170"/>
      <c r="B789" s="356" t="s">
        <v>207</v>
      </c>
      <c r="C789" s="356"/>
      <c r="D789" s="356"/>
      <c r="E789" s="356"/>
      <c r="F789" s="356"/>
      <c r="G789" s="356"/>
      <c r="H789" s="356"/>
      <c r="I789" s="356"/>
      <c r="J789" s="356"/>
      <c r="K789" s="356"/>
      <c r="L789" s="356"/>
      <c r="M789" s="356"/>
      <c r="N789" s="265">
        <v>977</v>
      </c>
      <c r="O789" s="291">
        <v>7</v>
      </c>
      <c r="P789" s="291">
        <v>9</v>
      </c>
      <c r="Q789" s="231" t="s">
        <v>791</v>
      </c>
      <c r="R789" s="230">
        <v>0</v>
      </c>
      <c r="S789" s="347"/>
      <c r="T789" s="347"/>
      <c r="U789" s="298">
        <v>9083.4</v>
      </c>
      <c r="V789" s="170"/>
      <c r="W789" s="297">
        <v>9083.4</v>
      </c>
      <c r="X789" s="343"/>
      <c r="Y789" s="343"/>
      <c r="Z789" s="343"/>
      <c r="AA789" s="343"/>
      <c r="AB789" s="343"/>
      <c r="AC789" s="343"/>
      <c r="AD789" s="343"/>
      <c r="AE789" s="170"/>
    </row>
    <row r="790" spans="1:31" ht="53.25" customHeight="1">
      <c r="A790" s="170"/>
      <c r="B790" s="356" t="s">
        <v>206</v>
      </c>
      <c r="C790" s="356"/>
      <c r="D790" s="356"/>
      <c r="E790" s="356"/>
      <c r="F790" s="356"/>
      <c r="G790" s="356"/>
      <c r="H790" s="356"/>
      <c r="I790" s="356"/>
      <c r="J790" s="356"/>
      <c r="K790" s="356"/>
      <c r="L790" s="356"/>
      <c r="M790" s="356"/>
      <c r="N790" s="265">
        <v>977</v>
      </c>
      <c r="O790" s="291">
        <v>7</v>
      </c>
      <c r="P790" s="291">
        <v>9</v>
      </c>
      <c r="Q790" s="231" t="s">
        <v>791</v>
      </c>
      <c r="R790" s="230" t="s">
        <v>205</v>
      </c>
      <c r="S790" s="347"/>
      <c r="T790" s="347"/>
      <c r="U790" s="298">
        <v>9083.4</v>
      </c>
      <c r="V790" s="170"/>
      <c r="W790" s="297">
        <v>9083.4</v>
      </c>
      <c r="X790" s="343"/>
      <c r="Y790" s="343"/>
      <c r="Z790" s="343"/>
      <c r="AA790" s="343"/>
      <c r="AB790" s="343"/>
      <c r="AC790" s="343"/>
      <c r="AD790" s="343"/>
      <c r="AE790" s="170"/>
    </row>
    <row r="791" spans="1:31" ht="12" customHeight="1">
      <c r="A791" s="170"/>
      <c r="B791" s="356" t="s">
        <v>204</v>
      </c>
      <c r="C791" s="356"/>
      <c r="D791" s="356"/>
      <c r="E791" s="356"/>
      <c r="F791" s="356"/>
      <c r="G791" s="356"/>
      <c r="H791" s="356"/>
      <c r="I791" s="356"/>
      <c r="J791" s="356"/>
      <c r="K791" s="356"/>
      <c r="L791" s="356"/>
      <c r="M791" s="356"/>
      <c r="N791" s="265">
        <v>977</v>
      </c>
      <c r="O791" s="291">
        <v>7</v>
      </c>
      <c r="P791" s="291">
        <v>9</v>
      </c>
      <c r="Q791" s="231" t="s">
        <v>791</v>
      </c>
      <c r="R791" s="230" t="s">
        <v>203</v>
      </c>
      <c r="S791" s="347"/>
      <c r="T791" s="347"/>
      <c r="U791" s="298">
        <v>9083.4</v>
      </c>
      <c r="V791" s="170"/>
      <c r="W791" s="297">
        <v>9083.4</v>
      </c>
      <c r="X791" s="343"/>
      <c r="Y791" s="343"/>
      <c r="Z791" s="343"/>
      <c r="AA791" s="343"/>
      <c r="AB791" s="343"/>
      <c r="AC791" s="343"/>
      <c r="AD791" s="343"/>
      <c r="AE791" s="170"/>
    </row>
    <row r="792" spans="1:31" ht="12" customHeight="1">
      <c r="A792" s="170"/>
      <c r="B792" s="356" t="s">
        <v>202</v>
      </c>
      <c r="C792" s="356"/>
      <c r="D792" s="356"/>
      <c r="E792" s="356"/>
      <c r="F792" s="356"/>
      <c r="G792" s="356"/>
      <c r="H792" s="356"/>
      <c r="I792" s="356"/>
      <c r="J792" s="356"/>
      <c r="K792" s="356"/>
      <c r="L792" s="356"/>
      <c r="M792" s="356"/>
      <c r="N792" s="265">
        <v>977</v>
      </c>
      <c r="O792" s="291">
        <v>7</v>
      </c>
      <c r="P792" s="291">
        <v>9</v>
      </c>
      <c r="Q792" s="231" t="s">
        <v>791</v>
      </c>
      <c r="R792" s="230" t="s">
        <v>201</v>
      </c>
      <c r="S792" s="347"/>
      <c r="T792" s="347"/>
      <c r="U792" s="298">
        <v>6976.5</v>
      </c>
      <c r="V792" s="170"/>
      <c r="W792" s="297">
        <v>6976.5</v>
      </c>
      <c r="X792" s="343"/>
      <c r="Y792" s="343"/>
      <c r="Z792" s="343"/>
      <c r="AA792" s="343"/>
      <c r="AB792" s="343"/>
      <c r="AC792" s="343"/>
      <c r="AD792" s="343"/>
      <c r="AE792" s="170"/>
    </row>
    <row r="793" spans="1:31" ht="32.25" customHeight="1">
      <c r="A793" s="170"/>
      <c r="B793" s="356" t="s">
        <v>200</v>
      </c>
      <c r="C793" s="356"/>
      <c r="D793" s="356"/>
      <c r="E793" s="356"/>
      <c r="F793" s="356"/>
      <c r="G793" s="356"/>
      <c r="H793" s="356"/>
      <c r="I793" s="356"/>
      <c r="J793" s="356"/>
      <c r="K793" s="356"/>
      <c r="L793" s="356"/>
      <c r="M793" s="356"/>
      <c r="N793" s="265">
        <v>977</v>
      </c>
      <c r="O793" s="291">
        <v>7</v>
      </c>
      <c r="P793" s="291">
        <v>9</v>
      </c>
      <c r="Q793" s="231" t="s">
        <v>791</v>
      </c>
      <c r="R793" s="230" t="s">
        <v>199</v>
      </c>
      <c r="S793" s="347"/>
      <c r="T793" s="347"/>
      <c r="U793" s="298">
        <v>2106.9</v>
      </c>
      <c r="V793" s="170"/>
      <c r="W793" s="297">
        <v>2106.9</v>
      </c>
      <c r="X793" s="343"/>
      <c r="Y793" s="343"/>
      <c r="Z793" s="343"/>
      <c r="AA793" s="343"/>
      <c r="AB793" s="343"/>
      <c r="AC793" s="343"/>
      <c r="AD793" s="343"/>
      <c r="AE793" s="170"/>
    </row>
    <row r="794" spans="1:31" ht="21.75" customHeight="1">
      <c r="A794" s="170"/>
      <c r="B794" s="356" t="s">
        <v>516</v>
      </c>
      <c r="C794" s="356"/>
      <c r="D794" s="356"/>
      <c r="E794" s="356"/>
      <c r="F794" s="356"/>
      <c r="G794" s="356"/>
      <c r="H794" s="356"/>
      <c r="I794" s="356"/>
      <c r="J794" s="356"/>
      <c r="K794" s="356"/>
      <c r="L794" s="356"/>
      <c r="M794" s="356"/>
      <c r="N794" s="265">
        <v>977</v>
      </c>
      <c r="O794" s="291">
        <v>7</v>
      </c>
      <c r="P794" s="291">
        <v>9</v>
      </c>
      <c r="Q794" s="231" t="s">
        <v>515</v>
      </c>
      <c r="R794" s="230">
        <v>0</v>
      </c>
      <c r="S794" s="347"/>
      <c r="T794" s="347"/>
      <c r="U794" s="298">
        <v>6022.5</v>
      </c>
      <c r="V794" s="170"/>
      <c r="W794" s="297">
        <v>6022.5</v>
      </c>
      <c r="X794" s="343"/>
      <c r="Y794" s="343"/>
      <c r="Z794" s="343"/>
      <c r="AA794" s="343"/>
      <c r="AB794" s="343"/>
      <c r="AC794" s="343"/>
      <c r="AD794" s="343"/>
      <c r="AE794" s="170"/>
    </row>
    <row r="795" spans="1:31" ht="21.75" customHeight="1">
      <c r="A795" s="170"/>
      <c r="B795" s="356" t="s">
        <v>563</v>
      </c>
      <c r="C795" s="356"/>
      <c r="D795" s="356"/>
      <c r="E795" s="356"/>
      <c r="F795" s="356"/>
      <c r="G795" s="356"/>
      <c r="H795" s="356"/>
      <c r="I795" s="356"/>
      <c r="J795" s="356"/>
      <c r="K795" s="356"/>
      <c r="L795" s="356"/>
      <c r="M795" s="356"/>
      <c r="N795" s="265">
        <v>977</v>
      </c>
      <c r="O795" s="291">
        <v>7</v>
      </c>
      <c r="P795" s="291">
        <v>9</v>
      </c>
      <c r="Q795" s="231" t="s">
        <v>562</v>
      </c>
      <c r="R795" s="230">
        <v>0</v>
      </c>
      <c r="S795" s="347"/>
      <c r="T795" s="347"/>
      <c r="U795" s="298">
        <v>6022.5</v>
      </c>
      <c r="V795" s="170"/>
      <c r="W795" s="297">
        <v>6022.5</v>
      </c>
      <c r="X795" s="343"/>
      <c r="Y795" s="343"/>
      <c r="Z795" s="343"/>
      <c r="AA795" s="343"/>
      <c r="AB795" s="343"/>
      <c r="AC795" s="343"/>
      <c r="AD795" s="343"/>
      <c r="AE795" s="170"/>
    </row>
    <row r="796" spans="1:31" ht="21.75" customHeight="1">
      <c r="A796" s="170"/>
      <c r="B796" s="356" t="s">
        <v>207</v>
      </c>
      <c r="C796" s="356"/>
      <c r="D796" s="356"/>
      <c r="E796" s="356"/>
      <c r="F796" s="356"/>
      <c r="G796" s="356"/>
      <c r="H796" s="356"/>
      <c r="I796" s="356"/>
      <c r="J796" s="356"/>
      <c r="K796" s="356"/>
      <c r="L796" s="356"/>
      <c r="M796" s="356"/>
      <c r="N796" s="265">
        <v>977</v>
      </c>
      <c r="O796" s="291">
        <v>7</v>
      </c>
      <c r="P796" s="291">
        <v>9</v>
      </c>
      <c r="Q796" s="231" t="s">
        <v>790</v>
      </c>
      <c r="R796" s="230">
        <v>0</v>
      </c>
      <c r="S796" s="347"/>
      <c r="T796" s="347"/>
      <c r="U796" s="298">
        <v>6022.5</v>
      </c>
      <c r="V796" s="170"/>
      <c r="W796" s="297">
        <v>6022.5</v>
      </c>
      <c r="X796" s="343"/>
      <c r="Y796" s="343"/>
      <c r="Z796" s="343"/>
      <c r="AA796" s="343"/>
      <c r="AB796" s="343"/>
      <c r="AC796" s="343"/>
      <c r="AD796" s="343"/>
      <c r="AE796" s="170"/>
    </row>
    <row r="797" spans="1:31" ht="53.25" customHeight="1">
      <c r="A797" s="170"/>
      <c r="B797" s="356" t="s">
        <v>206</v>
      </c>
      <c r="C797" s="356"/>
      <c r="D797" s="356"/>
      <c r="E797" s="356"/>
      <c r="F797" s="356"/>
      <c r="G797" s="356"/>
      <c r="H797" s="356"/>
      <c r="I797" s="356"/>
      <c r="J797" s="356"/>
      <c r="K797" s="356"/>
      <c r="L797" s="356"/>
      <c r="M797" s="356"/>
      <c r="N797" s="265">
        <v>977</v>
      </c>
      <c r="O797" s="291">
        <v>7</v>
      </c>
      <c r="P797" s="291">
        <v>9</v>
      </c>
      <c r="Q797" s="231" t="s">
        <v>790</v>
      </c>
      <c r="R797" s="230" t="s">
        <v>205</v>
      </c>
      <c r="S797" s="347"/>
      <c r="T797" s="347"/>
      <c r="U797" s="298">
        <v>6022.5</v>
      </c>
      <c r="V797" s="170"/>
      <c r="W797" s="297">
        <v>6022.5</v>
      </c>
      <c r="X797" s="343"/>
      <c r="Y797" s="343"/>
      <c r="Z797" s="343"/>
      <c r="AA797" s="343"/>
      <c r="AB797" s="343"/>
      <c r="AC797" s="343"/>
      <c r="AD797" s="343"/>
      <c r="AE797" s="170"/>
    </row>
    <row r="798" spans="1:31" ht="12" customHeight="1">
      <c r="A798" s="170"/>
      <c r="B798" s="356" t="s">
        <v>204</v>
      </c>
      <c r="C798" s="356"/>
      <c r="D798" s="356"/>
      <c r="E798" s="356"/>
      <c r="F798" s="356"/>
      <c r="G798" s="356"/>
      <c r="H798" s="356"/>
      <c r="I798" s="356"/>
      <c r="J798" s="356"/>
      <c r="K798" s="356"/>
      <c r="L798" s="356"/>
      <c r="M798" s="356"/>
      <c r="N798" s="265">
        <v>977</v>
      </c>
      <c r="O798" s="291">
        <v>7</v>
      </c>
      <c r="P798" s="291">
        <v>9</v>
      </c>
      <c r="Q798" s="231" t="s">
        <v>790</v>
      </c>
      <c r="R798" s="230" t="s">
        <v>203</v>
      </c>
      <c r="S798" s="347"/>
      <c r="T798" s="347"/>
      <c r="U798" s="298">
        <v>6022.5</v>
      </c>
      <c r="V798" s="170"/>
      <c r="W798" s="297">
        <v>6022.5</v>
      </c>
      <c r="X798" s="343"/>
      <c r="Y798" s="343"/>
      <c r="Z798" s="343"/>
      <c r="AA798" s="343"/>
      <c r="AB798" s="343"/>
      <c r="AC798" s="343"/>
      <c r="AD798" s="343"/>
      <c r="AE798" s="170"/>
    </row>
    <row r="799" spans="1:31" ht="12" customHeight="1">
      <c r="A799" s="170"/>
      <c r="B799" s="356" t="s">
        <v>202</v>
      </c>
      <c r="C799" s="356"/>
      <c r="D799" s="356"/>
      <c r="E799" s="356"/>
      <c r="F799" s="356"/>
      <c r="G799" s="356"/>
      <c r="H799" s="356"/>
      <c r="I799" s="356"/>
      <c r="J799" s="356"/>
      <c r="K799" s="356"/>
      <c r="L799" s="356"/>
      <c r="M799" s="356"/>
      <c r="N799" s="265">
        <v>977</v>
      </c>
      <c r="O799" s="291">
        <v>7</v>
      </c>
      <c r="P799" s="291">
        <v>9</v>
      </c>
      <c r="Q799" s="231" t="s">
        <v>790</v>
      </c>
      <c r="R799" s="230" t="s">
        <v>201</v>
      </c>
      <c r="S799" s="347"/>
      <c r="T799" s="347"/>
      <c r="U799" s="298">
        <v>4625.6000000000004</v>
      </c>
      <c r="V799" s="170"/>
      <c r="W799" s="297">
        <v>4625.6000000000004</v>
      </c>
      <c r="X799" s="343"/>
      <c r="Y799" s="343"/>
      <c r="Z799" s="343"/>
      <c r="AA799" s="343"/>
      <c r="AB799" s="343"/>
      <c r="AC799" s="343"/>
      <c r="AD799" s="343"/>
      <c r="AE799" s="170"/>
    </row>
    <row r="800" spans="1:31" ht="32.25" customHeight="1">
      <c r="A800" s="170"/>
      <c r="B800" s="356" t="s">
        <v>200</v>
      </c>
      <c r="C800" s="356"/>
      <c r="D800" s="356"/>
      <c r="E800" s="356"/>
      <c r="F800" s="356"/>
      <c r="G800" s="356"/>
      <c r="H800" s="356"/>
      <c r="I800" s="356"/>
      <c r="J800" s="356"/>
      <c r="K800" s="356"/>
      <c r="L800" s="356"/>
      <c r="M800" s="356"/>
      <c r="N800" s="265">
        <v>977</v>
      </c>
      <c r="O800" s="291">
        <v>7</v>
      </c>
      <c r="P800" s="291">
        <v>9</v>
      </c>
      <c r="Q800" s="231" t="s">
        <v>790</v>
      </c>
      <c r="R800" s="230" t="s">
        <v>199</v>
      </c>
      <c r="S800" s="347"/>
      <c r="T800" s="347"/>
      <c r="U800" s="298">
        <v>1396.9</v>
      </c>
      <c r="V800" s="170"/>
      <c r="W800" s="297">
        <v>1396.9</v>
      </c>
      <c r="X800" s="343"/>
      <c r="Y800" s="343"/>
      <c r="Z800" s="343"/>
      <c r="AA800" s="343"/>
      <c r="AB800" s="343"/>
      <c r="AC800" s="343"/>
      <c r="AD800" s="343"/>
      <c r="AE800" s="170"/>
    </row>
    <row r="801" spans="1:31" ht="12" customHeight="1">
      <c r="A801" s="170"/>
      <c r="B801" s="356" t="s">
        <v>191</v>
      </c>
      <c r="C801" s="356"/>
      <c r="D801" s="356"/>
      <c r="E801" s="356"/>
      <c r="F801" s="356"/>
      <c r="G801" s="356"/>
      <c r="H801" s="356"/>
      <c r="I801" s="356"/>
      <c r="J801" s="356"/>
      <c r="K801" s="356"/>
      <c r="L801" s="356"/>
      <c r="M801" s="356"/>
      <c r="N801" s="265">
        <v>977</v>
      </c>
      <c r="O801" s="291">
        <v>10</v>
      </c>
      <c r="P801" s="291">
        <v>0</v>
      </c>
      <c r="Q801" s="231">
        <v>0</v>
      </c>
      <c r="R801" s="230">
        <v>0</v>
      </c>
      <c r="S801" s="347"/>
      <c r="T801" s="347"/>
      <c r="U801" s="298">
        <v>11080.1</v>
      </c>
      <c r="V801" s="170"/>
      <c r="W801" s="297">
        <v>11080.1</v>
      </c>
      <c r="X801" s="343"/>
      <c r="Y801" s="343"/>
      <c r="Z801" s="343"/>
      <c r="AA801" s="343"/>
      <c r="AB801" s="343"/>
      <c r="AC801" s="343"/>
      <c r="AD801" s="343"/>
      <c r="AE801" s="170"/>
    </row>
    <row r="802" spans="1:31" ht="12" customHeight="1">
      <c r="A802" s="170"/>
      <c r="B802" s="356" t="s">
        <v>267</v>
      </c>
      <c r="C802" s="356"/>
      <c r="D802" s="356"/>
      <c r="E802" s="356"/>
      <c r="F802" s="356"/>
      <c r="G802" s="356"/>
      <c r="H802" s="356"/>
      <c r="I802" s="356"/>
      <c r="J802" s="356"/>
      <c r="K802" s="356"/>
      <c r="L802" s="356"/>
      <c r="M802" s="356"/>
      <c r="N802" s="265">
        <v>977</v>
      </c>
      <c r="O802" s="291">
        <v>10</v>
      </c>
      <c r="P802" s="291">
        <v>4</v>
      </c>
      <c r="Q802" s="231">
        <v>0</v>
      </c>
      <c r="R802" s="230">
        <v>0</v>
      </c>
      <c r="S802" s="347"/>
      <c r="T802" s="347"/>
      <c r="U802" s="298">
        <v>11080.1</v>
      </c>
      <c r="V802" s="170"/>
      <c r="W802" s="297">
        <v>11080.1</v>
      </c>
      <c r="X802" s="343"/>
      <c r="Y802" s="343"/>
      <c r="Z802" s="343"/>
      <c r="AA802" s="343"/>
      <c r="AB802" s="343"/>
      <c r="AC802" s="343"/>
      <c r="AD802" s="343"/>
      <c r="AE802" s="170"/>
    </row>
    <row r="803" spans="1:31" ht="21.75" customHeight="1">
      <c r="A803" s="170"/>
      <c r="B803" s="356" t="s">
        <v>516</v>
      </c>
      <c r="C803" s="356"/>
      <c r="D803" s="356"/>
      <c r="E803" s="356"/>
      <c r="F803" s="356"/>
      <c r="G803" s="356"/>
      <c r="H803" s="356"/>
      <c r="I803" s="356"/>
      <c r="J803" s="356"/>
      <c r="K803" s="356"/>
      <c r="L803" s="356"/>
      <c r="M803" s="356"/>
      <c r="N803" s="265">
        <v>977</v>
      </c>
      <c r="O803" s="291">
        <v>10</v>
      </c>
      <c r="P803" s="291">
        <v>4</v>
      </c>
      <c r="Q803" s="231" t="s">
        <v>515</v>
      </c>
      <c r="R803" s="230">
        <v>0</v>
      </c>
      <c r="S803" s="347"/>
      <c r="T803" s="347"/>
      <c r="U803" s="298">
        <v>11080.1</v>
      </c>
      <c r="V803" s="170"/>
      <c r="W803" s="297">
        <v>11080.1</v>
      </c>
      <c r="X803" s="343"/>
      <c r="Y803" s="343"/>
      <c r="Z803" s="343"/>
      <c r="AA803" s="343"/>
      <c r="AB803" s="343"/>
      <c r="AC803" s="343"/>
      <c r="AD803" s="343"/>
      <c r="AE803" s="170"/>
    </row>
    <row r="804" spans="1:31" ht="12" customHeight="1">
      <c r="A804" s="170"/>
      <c r="B804" s="356" t="s">
        <v>514</v>
      </c>
      <c r="C804" s="356"/>
      <c r="D804" s="356"/>
      <c r="E804" s="356"/>
      <c r="F804" s="356"/>
      <c r="G804" s="356"/>
      <c r="H804" s="356"/>
      <c r="I804" s="356"/>
      <c r="J804" s="356"/>
      <c r="K804" s="356"/>
      <c r="L804" s="356"/>
      <c r="M804" s="356"/>
      <c r="N804" s="265">
        <v>977</v>
      </c>
      <c r="O804" s="291">
        <v>10</v>
      </c>
      <c r="P804" s="291">
        <v>4</v>
      </c>
      <c r="Q804" s="231" t="s">
        <v>513</v>
      </c>
      <c r="R804" s="230">
        <v>0</v>
      </c>
      <c r="S804" s="347"/>
      <c r="T804" s="347"/>
      <c r="U804" s="298">
        <v>11080.1</v>
      </c>
      <c r="V804" s="170"/>
      <c r="W804" s="297">
        <v>11080.1</v>
      </c>
      <c r="X804" s="343"/>
      <c r="Y804" s="343"/>
      <c r="Z804" s="343"/>
      <c r="AA804" s="343"/>
      <c r="AB804" s="343"/>
      <c r="AC804" s="343"/>
      <c r="AD804" s="343"/>
      <c r="AE804" s="170"/>
    </row>
    <row r="805" spans="1:31" ht="32.25" customHeight="1">
      <c r="A805" s="170"/>
      <c r="B805" s="356" t="s">
        <v>266</v>
      </c>
      <c r="C805" s="356"/>
      <c r="D805" s="356"/>
      <c r="E805" s="356"/>
      <c r="F805" s="356"/>
      <c r="G805" s="356"/>
      <c r="H805" s="356"/>
      <c r="I805" s="356"/>
      <c r="J805" s="356"/>
      <c r="K805" s="356"/>
      <c r="L805" s="356"/>
      <c r="M805" s="356"/>
      <c r="N805" s="265">
        <v>977</v>
      </c>
      <c r="O805" s="291">
        <v>10</v>
      </c>
      <c r="P805" s="291">
        <v>4</v>
      </c>
      <c r="Q805" s="231" t="s">
        <v>262</v>
      </c>
      <c r="R805" s="230">
        <v>0</v>
      </c>
      <c r="S805" s="347"/>
      <c r="T805" s="347"/>
      <c r="U805" s="298">
        <v>11080.1</v>
      </c>
      <c r="V805" s="170"/>
      <c r="W805" s="297">
        <v>11080.1</v>
      </c>
      <c r="X805" s="343"/>
      <c r="Y805" s="343"/>
      <c r="Z805" s="343"/>
      <c r="AA805" s="343"/>
      <c r="AB805" s="343"/>
      <c r="AC805" s="343"/>
      <c r="AD805" s="343"/>
      <c r="AE805" s="170"/>
    </row>
    <row r="806" spans="1:31" ht="12" customHeight="1">
      <c r="A806" s="170"/>
      <c r="B806" s="356" t="s">
        <v>244</v>
      </c>
      <c r="C806" s="356"/>
      <c r="D806" s="356"/>
      <c r="E806" s="356"/>
      <c r="F806" s="356"/>
      <c r="G806" s="356"/>
      <c r="H806" s="356"/>
      <c r="I806" s="356"/>
      <c r="J806" s="356"/>
      <c r="K806" s="356"/>
      <c r="L806" s="356"/>
      <c r="M806" s="356"/>
      <c r="N806" s="265">
        <v>977</v>
      </c>
      <c r="O806" s="291">
        <v>10</v>
      </c>
      <c r="P806" s="291">
        <v>4</v>
      </c>
      <c r="Q806" s="231" t="s">
        <v>262</v>
      </c>
      <c r="R806" s="230" t="s">
        <v>243</v>
      </c>
      <c r="S806" s="347"/>
      <c r="T806" s="347"/>
      <c r="U806" s="298">
        <v>11080.1</v>
      </c>
      <c r="V806" s="170"/>
      <c r="W806" s="297">
        <v>11080.1</v>
      </c>
      <c r="X806" s="343"/>
      <c r="Y806" s="343"/>
      <c r="Z806" s="343"/>
      <c r="AA806" s="343"/>
      <c r="AB806" s="343"/>
      <c r="AC806" s="343"/>
      <c r="AD806" s="343"/>
      <c r="AE806" s="170"/>
    </row>
    <row r="807" spans="1:31" ht="12" customHeight="1">
      <c r="A807" s="170"/>
      <c r="B807" s="356" t="s">
        <v>265</v>
      </c>
      <c r="C807" s="356"/>
      <c r="D807" s="356"/>
      <c r="E807" s="356"/>
      <c r="F807" s="356"/>
      <c r="G807" s="356"/>
      <c r="H807" s="356"/>
      <c r="I807" s="356"/>
      <c r="J807" s="356"/>
      <c r="K807" s="356"/>
      <c r="L807" s="356"/>
      <c r="M807" s="356"/>
      <c r="N807" s="265">
        <v>977</v>
      </c>
      <c r="O807" s="291">
        <v>10</v>
      </c>
      <c r="P807" s="291">
        <v>4</v>
      </c>
      <c r="Q807" s="231" t="s">
        <v>262</v>
      </c>
      <c r="R807" s="230" t="s">
        <v>264</v>
      </c>
      <c r="S807" s="347"/>
      <c r="T807" s="347"/>
      <c r="U807" s="298">
        <v>11080.1</v>
      </c>
      <c r="V807" s="170"/>
      <c r="W807" s="297">
        <v>11080.1</v>
      </c>
      <c r="X807" s="343"/>
      <c r="Y807" s="343"/>
      <c r="Z807" s="343"/>
      <c r="AA807" s="343"/>
      <c r="AB807" s="343"/>
      <c r="AC807" s="343"/>
      <c r="AD807" s="343"/>
      <c r="AE807" s="170"/>
    </row>
    <row r="808" spans="1:31" ht="21.75" customHeight="1">
      <c r="A808" s="170"/>
      <c r="B808" s="356" t="s">
        <v>263</v>
      </c>
      <c r="C808" s="356"/>
      <c r="D808" s="356"/>
      <c r="E808" s="356"/>
      <c r="F808" s="356"/>
      <c r="G808" s="356"/>
      <c r="H808" s="356"/>
      <c r="I808" s="356"/>
      <c r="J808" s="356"/>
      <c r="K808" s="356"/>
      <c r="L808" s="356"/>
      <c r="M808" s="356"/>
      <c r="N808" s="265">
        <v>977</v>
      </c>
      <c r="O808" s="291">
        <v>10</v>
      </c>
      <c r="P808" s="291">
        <v>4</v>
      </c>
      <c r="Q808" s="231" t="s">
        <v>262</v>
      </c>
      <c r="R808" s="230" t="s">
        <v>261</v>
      </c>
      <c r="S808" s="347"/>
      <c r="T808" s="347"/>
      <c r="U808" s="298">
        <v>11080.1</v>
      </c>
      <c r="V808" s="170"/>
      <c r="W808" s="297">
        <v>11080.1</v>
      </c>
      <c r="X808" s="343"/>
      <c r="Y808" s="343"/>
      <c r="Z808" s="343"/>
      <c r="AA808" s="343"/>
      <c r="AB808" s="343"/>
      <c r="AC808" s="343"/>
      <c r="AD808" s="343"/>
      <c r="AE808" s="170"/>
    </row>
    <row r="809" spans="1:31" s="272" customFormat="1" ht="12" customHeight="1">
      <c r="A809" s="275"/>
      <c r="B809" s="357" t="s">
        <v>260</v>
      </c>
      <c r="C809" s="357"/>
      <c r="D809" s="357"/>
      <c r="E809" s="357"/>
      <c r="F809" s="357"/>
      <c r="G809" s="357"/>
      <c r="H809" s="357"/>
      <c r="I809" s="357"/>
      <c r="J809" s="357"/>
      <c r="K809" s="357"/>
      <c r="L809" s="357"/>
      <c r="M809" s="357"/>
      <c r="N809" s="282">
        <v>982</v>
      </c>
      <c r="O809" s="294">
        <v>0</v>
      </c>
      <c r="P809" s="294">
        <v>0</v>
      </c>
      <c r="Q809" s="274">
        <v>0</v>
      </c>
      <c r="R809" s="273">
        <v>0</v>
      </c>
      <c r="S809" s="358"/>
      <c r="T809" s="358"/>
      <c r="U809" s="310">
        <v>13527.93</v>
      </c>
      <c r="V809" s="275"/>
      <c r="W809" s="296">
        <v>13527.93</v>
      </c>
      <c r="X809" s="359"/>
      <c r="Y809" s="359"/>
      <c r="Z809" s="359"/>
      <c r="AA809" s="359"/>
      <c r="AB809" s="359"/>
      <c r="AC809" s="359"/>
      <c r="AD809" s="359"/>
      <c r="AE809" s="275"/>
    </row>
    <row r="810" spans="1:31" ht="21.75" customHeight="1">
      <c r="A810" s="170"/>
      <c r="B810" s="356" t="s">
        <v>318</v>
      </c>
      <c r="C810" s="356"/>
      <c r="D810" s="356"/>
      <c r="E810" s="356"/>
      <c r="F810" s="356"/>
      <c r="G810" s="356"/>
      <c r="H810" s="356"/>
      <c r="I810" s="356"/>
      <c r="J810" s="356"/>
      <c r="K810" s="356"/>
      <c r="L810" s="356"/>
      <c r="M810" s="356"/>
      <c r="N810" s="265">
        <v>982</v>
      </c>
      <c r="O810" s="291">
        <v>3</v>
      </c>
      <c r="P810" s="291">
        <v>0</v>
      </c>
      <c r="Q810" s="231">
        <v>0</v>
      </c>
      <c r="R810" s="230">
        <v>0</v>
      </c>
      <c r="S810" s="347"/>
      <c r="T810" s="347"/>
      <c r="U810" s="298">
        <v>90</v>
      </c>
      <c r="V810" s="170"/>
      <c r="W810" s="297">
        <v>90</v>
      </c>
      <c r="X810" s="343"/>
      <c r="Y810" s="343"/>
      <c r="Z810" s="343"/>
      <c r="AA810" s="343"/>
      <c r="AB810" s="343"/>
      <c r="AC810" s="343"/>
      <c r="AD810" s="343"/>
      <c r="AE810" s="170"/>
    </row>
    <row r="811" spans="1:31" ht="21.75" customHeight="1">
      <c r="A811" s="170"/>
      <c r="B811" s="356" t="s">
        <v>316</v>
      </c>
      <c r="C811" s="356"/>
      <c r="D811" s="356"/>
      <c r="E811" s="356"/>
      <c r="F811" s="356"/>
      <c r="G811" s="356"/>
      <c r="H811" s="356"/>
      <c r="I811" s="356"/>
      <c r="J811" s="356"/>
      <c r="K811" s="356"/>
      <c r="L811" s="356"/>
      <c r="M811" s="356"/>
      <c r="N811" s="265">
        <v>982</v>
      </c>
      <c r="O811" s="291">
        <v>3</v>
      </c>
      <c r="P811" s="291">
        <v>14</v>
      </c>
      <c r="Q811" s="231">
        <v>0</v>
      </c>
      <c r="R811" s="230">
        <v>0</v>
      </c>
      <c r="S811" s="347"/>
      <c r="T811" s="347"/>
      <c r="U811" s="298">
        <v>90</v>
      </c>
      <c r="V811" s="170"/>
      <c r="W811" s="297">
        <v>90</v>
      </c>
      <c r="X811" s="343"/>
      <c r="Y811" s="343"/>
      <c r="Z811" s="343"/>
      <c r="AA811" s="343"/>
      <c r="AB811" s="343"/>
      <c r="AC811" s="343"/>
      <c r="AD811" s="343"/>
      <c r="AE811" s="170"/>
    </row>
    <row r="812" spans="1:31" ht="32.25" customHeight="1">
      <c r="A812" s="170"/>
      <c r="B812" s="356" t="s">
        <v>158</v>
      </c>
      <c r="C812" s="356"/>
      <c r="D812" s="356"/>
      <c r="E812" s="356"/>
      <c r="F812" s="356"/>
      <c r="G812" s="356"/>
      <c r="H812" s="356"/>
      <c r="I812" s="356"/>
      <c r="J812" s="356"/>
      <c r="K812" s="356"/>
      <c r="L812" s="356"/>
      <c r="M812" s="356"/>
      <c r="N812" s="265">
        <v>982</v>
      </c>
      <c r="O812" s="291">
        <v>3</v>
      </c>
      <c r="P812" s="291">
        <v>14</v>
      </c>
      <c r="Q812" s="231" t="s">
        <v>616</v>
      </c>
      <c r="R812" s="230">
        <v>0</v>
      </c>
      <c r="S812" s="347"/>
      <c r="T812" s="347"/>
      <c r="U812" s="298">
        <v>90</v>
      </c>
      <c r="V812" s="170"/>
      <c r="W812" s="297">
        <v>90</v>
      </c>
      <c r="X812" s="343"/>
      <c r="Y812" s="343"/>
      <c r="Z812" s="343"/>
      <c r="AA812" s="343"/>
      <c r="AB812" s="343"/>
      <c r="AC812" s="343"/>
      <c r="AD812" s="343"/>
      <c r="AE812" s="170"/>
    </row>
    <row r="813" spans="1:31" ht="32.25" customHeight="1">
      <c r="A813" s="170"/>
      <c r="B813" s="356" t="s">
        <v>158</v>
      </c>
      <c r="C813" s="356"/>
      <c r="D813" s="356"/>
      <c r="E813" s="356"/>
      <c r="F813" s="356"/>
      <c r="G813" s="356"/>
      <c r="H813" s="356"/>
      <c r="I813" s="356"/>
      <c r="J813" s="356"/>
      <c r="K813" s="356"/>
      <c r="L813" s="356"/>
      <c r="M813" s="356"/>
      <c r="N813" s="265">
        <v>982</v>
      </c>
      <c r="O813" s="291">
        <v>3</v>
      </c>
      <c r="P813" s="291">
        <v>14</v>
      </c>
      <c r="Q813" s="231" t="s">
        <v>847</v>
      </c>
      <c r="R813" s="230">
        <v>0</v>
      </c>
      <c r="S813" s="347"/>
      <c r="T813" s="347"/>
      <c r="U813" s="298">
        <v>90</v>
      </c>
      <c r="V813" s="170"/>
      <c r="W813" s="297">
        <v>90</v>
      </c>
      <c r="X813" s="343"/>
      <c r="Y813" s="343"/>
      <c r="Z813" s="343"/>
      <c r="AA813" s="343"/>
      <c r="AB813" s="343"/>
      <c r="AC813" s="343"/>
      <c r="AD813" s="343"/>
      <c r="AE813" s="170"/>
    </row>
    <row r="814" spans="1:31" ht="12" customHeight="1">
      <c r="A814" s="170"/>
      <c r="B814" s="356" t="s">
        <v>493</v>
      </c>
      <c r="C814" s="356"/>
      <c r="D814" s="356"/>
      <c r="E814" s="356"/>
      <c r="F814" s="356"/>
      <c r="G814" s="356"/>
      <c r="H814" s="356"/>
      <c r="I814" s="356"/>
      <c r="J814" s="356"/>
      <c r="K814" s="356"/>
      <c r="L814" s="356"/>
      <c r="M814" s="356"/>
      <c r="N814" s="265">
        <v>982</v>
      </c>
      <c r="O814" s="291">
        <v>3</v>
      </c>
      <c r="P814" s="291">
        <v>14</v>
      </c>
      <c r="Q814" s="231" t="s">
        <v>846</v>
      </c>
      <c r="R814" s="230">
        <v>0</v>
      </c>
      <c r="S814" s="347"/>
      <c r="T814" s="347"/>
      <c r="U814" s="298">
        <v>90</v>
      </c>
      <c r="V814" s="170"/>
      <c r="W814" s="297">
        <v>90</v>
      </c>
      <c r="X814" s="343"/>
      <c r="Y814" s="343"/>
      <c r="Z814" s="343"/>
      <c r="AA814" s="343"/>
      <c r="AB814" s="343"/>
      <c r="AC814" s="343"/>
      <c r="AD814" s="343"/>
      <c r="AE814" s="170"/>
    </row>
    <row r="815" spans="1:31" ht="12" customHeight="1">
      <c r="A815" s="170"/>
      <c r="B815" s="356" t="s">
        <v>248</v>
      </c>
      <c r="C815" s="356"/>
      <c r="D815" s="356"/>
      <c r="E815" s="356"/>
      <c r="F815" s="356"/>
      <c r="G815" s="356"/>
      <c r="H815" s="356"/>
      <c r="I815" s="356"/>
      <c r="J815" s="356"/>
      <c r="K815" s="356"/>
      <c r="L815" s="356"/>
      <c r="M815" s="356"/>
      <c r="N815" s="265">
        <v>982</v>
      </c>
      <c r="O815" s="291">
        <v>3</v>
      </c>
      <c r="P815" s="291">
        <v>14</v>
      </c>
      <c r="Q815" s="231" t="s">
        <v>846</v>
      </c>
      <c r="R815" s="230" t="s">
        <v>247</v>
      </c>
      <c r="S815" s="347"/>
      <c r="T815" s="347"/>
      <c r="U815" s="298">
        <v>90</v>
      </c>
      <c r="V815" s="170"/>
      <c r="W815" s="297">
        <v>90</v>
      </c>
      <c r="X815" s="343"/>
      <c r="Y815" s="343"/>
      <c r="Z815" s="343"/>
      <c r="AA815" s="343"/>
      <c r="AB815" s="343"/>
      <c r="AC815" s="343"/>
      <c r="AD815" s="343"/>
      <c r="AE815" s="170"/>
    </row>
    <row r="816" spans="1:31" ht="32.25" customHeight="1">
      <c r="A816" s="170"/>
      <c r="B816" s="356" t="s">
        <v>246</v>
      </c>
      <c r="C816" s="356"/>
      <c r="D816" s="356"/>
      <c r="E816" s="356"/>
      <c r="F816" s="356"/>
      <c r="G816" s="356"/>
      <c r="H816" s="356"/>
      <c r="I816" s="356"/>
      <c r="J816" s="356"/>
      <c r="K816" s="356"/>
      <c r="L816" s="356"/>
      <c r="M816" s="356"/>
      <c r="N816" s="265">
        <v>982</v>
      </c>
      <c r="O816" s="291">
        <v>3</v>
      </c>
      <c r="P816" s="291">
        <v>14</v>
      </c>
      <c r="Q816" s="231" t="s">
        <v>846</v>
      </c>
      <c r="R816" s="230" t="s">
        <v>245</v>
      </c>
      <c r="S816" s="347"/>
      <c r="T816" s="347"/>
      <c r="U816" s="298">
        <v>90</v>
      </c>
      <c r="V816" s="170"/>
      <c r="W816" s="297">
        <v>90</v>
      </c>
      <c r="X816" s="343"/>
      <c r="Y816" s="343"/>
      <c r="Z816" s="343"/>
      <c r="AA816" s="343"/>
      <c r="AB816" s="343"/>
      <c r="AC816" s="343"/>
      <c r="AD816" s="343"/>
      <c r="AE816" s="170"/>
    </row>
    <row r="817" spans="1:31" ht="74.25" customHeight="1">
      <c r="A817" s="170"/>
      <c r="B817" s="356" t="s">
        <v>766</v>
      </c>
      <c r="C817" s="356"/>
      <c r="D817" s="356"/>
      <c r="E817" s="356"/>
      <c r="F817" s="356"/>
      <c r="G817" s="356"/>
      <c r="H817" s="356"/>
      <c r="I817" s="356"/>
      <c r="J817" s="356"/>
      <c r="K817" s="356"/>
      <c r="L817" s="356"/>
      <c r="M817" s="356"/>
      <c r="N817" s="265">
        <v>982</v>
      </c>
      <c r="O817" s="291">
        <v>3</v>
      </c>
      <c r="P817" s="291">
        <v>14</v>
      </c>
      <c r="Q817" s="231" t="s">
        <v>846</v>
      </c>
      <c r="R817" s="230" t="s">
        <v>767</v>
      </c>
      <c r="S817" s="347"/>
      <c r="T817" s="347"/>
      <c r="U817" s="298">
        <v>90</v>
      </c>
      <c r="V817" s="170"/>
      <c r="W817" s="297">
        <v>90</v>
      </c>
      <c r="X817" s="343"/>
      <c r="Y817" s="343"/>
      <c r="Z817" s="343"/>
      <c r="AA817" s="343"/>
      <c r="AB817" s="343"/>
      <c r="AC817" s="343"/>
      <c r="AD817" s="343"/>
      <c r="AE817" s="170"/>
    </row>
    <row r="818" spans="1:31" ht="12" customHeight="1">
      <c r="A818" s="170"/>
      <c r="B818" s="356" t="s">
        <v>259</v>
      </c>
      <c r="C818" s="356"/>
      <c r="D818" s="356"/>
      <c r="E818" s="356"/>
      <c r="F818" s="356"/>
      <c r="G818" s="356"/>
      <c r="H818" s="356"/>
      <c r="I818" s="356"/>
      <c r="J818" s="356"/>
      <c r="K818" s="356"/>
      <c r="L818" s="356"/>
      <c r="M818" s="356"/>
      <c r="N818" s="265">
        <v>982</v>
      </c>
      <c r="O818" s="291">
        <v>4</v>
      </c>
      <c r="P818" s="291">
        <v>0</v>
      </c>
      <c r="Q818" s="231">
        <v>0</v>
      </c>
      <c r="R818" s="230">
        <v>0</v>
      </c>
      <c r="S818" s="347"/>
      <c r="T818" s="347"/>
      <c r="U818" s="298">
        <v>13437.93</v>
      </c>
      <c r="V818" s="170"/>
      <c r="W818" s="297">
        <v>13437.93</v>
      </c>
      <c r="X818" s="343"/>
      <c r="Y818" s="343"/>
      <c r="Z818" s="343"/>
      <c r="AA818" s="343"/>
      <c r="AB818" s="343"/>
      <c r="AC818" s="343"/>
      <c r="AD818" s="343"/>
      <c r="AE818" s="170"/>
    </row>
    <row r="819" spans="1:31" ht="12" customHeight="1">
      <c r="A819" s="170"/>
      <c r="B819" s="356" t="s">
        <v>258</v>
      </c>
      <c r="C819" s="356"/>
      <c r="D819" s="356"/>
      <c r="E819" s="356"/>
      <c r="F819" s="356"/>
      <c r="G819" s="356"/>
      <c r="H819" s="356"/>
      <c r="I819" s="356"/>
      <c r="J819" s="356"/>
      <c r="K819" s="356"/>
      <c r="L819" s="356"/>
      <c r="M819" s="356"/>
      <c r="N819" s="265">
        <v>982</v>
      </c>
      <c r="O819" s="291">
        <v>4</v>
      </c>
      <c r="P819" s="291">
        <v>5</v>
      </c>
      <c r="Q819" s="231">
        <v>0</v>
      </c>
      <c r="R819" s="230">
        <v>0</v>
      </c>
      <c r="S819" s="347"/>
      <c r="T819" s="347"/>
      <c r="U819" s="298">
        <v>13437.93</v>
      </c>
      <c r="V819" s="170"/>
      <c r="W819" s="297">
        <v>13437.93</v>
      </c>
      <c r="X819" s="343"/>
      <c r="Y819" s="343"/>
      <c r="Z819" s="343"/>
      <c r="AA819" s="343"/>
      <c r="AB819" s="343"/>
      <c r="AC819" s="343"/>
      <c r="AD819" s="343"/>
      <c r="AE819" s="170"/>
    </row>
    <row r="820" spans="1:31" ht="53.25" customHeight="1">
      <c r="A820" s="170"/>
      <c r="B820" s="356" t="s">
        <v>523</v>
      </c>
      <c r="C820" s="356"/>
      <c r="D820" s="356"/>
      <c r="E820" s="356"/>
      <c r="F820" s="356"/>
      <c r="G820" s="356"/>
      <c r="H820" s="356"/>
      <c r="I820" s="356"/>
      <c r="J820" s="356"/>
      <c r="K820" s="356"/>
      <c r="L820" s="356"/>
      <c r="M820" s="356"/>
      <c r="N820" s="265">
        <v>982</v>
      </c>
      <c r="O820" s="291">
        <v>4</v>
      </c>
      <c r="P820" s="291">
        <v>5</v>
      </c>
      <c r="Q820" s="231" t="s">
        <v>522</v>
      </c>
      <c r="R820" s="230">
        <v>0</v>
      </c>
      <c r="S820" s="347"/>
      <c r="T820" s="347"/>
      <c r="U820" s="298">
        <v>230</v>
      </c>
      <c r="V820" s="170"/>
      <c r="W820" s="297">
        <v>230</v>
      </c>
      <c r="X820" s="343"/>
      <c r="Y820" s="343"/>
      <c r="Z820" s="343"/>
      <c r="AA820" s="343"/>
      <c r="AB820" s="343"/>
      <c r="AC820" s="343"/>
      <c r="AD820" s="343"/>
      <c r="AE820" s="170"/>
    </row>
    <row r="821" spans="1:31" ht="21.75" customHeight="1">
      <c r="A821" s="170"/>
      <c r="B821" s="356" t="s">
        <v>609</v>
      </c>
      <c r="C821" s="356"/>
      <c r="D821" s="356"/>
      <c r="E821" s="356"/>
      <c r="F821" s="356"/>
      <c r="G821" s="356"/>
      <c r="H821" s="356"/>
      <c r="I821" s="356"/>
      <c r="J821" s="356"/>
      <c r="K821" s="356"/>
      <c r="L821" s="356"/>
      <c r="M821" s="356"/>
      <c r="N821" s="265">
        <v>982</v>
      </c>
      <c r="O821" s="291">
        <v>4</v>
      </c>
      <c r="P821" s="291">
        <v>5</v>
      </c>
      <c r="Q821" s="231" t="s">
        <v>608</v>
      </c>
      <c r="R821" s="230">
        <v>0</v>
      </c>
      <c r="S821" s="347"/>
      <c r="T821" s="347"/>
      <c r="U821" s="298">
        <v>230</v>
      </c>
      <c r="V821" s="170"/>
      <c r="W821" s="297">
        <v>230</v>
      </c>
      <c r="X821" s="343"/>
      <c r="Y821" s="343"/>
      <c r="Z821" s="343"/>
      <c r="AA821" s="343"/>
      <c r="AB821" s="343"/>
      <c r="AC821" s="343"/>
      <c r="AD821" s="343"/>
      <c r="AE821" s="170"/>
    </row>
    <row r="822" spans="1:31" ht="12" customHeight="1">
      <c r="A822" s="170"/>
      <c r="B822" s="356" t="s">
        <v>599</v>
      </c>
      <c r="C822" s="356"/>
      <c r="D822" s="356"/>
      <c r="E822" s="356"/>
      <c r="F822" s="356"/>
      <c r="G822" s="356"/>
      <c r="H822" s="356"/>
      <c r="I822" s="356"/>
      <c r="J822" s="356"/>
      <c r="K822" s="356"/>
      <c r="L822" s="356"/>
      <c r="M822" s="356"/>
      <c r="N822" s="265">
        <v>982</v>
      </c>
      <c r="O822" s="291">
        <v>4</v>
      </c>
      <c r="P822" s="291">
        <v>5</v>
      </c>
      <c r="Q822" s="231" t="s">
        <v>257</v>
      </c>
      <c r="R822" s="230">
        <v>0</v>
      </c>
      <c r="S822" s="347"/>
      <c r="T822" s="347"/>
      <c r="U822" s="298">
        <v>230</v>
      </c>
      <c r="V822" s="170"/>
      <c r="W822" s="297">
        <v>230</v>
      </c>
      <c r="X822" s="343"/>
      <c r="Y822" s="343"/>
      <c r="Z822" s="343"/>
      <c r="AA822" s="343"/>
      <c r="AB822" s="343"/>
      <c r="AC822" s="343"/>
      <c r="AD822" s="343"/>
      <c r="AE822" s="170"/>
    </row>
    <row r="823" spans="1:31" ht="12" customHeight="1">
      <c r="A823" s="170"/>
      <c r="B823" s="356" t="s">
        <v>248</v>
      </c>
      <c r="C823" s="356"/>
      <c r="D823" s="356"/>
      <c r="E823" s="356"/>
      <c r="F823" s="356"/>
      <c r="G823" s="356"/>
      <c r="H823" s="356"/>
      <c r="I823" s="356"/>
      <c r="J823" s="356"/>
      <c r="K823" s="356"/>
      <c r="L823" s="356"/>
      <c r="M823" s="356"/>
      <c r="N823" s="265">
        <v>982</v>
      </c>
      <c r="O823" s="291">
        <v>4</v>
      </c>
      <c r="P823" s="291">
        <v>5</v>
      </c>
      <c r="Q823" s="231" t="s">
        <v>257</v>
      </c>
      <c r="R823" s="230" t="s">
        <v>247</v>
      </c>
      <c r="S823" s="347"/>
      <c r="T823" s="347"/>
      <c r="U823" s="298">
        <v>230</v>
      </c>
      <c r="V823" s="170"/>
      <c r="W823" s="297">
        <v>230</v>
      </c>
      <c r="X823" s="343"/>
      <c r="Y823" s="343"/>
      <c r="Z823" s="343"/>
      <c r="AA823" s="343"/>
      <c r="AB823" s="343"/>
      <c r="AC823" s="343"/>
      <c r="AD823" s="343"/>
      <c r="AE823" s="170"/>
    </row>
    <row r="824" spans="1:31" ht="32.25" customHeight="1">
      <c r="A824" s="170"/>
      <c r="B824" s="356" t="s">
        <v>246</v>
      </c>
      <c r="C824" s="356"/>
      <c r="D824" s="356"/>
      <c r="E824" s="356"/>
      <c r="F824" s="356"/>
      <c r="G824" s="356"/>
      <c r="H824" s="356"/>
      <c r="I824" s="356"/>
      <c r="J824" s="356"/>
      <c r="K824" s="356"/>
      <c r="L824" s="356"/>
      <c r="M824" s="356"/>
      <c r="N824" s="265">
        <v>982</v>
      </c>
      <c r="O824" s="291">
        <v>4</v>
      </c>
      <c r="P824" s="291">
        <v>5</v>
      </c>
      <c r="Q824" s="231" t="s">
        <v>257</v>
      </c>
      <c r="R824" s="230" t="s">
        <v>245</v>
      </c>
      <c r="S824" s="347"/>
      <c r="T824" s="347"/>
      <c r="U824" s="298">
        <v>230</v>
      </c>
      <c r="V824" s="170"/>
      <c r="W824" s="297">
        <v>230</v>
      </c>
      <c r="X824" s="343"/>
      <c r="Y824" s="343"/>
      <c r="Z824" s="343"/>
      <c r="AA824" s="343"/>
      <c r="AB824" s="343"/>
      <c r="AC824" s="343"/>
      <c r="AD824" s="343"/>
      <c r="AE824" s="170"/>
    </row>
    <row r="825" spans="1:31" ht="74.25" customHeight="1">
      <c r="A825" s="170"/>
      <c r="B825" s="356" t="s">
        <v>766</v>
      </c>
      <c r="C825" s="356"/>
      <c r="D825" s="356"/>
      <c r="E825" s="356"/>
      <c r="F825" s="356"/>
      <c r="G825" s="356"/>
      <c r="H825" s="356"/>
      <c r="I825" s="356"/>
      <c r="J825" s="356"/>
      <c r="K825" s="356"/>
      <c r="L825" s="356"/>
      <c r="M825" s="356"/>
      <c r="N825" s="265">
        <v>982</v>
      </c>
      <c r="O825" s="291">
        <v>4</v>
      </c>
      <c r="P825" s="291">
        <v>5</v>
      </c>
      <c r="Q825" s="231" t="s">
        <v>257</v>
      </c>
      <c r="R825" s="230" t="s">
        <v>767</v>
      </c>
      <c r="S825" s="347"/>
      <c r="T825" s="347"/>
      <c r="U825" s="298">
        <v>230</v>
      </c>
      <c r="V825" s="170"/>
      <c r="W825" s="297">
        <v>230</v>
      </c>
      <c r="X825" s="343"/>
      <c r="Y825" s="343"/>
      <c r="Z825" s="343"/>
      <c r="AA825" s="343"/>
      <c r="AB825" s="343"/>
      <c r="AC825" s="343"/>
      <c r="AD825" s="343"/>
      <c r="AE825" s="170"/>
    </row>
    <row r="826" spans="1:31" ht="53.25" customHeight="1">
      <c r="A826" s="170"/>
      <c r="B826" s="356" t="s">
        <v>523</v>
      </c>
      <c r="C826" s="356"/>
      <c r="D826" s="356"/>
      <c r="E826" s="356"/>
      <c r="F826" s="356"/>
      <c r="G826" s="356"/>
      <c r="H826" s="356"/>
      <c r="I826" s="356"/>
      <c r="J826" s="356"/>
      <c r="K826" s="356"/>
      <c r="L826" s="356"/>
      <c r="M826" s="356"/>
      <c r="N826" s="265">
        <v>982</v>
      </c>
      <c r="O826" s="291">
        <v>4</v>
      </c>
      <c r="P826" s="291">
        <v>5</v>
      </c>
      <c r="Q826" s="231" t="s">
        <v>522</v>
      </c>
      <c r="R826" s="230">
        <v>0</v>
      </c>
      <c r="S826" s="347"/>
      <c r="T826" s="347"/>
      <c r="U826" s="298">
        <v>240</v>
      </c>
      <c r="V826" s="170"/>
      <c r="W826" s="297">
        <v>240</v>
      </c>
      <c r="X826" s="343"/>
      <c r="Y826" s="343"/>
      <c r="Z826" s="343"/>
      <c r="AA826" s="343"/>
      <c r="AB826" s="343"/>
      <c r="AC826" s="343"/>
      <c r="AD826" s="343"/>
      <c r="AE826" s="170"/>
    </row>
    <row r="827" spans="1:31" ht="21.75" customHeight="1">
      <c r="A827" s="170"/>
      <c r="B827" s="356" t="s">
        <v>607</v>
      </c>
      <c r="C827" s="356"/>
      <c r="D827" s="356"/>
      <c r="E827" s="356"/>
      <c r="F827" s="356"/>
      <c r="G827" s="356"/>
      <c r="H827" s="356"/>
      <c r="I827" s="356"/>
      <c r="J827" s="356"/>
      <c r="K827" s="356"/>
      <c r="L827" s="356"/>
      <c r="M827" s="356"/>
      <c r="N827" s="265">
        <v>982</v>
      </c>
      <c r="O827" s="291">
        <v>4</v>
      </c>
      <c r="P827" s="291">
        <v>5</v>
      </c>
      <c r="Q827" s="231" t="s">
        <v>606</v>
      </c>
      <c r="R827" s="230">
        <v>0</v>
      </c>
      <c r="S827" s="347"/>
      <c r="T827" s="347"/>
      <c r="U827" s="298">
        <v>240</v>
      </c>
      <c r="V827" s="170"/>
      <c r="W827" s="297">
        <v>240</v>
      </c>
      <c r="X827" s="343"/>
      <c r="Y827" s="343"/>
      <c r="Z827" s="343"/>
      <c r="AA827" s="343"/>
      <c r="AB827" s="343"/>
      <c r="AC827" s="343"/>
      <c r="AD827" s="343"/>
      <c r="AE827" s="170"/>
    </row>
    <row r="828" spans="1:31" ht="12" customHeight="1">
      <c r="A828" s="170"/>
      <c r="B828" s="356" t="s">
        <v>599</v>
      </c>
      <c r="C828" s="356"/>
      <c r="D828" s="356"/>
      <c r="E828" s="356"/>
      <c r="F828" s="356"/>
      <c r="G828" s="356"/>
      <c r="H828" s="356"/>
      <c r="I828" s="356"/>
      <c r="J828" s="356"/>
      <c r="K828" s="356"/>
      <c r="L828" s="356"/>
      <c r="M828" s="356"/>
      <c r="N828" s="265">
        <v>982</v>
      </c>
      <c r="O828" s="291">
        <v>4</v>
      </c>
      <c r="P828" s="291">
        <v>5</v>
      </c>
      <c r="Q828" s="231" t="s">
        <v>256</v>
      </c>
      <c r="R828" s="230">
        <v>0</v>
      </c>
      <c r="S828" s="347"/>
      <c r="T828" s="347"/>
      <c r="U828" s="298">
        <v>240</v>
      </c>
      <c r="V828" s="170"/>
      <c r="W828" s="297">
        <v>240</v>
      </c>
      <c r="X828" s="343"/>
      <c r="Y828" s="343"/>
      <c r="Z828" s="343"/>
      <c r="AA828" s="343"/>
      <c r="AB828" s="343"/>
      <c r="AC828" s="343"/>
      <c r="AD828" s="343"/>
      <c r="AE828" s="170"/>
    </row>
    <row r="829" spans="1:31" ht="12" customHeight="1">
      <c r="A829" s="170"/>
      <c r="B829" s="356" t="s">
        <v>248</v>
      </c>
      <c r="C829" s="356"/>
      <c r="D829" s="356"/>
      <c r="E829" s="356"/>
      <c r="F829" s="356"/>
      <c r="G829" s="356"/>
      <c r="H829" s="356"/>
      <c r="I829" s="356"/>
      <c r="J829" s="356"/>
      <c r="K829" s="356"/>
      <c r="L829" s="356"/>
      <c r="M829" s="356"/>
      <c r="N829" s="265">
        <v>982</v>
      </c>
      <c r="O829" s="291">
        <v>4</v>
      </c>
      <c r="P829" s="291">
        <v>5</v>
      </c>
      <c r="Q829" s="231" t="s">
        <v>256</v>
      </c>
      <c r="R829" s="230" t="s">
        <v>247</v>
      </c>
      <c r="S829" s="347"/>
      <c r="T829" s="347"/>
      <c r="U829" s="298">
        <v>240</v>
      </c>
      <c r="V829" s="170"/>
      <c r="W829" s="297">
        <v>240</v>
      </c>
      <c r="X829" s="343"/>
      <c r="Y829" s="343"/>
      <c r="Z829" s="343"/>
      <c r="AA829" s="343"/>
      <c r="AB829" s="343"/>
      <c r="AC829" s="343"/>
      <c r="AD829" s="343"/>
      <c r="AE829" s="170"/>
    </row>
    <row r="830" spans="1:31" ht="32.25" customHeight="1">
      <c r="A830" s="170"/>
      <c r="B830" s="356" t="s">
        <v>246</v>
      </c>
      <c r="C830" s="356"/>
      <c r="D830" s="356"/>
      <c r="E830" s="356"/>
      <c r="F830" s="356"/>
      <c r="G830" s="356"/>
      <c r="H830" s="356"/>
      <c r="I830" s="356"/>
      <c r="J830" s="356"/>
      <c r="K830" s="356"/>
      <c r="L830" s="356"/>
      <c r="M830" s="356"/>
      <c r="N830" s="265">
        <v>982</v>
      </c>
      <c r="O830" s="291">
        <v>4</v>
      </c>
      <c r="P830" s="291">
        <v>5</v>
      </c>
      <c r="Q830" s="231" t="s">
        <v>256</v>
      </c>
      <c r="R830" s="230" t="s">
        <v>245</v>
      </c>
      <c r="S830" s="347"/>
      <c r="T830" s="347"/>
      <c r="U830" s="298">
        <v>240</v>
      </c>
      <c r="V830" s="170"/>
      <c r="W830" s="297">
        <v>240</v>
      </c>
      <c r="X830" s="343"/>
      <c r="Y830" s="343"/>
      <c r="Z830" s="343"/>
      <c r="AA830" s="343"/>
      <c r="AB830" s="343"/>
      <c r="AC830" s="343"/>
      <c r="AD830" s="343"/>
      <c r="AE830" s="170"/>
    </row>
    <row r="831" spans="1:31" ht="74.25" customHeight="1">
      <c r="A831" s="170"/>
      <c r="B831" s="356" t="s">
        <v>766</v>
      </c>
      <c r="C831" s="356"/>
      <c r="D831" s="356"/>
      <c r="E831" s="356"/>
      <c r="F831" s="356"/>
      <c r="G831" s="356"/>
      <c r="H831" s="356"/>
      <c r="I831" s="356"/>
      <c r="J831" s="356"/>
      <c r="K831" s="356"/>
      <c r="L831" s="356"/>
      <c r="M831" s="356"/>
      <c r="N831" s="265">
        <v>982</v>
      </c>
      <c r="O831" s="291">
        <v>4</v>
      </c>
      <c r="P831" s="291">
        <v>5</v>
      </c>
      <c r="Q831" s="231" t="s">
        <v>256</v>
      </c>
      <c r="R831" s="230" t="s">
        <v>767</v>
      </c>
      <c r="S831" s="347"/>
      <c r="T831" s="347"/>
      <c r="U831" s="298">
        <v>240</v>
      </c>
      <c r="V831" s="170"/>
      <c r="W831" s="297">
        <v>240</v>
      </c>
      <c r="X831" s="343"/>
      <c r="Y831" s="343"/>
      <c r="Z831" s="343"/>
      <c r="AA831" s="343"/>
      <c r="AB831" s="343"/>
      <c r="AC831" s="343"/>
      <c r="AD831" s="343"/>
      <c r="AE831" s="170"/>
    </row>
    <row r="832" spans="1:31" ht="53.25" customHeight="1">
      <c r="A832" s="170"/>
      <c r="B832" s="356" t="s">
        <v>523</v>
      </c>
      <c r="C832" s="356"/>
      <c r="D832" s="356"/>
      <c r="E832" s="356"/>
      <c r="F832" s="356"/>
      <c r="G832" s="356"/>
      <c r="H832" s="356"/>
      <c r="I832" s="356"/>
      <c r="J832" s="356"/>
      <c r="K832" s="356"/>
      <c r="L832" s="356"/>
      <c r="M832" s="356"/>
      <c r="N832" s="265">
        <v>982</v>
      </c>
      <c r="O832" s="291">
        <v>4</v>
      </c>
      <c r="P832" s="291">
        <v>5</v>
      </c>
      <c r="Q832" s="231" t="s">
        <v>522</v>
      </c>
      <c r="R832" s="230">
        <v>0</v>
      </c>
      <c r="S832" s="347"/>
      <c r="T832" s="347"/>
      <c r="U832" s="298">
        <v>50</v>
      </c>
      <c r="V832" s="170"/>
      <c r="W832" s="297">
        <v>50</v>
      </c>
      <c r="X832" s="343"/>
      <c r="Y832" s="343"/>
      <c r="Z832" s="343"/>
      <c r="AA832" s="343"/>
      <c r="AB832" s="343"/>
      <c r="AC832" s="343"/>
      <c r="AD832" s="343"/>
      <c r="AE832" s="170"/>
    </row>
    <row r="833" spans="1:31" ht="12" customHeight="1">
      <c r="A833" s="170"/>
      <c r="B833" s="356" t="s">
        <v>605</v>
      </c>
      <c r="C833" s="356"/>
      <c r="D833" s="356"/>
      <c r="E833" s="356"/>
      <c r="F833" s="356"/>
      <c r="G833" s="356"/>
      <c r="H833" s="356"/>
      <c r="I833" s="356"/>
      <c r="J833" s="356"/>
      <c r="K833" s="356"/>
      <c r="L833" s="356"/>
      <c r="M833" s="356"/>
      <c r="N833" s="265">
        <v>982</v>
      </c>
      <c r="O833" s="291">
        <v>4</v>
      </c>
      <c r="P833" s="291">
        <v>5</v>
      </c>
      <c r="Q833" s="231" t="s">
        <v>604</v>
      </c>
      <c r="R833" s="230">
        <v>0</v>
      </c>
      <c r="S833" s="347"/>
      <c r="T833" s="347"/>
      <c r="U833" s="298">
        <v>50</v>
      </c>
      <c r="V833" s="170"/>
      <c r="W833" s="297">
        <v>50</v>
      </c>
      <c r="X833" s="343"/>
      <c r="Y833" s="343"/>
      <c r="Z833" s="343"/>
      <c r="AA833" s="343"/>
      <c r="AB833" s="343"/>
      <c r="AC833" s="343"/>
      <c r="AD833" s="343"/>
      <c r="AE833" s="170"/>
    </row>
    <row r="834" spans="1:31" ht="32.25" customHeight="1">
      <c r="A834" s="170"/>
      <c r="B834" s="356" t="s">
        <v>255</v>
      </c>
      <c r="C834" s="356"/>
      <c r="D834" s="356"/>
      <c r="E834" s="356"/>
      <c r="F834" s="356"/>
      <c r="G834" s="356"/>
      <c r="H834" s="356"/>
      <c r="I834" s="356"/>
      <c r="J834" s="356"/>
      <c r="K834" s="356"/>
      <c r="L834" s="356"/>
      <c r="M834" s="356"/>
      <c r="N834" s="265">
        <v>982</v>
      </c>
      <c r="O834" s="291">
        <v>4</v>
      </c>
      <c r="P834" s="291">
        <v>5</v>
      </c>
      <c r="Q834" s="231" t="s">
        <v>254</v>
      </c>
      <c r="R834" s="230">
        <v>0</v>
      </c>
      <c r="S834" s="347"/>
      <c r="T834" s="347"/>
      <c r="U834" s="298">
        <v>50</v>
      </c>
      <c r="V834" s="170"/>
      <c r="W834" s="297">
        <v>50</v>
      </c>
      <c r="X834" s="343"/>
      <c r="Y834" s="343"/>
      <c r="Z834" s="343"/>
      <c r="AA834" s="343"/>
      <c r="AB834" s="343"/>
      <c r="AC834" s="343"/>
      <c r="AD834" s="343"/>
      <c r="AE834" s="170"/>
    </row>
    <row r="835" spans="1:31" ht="12" customHeight="1">
      <c r="A835" s="170"/>
      <c r="B835" s="356" t="s">
        <v>248</v>
      </c>
      <c r="C835" s="356"/>
      <c r="D835" s="356"/>
      <c r="E835" s="356"/>
      <c r="F835" s="356"/>
      <c r="G835" s="356"/>
      <c r="H835" s="356"/>
      <c r="I835" s="356"/>
      <c r="J835" s="356"/>
      <c r="K835" s="356"/>
      <c r="L835" s="356"/>
      <c r="M835" s="356"/>
      <c r="N835" s="265">
        <v>982</v>
      </c>
      <c r="O835" s="291">
        <v>4</v>
      </c>
      <c r="P835" s="291">
        <v>5</v>
      </c>
      <c r="Q835" s="231" t="s">
        <v>254</v>
      </c>
      <c r="R835" s="230" t="s">
        <v>247</v>
      </c>
      <c r="S835" s="347"/>
      <c r="T835" s="347"/>
      <c r="U835" s="298">
        <v>50</v>
      </c>
      <c r="V835" s="170"/>
      <c r="W835" s="297">
        <v>50</v>
      </c>
      <c r="X835" s="343"/>
      <c r="Y835" s="343"/>
      <c r="Z835" s="343"/>
      <c r="AA835" s="343"/>
      <c r="AB835" s="343"/>
      <c r="AC835" s="343"/>
      <c r="AD835" s="343"/>
      <c r="AE835" s="170"/>
    </row>
    <row r="836" spans="1:31" ht="32.25" customHeight="1">
      <c r="A836" s="170"/>
      <c r="B836" s="356" t="s">
        <v>246</v>
      </c>
      <c r="C836" s="356"/>
      <c r="D836" s="356"/>
      <c r="E836" s="356"/>
      <c r="F836" s="356"/>
      <c r="G836" s="356"/>
      <c r="H836" s="356"/>
      <c r="I836" s="356"/>
      <c r="J836" s="356"/>
      <c r="K836" s="356"/>
      <c r="L836" s="356"/>
      <c r="M836" s="356"/>
      <c r="N836" s="265">
        <v>982</v>
      </c>
      <c r="O836" s="291">
        <v>4</v>
      </c>
      <c r="P836" s="291">
        <v>5</v>
      </c>
      <c r="Q836" s="231" t="s">
        <v>254</v>
      </c>
      <c r="R836" s="230" t="s">
        <v>245</v>
      </c>
      <c r="S836" s="347"/>
      <c r="T836" s="347"/>
      <c r="U836" s="298">
        <v>50</v>
      </c>
      <c r="V836" s="170"/>
      <c r="W836" s="297">
        <v>50</v>
      </c>
      <c r="X836" s="343"/>
      <c r="Y836" s="343"/>
      <c r="Z836" s="343"/>
      <c r="AA836" s="343"/>
      <c r="AB836" s="343"/>
      <c r="AC836" s="343"/>
      <c r="AD836" s="343"/>
      <c r="AE836" s="170"/>
    </row>
    <row r="837" spans="1:31" ht="74.25" customHeight="1">
      <c r="A837" s="170"/>
      <c r="B837" s="356" t="s">
        <v>766</v>
      </c>
      <c r="C837" s="356"/>
      <c r="D837" s="356"/>
      <c r="E837" s="356"/>
      <c r="F837" s="356"/>
      <c r="G837" s="356"/>
      <c r="H837" s="356"/>
      <c r="I837" s="356"/>
      <c r="J837" s="356"/>
      <c r="K837" s="356"/>
      <c r="L837" s="356"/>
      <c r="M837" s="356"/>
      <c r="N837" s="265">
        <v>982</v>
      </c>
      <c r="O837" s="291">
        <v>4</v>
      </c>
      <c r="P837" s="291">
        <v>5</v>
      </c>
      <c r="Q837" s="231" t="s">
        <v>254</v>
      </c>
      <c r="R837" s="230" t="s">
        <v>767</v>
      </c>
      <c r="S837" s="347"/>
      <c r="T837" s="347"/>
      <c r="U837" s="298">
        <v>50</v>
      </c>
      <c r="V837" s="170"/>
      <c r="W837" s="297">
        <v>50</v>
      </c>
      <c r="X837" s="343"/>
      <c r="Y837" s="343"/>
      <c r="Z837" s="343"/>
      <c r="AA837" s="343"/>
      <c r="AB837" s="343"/>
      <c r="AC837" s="343"/>
      <c r="AD837" s="343"/>
      <c r="AE837" s="170"/>
    </row>
    <row r="838" spans="1:31" ht="53.25" customHeight="1">
      <c r="A838" s="170"/>
      <c r="B838" s="356" t="s">
        <v>523</v>
      </c>
      <c r="C838" s="356"/>
      <c r="D838" s="356"/>
      <c r="E838" s="356"/>
      <c r="F838" s="356"/>
      <c r="G838" s="356"/>
      <c r="H838" s="356"/>
      <c r="I838" s="356"/>
      <c r="J838" s="356"/>
      <c r="K838" s="356"/>
      <c r="L838" s="356"/>
      <c r="M838" s="356"/>
      <c r="N838" s="265">
        <v>982</v>
      </c>
      <c r="O838" s="291">
        <v>4</v>
      </c>
      <c r="P838" s="291">
        <v>5</v>
      </c>
      <c r="Q838" s="231" t="s">
        <v>522</v>
      </c>
      <c r="R838" s="230">
        <v>0</v>
      </c>
      <c r="S838" s="347"/>
      <c r="T838" s="347"/>
      <c r="U838" s="298">
        <v>50</v>
      </c>
      <c r="V838" s="170"/>
      <c r="W838" s="297">
        <v>50</v>
      </c>
      <c r="X838" s="343"/>
      <c r="Y838" s="343"/>
      <c r="Z838" s="343"/>
      <c r="AA838" s="343"/>
      <c r="AB838" s="343"/>
      <c r="AC838" s="343"/>
      <c r="AD838" s="343"/>
      <c r="AE838" s="170"/>
    </row>
    <row r="839" spans="1:31" ht="21.75" customHeight="1">
      <c r="A839" s="170"/>
      <c r="B839" s="356" t="s">
        <v>603</v>
      </c>
      <c r="C839" s="356"/>
      <c r="D839" s="356"/>
      <c r="E839" s="356"/>
      <c r="F839" s="356"/>
      <c r="G839" s="356"/>
      <c r="H839" s="356"/>
      <c r="I839" s="356"/>
      <c r="J839" s="356"/>
      <c r="K839" s="356"/>
      <c r="L839" s="356"/>
      <c r="M839" s="356"/>
      <c r="N839" s="265">
        <v>982</v>
      </c>
      <c r="O839" s="291">
        <v>4</v>
      </c>
      <c r="P839" s="291">
        <v>5</v>
      </c>
      <c r="Q839" s="231" t="s">
        <v>602</v>
      </c>
      <c r="R839" s="230">
        <v>0</v>
      </c>
      <c r="S839" s="347"/>
      <c r="T839" s="347"/>
      <c r="U839" s="298">
        <v>50</v>
      </c>
      <c r="V839" s="170"/>
      <c r="W839" s="297">
        <v>50</v>
      </c>
      <c r="X839" s="343"/>
      <c r="Y839" s="343"/>
      <c r="Z839" s="343"/>
      <c r="AA839" s="343"/>
      <c r="AB839" s="343"/>
      <c r="AC839" s="343"/>
      <c r="AD839" s="343"/>
      <c r="AE839" s="170"/>
    </row>
    <row r="840" spans="1:31" ht="12" customHeight="1">
      <c r="A840" s="170"/>
      <c r="B840" s="356" t="s">
        <v>253</v>
      </c>
      <c r="C840" s="356"/>
      <c r="D840" s="356"/>
      <c r="E840" s="356"/>
      <c r="F840" s="356"/>
      <c r="G840" s="356"/>
      <c r="H840" s="356"/>
      <c r="I840" s="356"/>
      <c r="J840" s="356"/>
      <c r="K840" s="356"/>
      <c r="L840" s="356"/>
      <c r="M840" s="356"/>
      <c r="N840" s="265">
        <v>982</v>
      </c>
      <c r="O840" s="291">
        <v>4</v>
      </c>
      <c r="P840" s="291">
        <v>5</v>
      </c>
      <c r="Q840" s="231" t="s">
        <v>252</v>
      </c>
      <c r="R840" s="230">
        <v>0</v>
      </c>
      <c r="S840" s="347"/>
      <c r="T840" s="347"/>
      <c r="U840" s="298">
        <v>50</v>
      </c>
      <c r="V840" s="170"/>
      <c r="W840" s="297">
        <v>50</v>
      </c>
      <c r="X840" s="343"/>
      <c r="Y840" s="343"/>
      <c r="Z840" s="343"/>
      <c r="AA840" s="343"/>
      <c r="AB840" s="343"/>
      <c r="AC840" s="343"/>
      <c r="AD840" s="343"/>
      <c r="AE840" s="170"/>
    </row>
    <row r="841" spans="1:31" ht="12" customHeight="1">
      <c r="A841" s="170"/>
      <c r="B841" s="356" t="s">
        <v>248</v>
      </c>
      <c r="C841" s="356"/>
      <c r="D841" s="356"/>
      <c r="E841" s="356"/>
      <c r="F841" s="356"/>
      <c r="G841" s="356"/>
      <c r="H841" s="356"/>
      <c r="I841" s="356"/>
      <c r="J841" s="356"/>
      <c r="K841" s="356"/>
      <c r="L841" s="356"/>
      <c r="M841" s="356"/>
      <c r="N841" s="265">
        <v>982</v>
      </c>
      <c r="O841" s="291">
        <v>4</v>
      </c>
      <c r="P841" s="291">
        <v>5</v>
      </c>
      <c r="Q841" s="231" t="s">
        <v>252</v>
      </c>
      <c r="R841" s="230" t="s">
        <v>247</v>
      </c>
      <c r="S841" s="347"/>
      <c r="T841" s="347"/>
      <c r="U841" s="298">
        <v>50</v>
      </c>
      <c r="V841" s="170"/>
      <c r="W841" s="297">
        <v>50</v>
      </c>
      <c r="X841" s="343"/>
      <c r="Y841" s="343"/>
      <c r="Z841" s="343"/>
      <c r="AA841" s="343"/>
      <c r="AB841" s="343"/>
      <c r="AC841" s="343"/>
      <c r="AD841" s="343"/>
      <c r="AE841" s="170"/>
    </row>
    <row r="842" spans="1:31" ht="32.25" customHeight="1">
      <c r="A842" s="170"/>
      <c r="B842" s="356" t="s">
        <v>246</v>
      </c>
      <c r="C842" s="356"/>
      <c r="D842" s="356"/>
      <c r="E842" s="356"/>
      <c r="F842" s="356"/>
      <c r="G842" s="356"/>
      <c r="H842" s="356"/>
      <c r="I842" s="356"/>
      <c r="J842" s="356"/>
      <c r="K842" s="356"/>
      <c r="L842" s="356"/>
      <c r="M842" s="356"/>
      <c r="N842" s="265">
        <v>982</v>
      </c>
      <c r="O842" s="291">
        <v>4</v>
      </c>
      <c r="P842" s="291">
        <v>5</v>
      </c>
      <c r="Q842" s="231" t="s">
        <v>252</v>
      </c>
      <c r="R842" s="230" t="s">
        <v>245</v>
      </c>
      <c r="S842" s="347"/>
      <c r="T842" s="347"/>
      <c r="U842" s="298">
        <v>50</v>
      </c>
      <c r="V842" s="170"/>
      <c r="W842" s="297">
        <v>50</v>
      </c>
      <c r="X842" s="343"/>
      <c r="Y842" s="343"/>
      <c r="Z842" s="343"/>
      <c r="AA842" s="343"/>
      <c r="AB842" s="343"/>
      <c r="AC842" s="343"/>
      <c r="AD842" s="343"/>
      <c r="AE842" s="170"/>
    </row>
    <row r="843" spans="1:31" ht="74.25" customHeight="1">
      <c r="A843" s="170"/>
      <c r="B843" s="356" t="s">
        <v>766</v>
      </c>
      <c r="C843" s="356"/>
      <c r="D843" s="356"/>
      <c r="E843" s="356"/>
      <c r="F843" s="356"/>
      <c r="G843" s="356"/>
      <c r="H843" s="356"/>
      <c r="I843" s="356"/>
      <c r="J843" s="356"/>
      <c r="K843" s="356"/>
      <c r="L843" s="356"/>
      <c r="M843" s="356"/>
      <c r="N843" s="265">
        <v>982</v>
      </c>
      <c r="O843" s="291">
        <v>4</v>
      </c>
      <c r="P843" s="291">
        <v>5</v>
      </c>
      <c r="Q843" s="231" t="s">
        <v>252</v>
      </c>
      <c r="R843" s="230" t="s">
        <v>767</v>
      </c>
      <c r="S843" s="347"/>
      <c r="T843" s="347"/>
      <c r="U843" s="298">
        <v>50</v>
      </c>
      <c r="V843" s="170"/>
      <c r="W843" s="297">
        <v>50</v>
      </c>
      <c r="X843" s="343"/>
      <c r="Y843" s="343"/>
      <c r="Z843" s="343"/>
      <c r="AA843" s="343"/>
      <c r="AB843" s="343"/>
      <c r="AC843" s="343"/>
      <c r="AD843" s="343"/>
      <c r="AE843" s="170"/>
    </row>
    <row r="844" spans="1:31" ht="53.25" customHeight="1">
      <c r="A844" s="170"/>
      <c r="B844" s="356" t="s">
        <v>523</v>
      </c>
      <c r="C844" s="356"/>
      <c r="D844" s="356"/>
      <c r="E844" s="356"/>
      <c r="F844" s="356"/>
      <c r="G844" s="356"/>
      <c r="H844" s="356"/>
      <c r="I844" s="356"/>
      <c r="J844" s="356"/>
      <c r="K844" s="356"/>
      <c r="L844" s="356"/>
      <c r="M844" s="356"/>
      <c r="N844" s="265">
        <v>982</v>
      </c>
      <c r="O844" s="291">
        <v>4</v>
      </c>
      <c r="P844" s="291">
        <v>5</v>
      </c>
      <c r="Q844" s="231" t="s">
        <v>522</v>
      </c>
      <c r="R844" s="230">
        <v>0</v>
      </c>
      <c r="S844" s="347"/>
      <c r="T844" s="347"/>
      <c r="U844" s="298">
        <v>260</v>
      </c>
      <c r="V844" s="170"/>
      <c r="W844" s="297">
        <v>260</v>
      </c>
      <c r="X844" s="343"/>
      <c r="Y844" s="343"/>
      <c r="Z844" s="343"/>
      <c r="AA844" s="343"/>
      <c r="AB844" s="343"/>
      <c r="AC844" s="343"/>
      <c r="AD844" s="343"/>
      <c r="AE844" s="170"/>
    </row>
    <row r="845" spans="1:31" ht="21.75" customHeight="1">
      <c r="A845" s="170"/>
      <c r="B845" s="356" t="s">
        <v>521</v>
      </c>
      <c r="C845" s="356"/>
      <c r="D845" s="356"/>
      <c r="E845" s="356"/>
      <c r="F845" s="356"/>
      <c r="G845" s="356"/>
      <c r="H845" s="356"/>
      <c r="I845" s="356"/>
      <c r="J845" s="356"/>
      <c r="K845" s="356"/>
      <c r="L845" s="356"/>
      <c r="M845" s="356"/>
      <c r="N845" s="265">
        <v>982</v>
      </c>
      <c r="O845" s="291">
        <v>4</v>
      </c>
      <c r="P845" s="291">
        <v>5</v>
      </c>
      <c r="Q845" s="231" t="s">
        <v>520</v>
      </c>
      <c r="R845" s="230">
        <v>0</v>
      </c>
      <c r="S845" s="347"/>
      <c r="T845" s="347"/>
      <c r="U845" s="298">
        <v>260</v>
      </c>
      <c r="V845" s="170"/>
      <c r="W845" s="297">
        <v>260</v>
      </c>
      <c r="X845" s="343"/>
      <c r="Y845" s="343"/>
      <c r="Z845" s="343"/>
      <c r="AA845" s="343"/>
      <c r="AB845" s="343"/>
      <c r="AC845" s="343"/>
      <c r="AD845" s="343"/>
      <c r="AE845" s="170"/>
    </row>
    <row r="846" spans="1:31" ht="12" customHeight="1">
      <c r="A846" s="170"/>
      <c r="B846" s="356" t="s">
        <v>768</v>
      </c>
      <c r="C846" s="356"/>
      <c r="D846" s="356"/>
      <c r="E846" s="356"/>
      <c r="F846" s="356"/>
      <c r="G846" s="356"/>
      <c r="H846" s="356"/>
      <c r="I846" s="356"/>
      <c r="J846" s="356"/>
      <c r="K846" s="356"/>
      <c r="L846" s="356"/>
      <c r="M846" s="356"/>
      <c r="N846" s="265">
        <v>982</v>
      </c>
      <c r="O846" s="291">
        <v>4</v>
      </c>
      <c r="P846" s="291">
        <v>5</v>
      </c>
      <c r="Q846" s="231" t="s">
        <v>769</v>
      </c>
      <c r="R846" s="230">
        <v>0</v>
      </c>
      <c r="S846" s="347"/>
      <c r="T846" s="347"/>
      <c r="U846" s="298">
        <v>260</v>
      </c>
      <c r="V846" s="170"/>
      <c r="W846" s="297">
        <v>260</v>
      </c>
      <c r="X846" s="343"/>
      <c r="Y846" s="343"/>
      <c r="Z846" s="343"/>
      <c r="AA846" s="343"/>
      <c r="AB846" s="343"/>
      <c r="AC846" s="343"/>
      <c r="AD846" s="343"/>
      <c r="AE846" s="170"/>
    </row>
    <row r="847" spans="1:31" ht="12" customHeight="1">
      <c r="A847" s="170"/>
      <c r="B847" s="356" t="s">
        <v>248</v>
      </c>
      <c r="C847" s="356"/>
      <c r="D847" s="356"/>
      <c r="E847" s="356"/>
      <c r="F847" s="356"/>
      <c r="G847" s="356"/>
      <c r="H847" s="356"/>
      <c r="I847" s="356"/>
      <c r="J847" s="356"/>
      <c r="K847" s="356"/>
      <c r="L847" s="356"/>
      <c r="M847" s="356"/>
      <c r="N847" s="265">
        <v>982</v>
      </c>
      <c r="O847" s="291">
        <v>4</v>
      </c>
      <c r="P847" s="291">
        <v>5</v>
      </c>
      <c r="Q847" s="231" t="s">
        <v>769</v>
      </c>
      <c r="R847" s="230" t="s">
        <v>247</v>
      </c>
      <c r="S847" s="347"/>
      <c r="T847" s="347"/>
      <c r="U847" s="298">
        <v>260</v>
      </c>
      <c r="V847" s="170"/>
      <c r="W847" s="297">
        <v>260</v>
      </c>
      <c r="X847" s="343"/>
      <c r="Y847" s="343"/>
      <c r="Z847" s="343"/>
      <c r="AA847" s="343"/>
      <c r="AB847" s="343"/>
      <c r="AC847" s="343"/>
      <c r="AD847" s="343"/>
      <c r="AE847" s="170"/>
    </row>
    <row r="848" spans="1:31" ht="32.25" customHeight="1">
      <c r="A848" s="170"/>
      <c r="B848" s="356" t="s">
        <v>246</v>
      </c>
      <c r="C848" s="356"/>
      <c r="D848" s="356"/>
      <c r="E848" s="356"/>
      <c r="F848" s="356"/>
      <c r="G848" s="356"/>
      <c r="H848" s="356"/>
      <c r="I848" s="356"/>
      <c r="J848" s="356"/>
      <c r="K848" s="356"/>
      <c r="L848" s="356"/>
      <c r="M848" s="356"/>
      <c r="N848" s="265">
        <v>982</v>
      </c>
      <c r="O848" s="291">
        <v>4</v>
      </c>
      <c r="P848" s="291">
        <v>5</v>
      </c>
      <c r="Q848" s="231" t="s">
        <v>769</v>
      </c>
      <c r="R848" s="230" t="s">
        <v>245</v>
      </c>
      <c r="S848" s="347"/>
      <c r="T848" s="347"/>
      <c r="U848" s="298">
        <v>260</v>
      </c>
      <c r="V848" s="170"/>
      <c r="W848" s="297">
        <v>260</v>
      </c>
      <c r="X848" s="343"/>
      <c r="Y848" s="343"/>
      <c r="Z848" s="343"/>
      <c r="AA848" s="343"/>
      <c r="AB848" s="343"/>
      <c r="AC848" s="343"/>
      <c r="AD848" s="343"/>
      <c r="AE848" s="170"/>
    </row>
    <row r="849" spans="1:31" ht="74.25" customHeight="1">
      <c r="A849" s="170"/>
      <c r="B849" s="356" t="s">
        <v>766</v>
      </c>
      <c r="C849" s="356"/>
      <c r="D849" s="356"/>
      <c r="E849" s="356"/>
      <c r="F849" s="356"/>
      <c r="G849" s="356"/>
      <c r="H849" s="356"/>
      <c r="I849" s="356"/>
      <c r="J849" s="356"/>
      <c r="K849" s="356"/>
      <c r="L849" s="356"/>
      <c r="M849" s="356"/>
      <c r="N849" s="265">
        <v>982</v>
      </c>
      <c r="O849" s="291">
        <v>4</v>
      </c>
      <c r="P849" s="291">
        <v>5</v>
      </c>
      <c r="Q849" s="231" t="s">
        <v>769</v>
      </c>
      <c r="R849" s="230" t="s">
        <v>767</v>
      </c>
      <c r="S849" s="347"/>
      <c r="T849" s="347"/>
      <c r="U849" s="298">
        <v>260</v>
      </c>
      <c r="V849" s="170"/>
      <c r="W849" s="297">
        <v>260</v>
      </c>
      <c r="X849" s="343"/>
      <c r="Y849" s="343"/>
      <c r="Z849" s="343"/>
      <c r="AA849" s="343"/>
      <c r="AB849" s="343"/>
      <c r="AC849" s="343"/>
      <c r="AD849" s="343"/>
      <c r="AE849" s="170"/>
    </row>
    <row r="850" spans="1:31" ht="53.25" customHeight="1">
      <c r="A850" s="170"/>
      <c r="B850" s="356" t="s">
        <v>523</v>
      </c>
      <c r="C850" s="356"/>
      <c r="D850" s="356"/>
      <c r="E850" s="356"/>
      <c r="F850" s="356"/>
      <c r="G850" s="356"/>
      <c r="H850" s="356"/>
      <c r="I850" s="356"/>
      <c r="J850" s="356"/>
      <c r="K850" s="356"/>
      <c r="L850" s="356"/>
      <c r="M850" s="356"/>
      <c r="N850" s="265">
        <v>982</v>
      </c>
      <c r="O850" s="291">
        <v>4</v>
      </c>
      <c r="P850" s="291">
        <v>5</v>
      </c>
      <c r="Q850" s="231" t="s">
        <v>522</v>
      </c>
      <c r="R850" s="230">
        <v>0</v>
      </c>
      <c r="S850" s="347"/>
      <c r="T850" s="347"/>
      <c r="U850" s="298">
        <v>3871.3</v>
      </c>
      <c r="V850" s="170"/>
      <c r="W850" s="297">
        <v>3871.3</v>
      </c>
      <c r="X850" s="343"/>
      <c r="Y850" s="343"/>
      <c r="Z850" s="343"/>
      <c r="AA850" s="343"/>
      <c r="AB850" s="343"/>
      <c r="AC850" s="343"/>
      <c r="AD850" s="343"/>
      <c r="AE850" s="170"/>
    </row>
    <row r="851" spans="1:31" ht="21.75" customHeight="1">
      <c r="A851" s="170"/>
      <c r="B851" s="356" t="s">
        <v>521</v>
      </c>
      <c r="C851" s="356"/>
      <c r="D851" s="356"/>
      <c r="E851" s="356"/>
      <c r="F851" s="356"/>
      <c r="G851" s="356"/>
      <c r="H851" s="356"/>
      <c r="I851" s="356"/>
      <c r="J851" s="356"/>
      <c r="K851" s="356"/>
      <c r="L851" s="356"/>
      <c r="M851" s="356"/>
      <c r="N851" s="265">
        <v>982</v>
      </c>
      <c r="O851" s="291">
        <v>4</v>
      </c>
      <c r="P851" s="291">
        <v>5</v>
      </c>
      <c r="Q851" s="231" t="s">
        <v>520</v>
      </c>
      <c r="R851" s="230">
        <v>0</v>
      </c>
      <c r="S851" s="347"/>
      <c r="T851" s="347"/>
      <c r="U851" s="298">
        <v>3871.3</v>
      </c>
      <c r="V851" s="170"/>
      <c r="W851" s="297">
        <v>3871.3</v>
      </c>
      <c r="X851" s="343"/>
      <c r="Y851" s="343"/>
      <c r="Z851" s="343"/>
      <c r="AA851" s="343"/>
      <c r="AB851" s="343"/>
      <c r="AC851" s="343"/>
      <c r="AD851" s="343"/>
      <c r="AE851" s="170"/>
    </row>
    <row r="852" spans="1:31" ht="21.75" customHeight="1">
      <c r="A852" s="170"/>
      <c r="B852" s="356" t="s">
        <v>798</v>
      </c>
      <c r="C852" s="356"/>
      <c r="D852" s="356"/>
      <c r="E852" s="356"/>
      <c r="F852" s="356"/>
      <c r="G852" s="356"/>
      <c r="H852" s="356"/>
      <c r="I852" s="356"/>
      <c r="J852" s="356"/>
      <c r="K852" s="356"/>
      <c r="L852" s="356"/>
      <c r="M852" s="356"/>
      <c r="N852" s="265">
        <v>982</v>
      </c>
      <c r="O852" s="291">
        <v>4</v>
      </c>
      <c r="P852" s="291">
        <v>5</v>
      </c>
      <c r="Q852" s="231" t="s">
        <v>797</v>
      </c>
      <c r="R852" s="230">
        <v>0</v>
      </c>
      <c r="S852" s="347"/>
      <c r="T852" s="347"/>
      <c r="U852" s="298">
        <v>3871.3</v>
      </c>
      <c r="V852" s="170"/>
      <c r="W852" s="297">
        <v>3871.3</v>
      </c>
      <c r="X852" s="343"/>
      <c r="Y852" s="343"/>
      <c r="Z852" s="343"/>
      <c r="AA852" s="343"/>
      <c r="AB852" s="343"/>
      <c r="AC852" s="343"/>
      <c r="AD852" s="343"/>
      <c r="AE852" s="170"/>
    </row>
    <row r="853" spans="1:31" ht="12" customHeight="1">
      <c r="A853" s="170"/>
      <c r="B853" s="356" t="s">
        <v>248</v>
      </c>
      <c r="C853" s="356"/>
      <c r="D853" s="356"/>
      <c r="E853" s="356"/>
      <c r="F853" s="356"/>
      <c r="G853" s="356"/>
      <c r="H853" s="356"/>
      <c r="I853" s="356"/>
      <c r="J853" s="356"/>
      <c r="K853" s="356"/>
      <c r="L853" s="356"/>
      <c r="M853" s="356"/>
      <c r="N853" s="265">
        <v>982</v>
      </c>
      <c r="O853" s="291">
        <v>4</v>
      </c>
      <c r="P853" s="291">
        <v>5</v>
      </c>
      <c r="Q853" s="231" t="s">
        <v>797</v>
      </c>
      <c r="R853" s="230" t="s">
        <v>247</v>
      </c>
      <c r="S853" s="347"/>
      <c r="T853" s="347"/>
      <c r="U853" s="298">
        <v>3871.3</v>
      </c>
      <c r="V853" s="170"/>
      <c r="W853" s="297">
        <v>3871.3</v>
      </c>
      <c r="X853" s="343"/>
      <c r="Y853" s="343"/>
      <c r="Z853" s="343"/>
      <c r="AA853" s="343"/>
      <c r="AB853" s="343"/>
      <c r="AC853" s="343"/>
      <c r="AD853" s="343"/>
      <c r="AE853" s="170"/>
    </row>
    <row r="854" spans="1:31" ht="32.25" customHeight="1">
      <c r="A854" s="170"/>
      <c r="B854" s="356" t="s">
        <v>246</v>
      </c>
      <c r="C854" s="356"/>
      <c r="D854" s="356"/>
      <c r="E854" s="356"/>
      <c r="F854" s="356"/>
      <c r="G854" s="356"/>
      <c r="H854" s="356"/>
      <c r="I854" s="356"/>
      <c r="J854" s="356"/>
      <c r="K854" s="356"/>
      <c r="L854" s="356"/>
      <c r="M854" s="356"/>
      <c r="N854" s="265">
        <v>982</v>
      </c>
      <c r="O854" s="291">
        <v>4</v>
      </c>
      <c r="P854" s="291">
        <v>5</v>
      </c>
      <c r="Q854" s="231" t="s">
        <v>797</v>
      </c>
      <c r="R854" s="230" t="s">
        <v>245</v>
      </c>
      <c r="S854" s="347"/>
      <c r="T854" s="347"/>
      <c r="U854" s="298">
        <v>3871.3</v>
      </c>
      <c r="V854" s="170"/>
      <c r="W854" s="297">
        <v>3871.3</v>
      </c>
      <c r="X854" s="343"/>
      <c r="Y854" s="343"/>
      <c r="Z854" s="343"/>
      <c r="AA854" s="343"/>
      <c r="AB854" s="343"/>
      <c r="AC854" s="343"/>
      <c r="AD854" s="343"/>
      <c r="AE854" s="170"/>
    </row>
    <row r="855" spans="1:31" ht="74.25" customHeight="1">
      <c r="A855" s="170"/>
      <c r="B855" s="356" t="s">
        <v>766</v>
      </c>
      <c r="C855" s="356"/>
      <c r="D855" s="356"/>
      <c r="E855" s="356"/>
      <c r="F855" s="356"/>
      <c r="G855" s="356"/>
      <c r="H855" s="356"/>
      <c r="I855" s="356"/>
      <c r="J855" s="356"/>
      <c r="K855" s="356"/>
      <c r="L855" s="356"/>
      <c r="M855" s="356"/>
      <c r="N855" s="265">
        <v>982</v>
      </c>
      <c r="O855" s="291">
        <v>4</v>
      </c>
      <c r="P855" s="291">
        <v>5</v>
      </c>
      <c r="Q855" s="231" t="s">
        <v>797</v>
      </c>
      <c r="R855" s="230" t="s">
        <v>767</v>
      </c>
      <c r="S855" s="347"/>
      <c r="T855" s="347"/>
      <c r="U855" s="298">
        <v>3871.3</v>
      </c>
      <c r="V855" s="170"/>
      <c r="W855" s="297">
        <v>3871.3</v>
      </c>
      <c r="X855" s="343"/>
      <c r="Y855" s="343"/>
      <c r="Z855" s="343"/>
      <c r="AA855" s="343"/>
      <c r="AB855" s="343"/>
      <c r="AC855" s="343"/>
      <c r="AD855" s="343"/>
      <c r="AE855" s="170"/>
    </row>
    <row r="856" spans="1:31" ht="53.25" customHeight="1">
      <c r="A856" s="170"/>
      <c r="B856" s="356" t="s">
        <v>523</v>
      </c>
      <c r="C856" s="356"/>
      <c r="D856" s="356"/>
      <c r="E856" s="356"/>
      <c r="F856" s="356"/>
      <c r="G856" s="356"/>
      <c r="H856" s="356"/>
      <c r="I856" s="356"/>
      <c r="J856" s="356"/>
      <c r="K856" s="356"/>
      <c r="L856" s="356"/>
      <c r="M856" s="356"/>
      <c r="N856" s="265">
        <v>982</v>
      </c>
      <c r="O856" s="291">
        <v>4</v>
      </c>
      <c r="P856" s="291">
        <v>5</v>
      </c>
      <c r="Q856" s="231" t="s">
        <v>522</v>
      </c>
      <c r="R856" s="230">
        <v>0</v>
      </c>
      <c r="S856" s="347"/>
      <c r="T856" s="347"/>
      <c r="U856" s="298">
        <v>1811.9</v>
      </c>
      <c r="V856" s="170"/>
      <c r="W856" s="297">
        <v>1811.9</v>
      </c>
      <c r="X856" s="343"/>
      <c r="Y856" s="343"/>
      <c r="Z856" s="343"/>
      <c r="AA856" s="343"/>
      <c r="AB856" s="343"/>
      <c r="AC856" s="343"/>
      <c r="AD856" s="343"/>
      <c r="AE856" s="170"/>
    </row>
    <row r="857" spans="1:31" ht="21.75" customHeight="1">
      <c r="A857" s="170"/>
      <c r="B857" s="356" t="s">
        <v>563</v>
      </c>
      <c r="C857" s="356"/>
      <c r="D857" s="356"/>
      <c r="E857" s="356"/>
      <c r="F857" s="356"/>
      <c r="G857" s="356"/>
      <c r="H857" s="356"/>
      <c r="I857" s="356"/>
      <c r="J857" s="356"/>
      <c r="K857" s="356"/>
      <c r="L857" s="356"/>
      <c r="M857" s="356"/>
      <c r="N857" s="265">
        <v>982</v>
      </c>
      <c r="O857" s="291">
        <v>4</v>
      </c>
      <c r="P857" s="291">
        <v>5</v>
      </c>
      <c r="Q857" s="231" t="s">
        <v>601</v>
      </c>
      <c r="R857" s="230">
        <v>0</v>
      </c>
      <c r="S857" s="347"/>
      <c r="T857" s="347"/>
      <c r="U857" s="298">
        <v>1811.9</v>
      </c>
      <c r="V857" s="170"/>
      <c r="W857" s="297">
        <v>1811.9</v>
      </c>
      <c r="X857" s="343"/>
      <c r="Y857" s="343"/>
      <c r="Z857" s="343"/>
      <c r="AA857" s="343"/>
      <c r="AB857" s="343"/>
      <c r="AC857" s="343"/>
      <c r="AD857" s="343"/>
      <c r="AE857" s="170"/>
    </row>
    <row r="858" spans="1:31" ht="21.75" customHeight="1">
      <c r="A858" s="170"/>
      <c r="B858" s="356" t="s">
        <v>251</v>
      </c>
      <c r="C858" s="356"/>
      <c r="D858" s="356"/>
      <c r="E858" s="356"/>
      <c r="F858" s="356"/>
      <c r="G858" s="356"/>
      <c r="H858" s="356"/>
      <c r="I858" s="356"/>
      <c r="J858" s="356"/>
      <c r="K858" s="356"/>
      <c r="L858" s="356"/>
      <c r="M858" s="356"/>
      <c r="N858" s="265">
        <v>982</v>
      </c>
      <c r="O858" s="291">
        <v>4</v>
      </c>
      <c r="P858" s="291">
        <v>5</v>
      </c>
      <c r="Q858" s="231" t="s">
        <v>250</v>
      </c>
      <c r="R858" s="230">
        <v>0</v>
      </c>
      <c r="S858" s="347"/>
      <c r="T858" s="347"/>
      <c r="U858" s="298">
        <v>1370</v>
      </c>
      <c r="V858" s="170"/>
      <c r="W858" s="297">
        <v>1370</v>
      </c>
      <c r="X858" s="343"/>
      <c r="Y858" s="343"/>
      <c r="Z858" s="343"/>
      <c r="AA858" s="343"/>
      <c r="AB858" s="343"/>
      <c r="AC858" s="343"/>
      <c r="AD858" s="343"/>
      <c r="AE858" s="170"/>
    </row>
    <row r="859" spans="1:31" ht="53.25" customHeight="1">
      <c r="A859" s="170"/>
      <c r="B859" s="356" t="s">
        <v>206</v>
      </c>
      <c r="C859" s="356"/>
      <c r="D859" s="356"/>
      <c r="E859" s="356"/>
      <c r="F859" s="356"/>
      <c r="G859" s="356"/>
      <c r="H859" s="356"/>
      <c r="I859" s="356"/>
      <c r="J859" s="356"/>
      <c r="K859" s="356"/>
      <c r="L859" s="356"/>
      <c r="M859" s="356"/>
      <c r="N859" s="265">
        <v>982</v>
      </c>
      <c r="O859" s="291">
        <v>4</v>
      </c>
      <c r="P859" s="291">
        <v>5</v>
      </c>
      <c r="Q859" s="231" t="s">
        <v>250</v>
      </c>
      <c r="R859" s="230" t="s">
        <v>205</v>
      </c>
      <c r="S859" s="347"/>
      <c r="T859" s="347"/>
      <c r="U859" s="298">
        <v>121</v>
      </c>
      <c r="V859" s="170"/>
      <c r="W859" s="297">
        <v>121</v>
      </c>
      <c r="X859" s="343"/>
      <c r="Y859" s="343"/>
      <c r="Z859" s="343"/>
      <c r="AA859" s="343"/>
      <c r="AB859" s="343"/>
      <c r="AC859" s="343"/>
      <c r="AD859" s="343"/>
      <c r="AE859" s="170"/>
    </row>
    <row r="860" spans="1:31" ht="21.75" customHeight="1">
      <c r="A860" s="170"/>
      <c r="B860" s="356" t="s">
        <v>198</v>
      </c>
      <c r="C860" s="356"/>
      <c r="D860" s="356"/>
      <c r="E860" s="356"/>
      <c r="F860" s="356"/>
      <c r="G860" s="356"/>
      <c r="H860" s="356"/>
      <c r="I860" s="356"/>
      <c r="J860" s="356"/>
      <c r="K860" s="356"/>
      <c r="L860" s="356"/>
      <c r="M860" s="356"/>
      <c r="N860" s="265">
        <v>982</v>
      </c>
      <c r="O860" s="291">
        <v>4</v>
      </c>
      <c r="P860" s="291">
        <v>5</v>
      </c>
      <c r="Q860" s="231" t="s">
        <v>250</v>
      </c>
      <c r="R860" s="230" t="s">
        <v>197</v>
      </c>
      <c r="S860" s="347"/>
      <c r="T860" s="347"/>
      <c r="U860" s="298">
        <v>121</v>
      </c>
      <c r="V860" s="170"/>
      <c r="W860" s="297">
        <v>121</v>
      </c>
      <c r="X860" s="343"/>
      <c r="Y860" s="343"/>
      <c r="Z860" s="343"/>
      <c r="AA860" s="343"/>
      <c r="AB860" s="343"/>
      <c r="AC860" s="343"/>
      <c r="AD860" s="343"/>
      <c r="AE860" s="170"/>
    </row>
    <row r="861" spans="1:31" ht="32.25" customHeight="1">
      <c r="A861" s="170"/>
      <c r="B861" s="356" t="s">
        <v>216</v>
      </c>
      <c r="C861" s="356"/>
      <c r="D861" s="356"/>
      <c r="E861" s="356"/>
      <c r="F861" s="356"/>
      <c r="G861" s="356"/>
      <c r="H861" s="356"/>
      <c r="I861" s="356"/>
      <c r="J861" s="356"/>
      <c r="K861" s="356"/>
      <c r="L861" s="356"/>
      <c r="M861" s="356"/>
      <c r="N861" s="265">
        <v>982</v>
      </c>
      <c r="O861" s="291">
        <v>4</v>
      </c>
      <c r="P861" s="291">
        <v>5</v>
      </c>
      <c r="Q861" s="231" t="s">
        <v>250</v>
      </c>
      <c r="R861" s="230" t="s">
        <v>215</v>
      </c>
      <c r="S861" s="347"/>
      <c r="T861" s="347"/>
      <c r="U861" s="298">
        <v>121</v>
      </c>
      <c r="V861" s="170"/>
      <c r="W861" s="297">
        <v>121</v>
      </c>
      <c r="X861" s="343"/>
      <c r="Y861" s="343"/>
      <c r="Z861" s="343"/>
      <c r="AA861" s="343"/>
      <c r="AB861" s="343"/>
      <c r="AC861" s="343"/>
      <c r="AD861" s="343"/>
      <c r="AE861" s="170"/>
    </row>
    <row r="862" spans="1:31" ht="21.75" customHeight="1">
      <c r="A862" s="170"/>
      <c r="B862" s="356" t="s">
        <v>214</v>
      </c>
      <c r="C862" s="356"/>
      <c r="D862" s="356"/>
      <c r="E862" s="356"/>
      <c r="F862" s="356"/>
      <c r="G862" s="356"/>
      <c r="H862" s="356"/>
      <c r="I862" s="356"/>
      <c r="J862" s="356"/>
      <c r="K862" s="356"/>
      <c r="L862" s="356"/>
      <c r="M862" s="356"/>
      <c r="N862" s="265">
        <v>982</v>
      </c>
      <c r="O862" s="291">
        <v>4</v>
      </c>
      <c r="P862" s="291">
        <v>5</v>
      </c>
      <c r="Q862" s="231" t="s">
        <v>250</v>
      </c>
      <c r="R862" s="230" t="s">
        <v>213</v>
      </c>
      <c r="S862" s="347"/>
      <c r="T862" s="347"/>
      <c r="U862" s="298">
        <v>1216</v>
      </c>
      <c r="V862" s="170"/>
      <c r="W862" s="297">
        <v>1216</v>
      </c>
      <c r="X862" s="343"/>
      <c r="Y862" s="343"/>
      <c r="Z862" s="343"/>
      <c r="AA862" s="343"/>
      <c r="AB862" s="343"/>
      <c r="AC862" s="343"/>
      <c r="AD862" s="343"/>
      <c r="AE862" s="170"/>
    </row>
    <row r="863" spans="1:31" ht="21.75" customHeight="1">
      <c r="A863" s="170"/>
      <c r="B863" s="356" t="s">
        <v>212</v>
      </c>
      <c r="C863" s="356"/>
      <c r="D863" s="356"/>
      <c r="E863" s="356"/>
      <c r="F863" s="356"/>
      <c r="G863" s="356"/>
      <c r="H863" s="356"/>
      <c r="I863" s="356"/>
      <c r="J863" s="356"/>
      <c r="K863" s="356"/>
      <c r="L863" s="356"/>
      <c r="M863" s="356"/>
      <c r="N863" s="265">
        <v>982</v>
      </c>
      <c r="O863" s="291">
        <v>4</v>
      </c>
      <c r="P863" s="291">
        <v>5</v>
      </c>
      <c r="Q863" s="231" t="s">
        <v>250</v>
      </c>
      <c r="R863" s="230" t="s">
        <v>211</v>
      </c>
      <c r="S863" s="347"/>
      <c r="T863" s="347"/>
      <c r="U863" s="298">
        <v>1216</v>
      </c>
      <c r="V863" s="170"/>
      <c r="W863" s="297">
        <v>1216</v>
      </c>
      <c r="X863" s="343"/>
      <c r="Y863" s="343"/>
      <c r="Z863" s="343"/>
      <c r="AA863" s="343"/>
      <c r="AB863" s="343"/>
      <c r="AC863" s="343"/>
      <c r="AD863" s="343"/>
      <c r="AE863" s="170"/>
    </row>
    <row r="864" spans="1:31" ht="21.75" customHeight="1">
      <c r="A864" s="170"/>
      <c r="B864" s="356" t="s">
        <v>641</v>
      </c>
      <c r="C864" s="356"/>
      <c r="D864" s="356"/>
      <c r="E864" s="356"/>
      <c r="F864" s="356"/>
      <c r="G864" s="356"/>
      <c r="H864" s="356"/>
      <c r="I864" s="356"/>
      <c r="J864" s="356"/>
      <c r="K864" s="356"/>
      <c r="L864" s="356"/>
      <c r="M864" s="356"/>
      <c r="N864" s="265">
        <v>982</v>
      </c>
      <c r="O864" s="291">
        <v>4</v>
      </c>
      <c r="P864" s="291">
        <v>5</v>
      </c>
      <c r="Q864" s="231" t="s">
        <v>250</v>
      </c>
      <c r="R864" s="230" t="s">
        <v>640</v>
      </c>
      <c r="S864" s="347"/>
      <c r="T864" s="347"/>
      <c r="U864" s="298">
        <v>198</v>
      </c>
      <c r="V864" s="170"/>
      <c r="W864" s="297">
        <v>198</v>
      </c>
      <c r="X864" s="343"/>
      <c r="Y864" s="343"/>
      <c r="Z864" s="343"/>
      <c r="AA864" s="343"/>
      <c r="AB864" s="343"/>
      <c r="AC864" s="343"/>
      <c r="AD864" s="343"/>
      <c r="AE864" s="170"/>
    </row>
    <row r="865" spans="1:31" ht="12" customHeight="1">
      <c r="A865" s="170"/>
      <c r="B865" s="356" t="s">
        <v>210</v>
      </c>
      <c r="C865" s="356"/>
      <c r="D865" s="356"/>
      <c r="E865" s="356"/>
      <c r="F865" s="356"/>
      <c r="G865" s="356"/>
      <c r="H865" s="356"/>
      <c r="I865" s="356"/>
      <c r="J865" s="356"/>
      <c r="K865" s="356"/>
      <c r="L865" s="356"/>
      <c r="M865" s="356"/>
      <c r="N865" s="265">
        <v>982</v>
      </c>
      <c r="O865" s="291">
        <v>4</v>
      </c>
      <c r="P865" s="291">
        <v>5</v>
      </c>
      <c r="Q865" s="231" t="s">
        <v>250</v>
      </c>
      <c r="R865" s="230" t="s">
        <v>208</v>
      </c>
      <c r="S865" s="347"/>
      <c r="T865" s="347"/>
      <c r="U865" s="298">
        <v>1018</v>
      </c>
      <c r="V865" s="170"/>
      <c r="W865" s="297">
        <v>1018</v>
      </c>
      <c r="X865" s="343"/>
      <c r="Y865" s="343"/>
      <c r="Z865" s="343"/>
      <c r="AA865" s="343"/>
      <c r="AB865" s="343"/>
      <c r="AC865" s="343"/>
      <c r="AD865" s="343"/>
      <c r="AE865" s="170"/>
    </row>
    <row r="866" spans="1:31" ht="12" customHeight="1">
      <c r="A866" s="170"/>
      <c r="B866" s="356" t="s">
        <v>248</v>
      </c>
      <c r="C866" s="356"/>
      <c r="D866" s="356"/>
      <c r="E866" s="356"/>
      <c r="F866" s="356"/>
      <c r="G866" s="356"/>
      <c r="H866" s="356"/>
      <c r="I866" s="356"/>
      <c r="J866" s="356"/>
      <c r="K866" s="356"/>
      <c r="L866" s="356"/>
      <c r="M866" s="356"/>
      <c r="N866" s="265">
        <v>982</v>
      </c>
      <c r="O866" s="291">
        <v>4</v>
      </c>
      <c r="P866" s="291">
        <v>5</v>
      </c>
      <c r="Q866" s="231" t="s">
        <v>250</v>
      </c>
      <c r="R866" s="230" t="s">
        <v>247</v>
      </c>
      <c r="S866" s="347"/>
      <c r="T866" s="347"/>
      <c r="U866" s="298">
        <v>33</v>
      </c>
      <c r="V866" s="170"/>
      <c r="W866" s="297">
        <v>33</v>
      </c>
      <c r="X866" s="343"/>
      <c r="Y866" s="343"/>
      <c r="Z866" s="343"/>
      <c r="AA866" s="343"/>
      <c r="AB866" s="343"/>
      <c r="AC866" s="343"/>
      <c r="AD866" s="343"/>
      <c r="AE866" s="170"/>
    </row>
    <row r="867" spans="1:31" ht="12" customHeight="1">
      <c r="A867" s="170"/>
      <c r="B867" s="356" t="s">
        <v>686</v>
      </c>
      <c r="C867" s="356"/>
      <c r="D867" s="356"/>
      <c r="E867" s="356"/>
      <c r="F867" s="356"/>
      <c r="G867" s="356"/>
      <c r="H867" s="356"/>
      <c r="I867" s="356"/>
      <c r="J867" s="356"/>
      <c r="K867" s="356"/>
      <c r="L867" s="356"/>
      <c r="M867" s="356"/>
      <c r="N867" s="265">
        <v>982</v>
      </c>
      <c r="O867" s="291">
        <v>4</v>
      </c>
      <c r="P867" s="291">
        <v>5</v>
      </c>
      <c r="Q867" s="231" t="s">
        <v>250</v>
      </c>
      <c r="R867" s="230" t="s">
        <v>685</v>
      </c>
      <c r="S867" s="347"/>
      <c r="T867" s="347"/>
      <c r="U867" s="298">
        <v>33</v>
      </c>
      <c r="V867" s="170"/>
      <c r="W867" s="297">
        <v>33</v>
      </c>
      <c r="X867" s="343"/>
      <c r="Y867" s="343"/>
      <c r="Z867" s="343"/>
      <c r="AA867" s="343"/>
      <c r="AB867" s="343"/>
      <c r="AC867" s="343"/>
      <c r="AD867" s="343"/>
      <c r="AE867" s="170"/>
    </row>
    <row r="868" spans="1:31" ht="21.75" customHeight="1">
      <c r="A868" s="170"/>
      <c r="B868" s="356" t="s">
        <v>684</v>
      </c>
      <c r="C868" s="356"/>
      <c r="D868" s="356"/>
      <c r="E868" s="356"/>
      <c r="F868" s="356"/>
      <c r="G868" s="356"/>
      <c r="H868" s="356"/>
      <c r="I868" s="356"/>
      <c r="J868" s="356"/>
      <c r="K868" s="356"/>
      <c r="L868" s="356"/>
      <c r="M868" s="356"/>
      <c r="N868" s="265">
        <v>982</v>
      </c>
      <c r="O868" s="291">
        <v>4</v>
      </c>
      <c r="P868" s="291">
        <v>5</v>
      </c>
      <c r="Q868" s="231" t="s">
        <v>250</v>
      </c>
      <c r="R868" s="230" t="s">
        <v>683</v>
      </c>
      <c r="S868" s="347"/>
      <c r="T868" s="347"/>
      <c r="U868" s="298">
        <v>20</v>
      </c>
      <c r="V868" s="170"/>
      <c r="W868" s="297">
        <v>20</v>
      </c>
      <c r="X868" s="343"/>
      <c r="Y868" s="343"/>
      <c r="Z868" s="343"/>
      <c r="AA868" s="343"/>
      <c r="AB868" s="343"/>
      <c r="AC868" s="343"/>
      <c r="AD868" s="343"/>
      <c r="AE868" s="170"/>
    </row>
    <row r="869" spans="1:31" ht="12" customHeight="1">
      <c r="A869" s="170"/>
      <c r="B869" s="356" t="s">
        <v>682</v>
      </c>
      <c r="C869" s="356"/>
      <c r="D869" s="356"/>
      <c r="E869" s="356"/>
      <c r="F869" s="356"/>
      <c r="G869" s="356"/>
      <c r="H869" s="356"/>
      <c r="I869" s="356"/>
      <c r="J869" s="356"/>
      <c r="K869" s="356"/>
      <c r="L869" s="356"/>
      <c r="M869" s="356"/>
      <c r="N869" s="265">
        <v>982</v>
      </c>
      <c r="O869" s="291">
        <v>4</v>
      </c>
      <c r="P869" s="291">
        <v>5</v>
      </c>
      <c r="Q869" s="231" t="s">
        <v>250</v>
      </c>
      <c r="R869" s="230" t="s">
        <v>681</v>
      </c>
      <c r="S869" s="347"/>
      <c r="T869" s="347"/>
      <c r="U869" s="298">
        <v>5</v>
      </c>
      <c r="V869" s="170"/>
      <c r="W869" s="297">
        <v>5</v>
      </c>
      <c r="X869" s="343"/>
      <c r="Y869" s="343"/>
      <c r="Z869" s="343"/>
      <c r="AA869" s="343"/>
      <c r="AB869" s="343"/>
      <c r="AC869" s="343"/>
      <c r="AD869" s="343"/>
      <c r="AE869" s="170"/>
    </row>
    <row r="870" spans="1:31" ht="12" customHeight="1">
      <c r="A870" s="170"/>
      <c r="B870" s="356" t="s">
        <v>680</v>
      </c>
      <c r="C870" s="356"/>
      <c r="D870" s="356"/>
      <c r="E870" s="356"/>
      <c r="F870" s="356"/>
      <c r="G870" s="356"/>
      <c r="H870" s="356"/>
      <c r="I870" s="356"/>
      <c r="J870" s="356"/>
      <c r="K870" s="356"/>
      <c r="L870" s="356"/>
      <c r="M870" s="356"/>
      <c r="N870" s="265">
        <v>982</v>
      </c>
      <c r="O870" s="291">
        <v>4</v>
      </c>
      <c r="P870" s="291">
        <v>5</v>
      </c>
      <c r="Q870" s="231" t="s">
        <v>250</v>
      </c>
      <c r="R870" s="230" t="s">
        <v>679</v>
      </c>
      <c r="S870" s="347"/>
      <c r="T870" s="347"/>
      <c r="U870" s="298">
        <v>8</v>
      </c>
      <c r="V870" s="170"/>
      <c r="W870" s="297">
        <v>8</v>
      </c>
      <c r="X870" s="343"/>
      <c r="Y870" s="343"/>
      <c r="Z870" s="343"/>
      <c r="AA870" s="343"/>
      <c r="AB870" s="343"/>
      <c r="AC870" s="343"/>
      <c r="AD870" s="343"/>
      <c r="AE870" s="170"/>
    </row>
    <row r="871" spans="1:31" ht="21.75" customHeight="1">
      <c r="A871" s="170"/>
      <c r="B871" s="356" t="s">
        <v>304</v>
      </c>
      <c r="C871" s="356"/>
      <c r="D871" s="356"/>
      <c r="E871" s="356"/>
      <c r="F871" s="356"/>
      <c r="G871" s="356"/>
      <c r="H871" s="356"/>
      <c r="I871" s="356"/>
      <c r="J871" s="356"/>
      <c r="K871" s="356"/>
      <c r="L871" s="356"/>
      <c r="M871" s="356"/>
      <c r="N871" s="265">
        <v>982</v>
      </c>
      <c r="O871" s="291">
        <v>4</v>
      </c>
      <c r="P871" s="291">
        <v>5</v>
      </c>
      <c r="Q871" s="231" t="s">
        <v>770</v>
      </c>
      <c r="R871" s="230">
        <v>0</v>
      </c>
      <c r="S871" s="347"/>
      <c r="T871" s="347"/>
      <c r="U871" s="298">
        <v>441.9</v>
      </c>
      <c r="V871" s="170"/>
      <c r="W871" s="297">
        <v>441.9</v>
      </c>
      <c r="X871" s="343"/>
      <c r="Y871" s="343"/>
      <c r="Z871" s="343"/>
      <c r="AA871" s="343"/>
      <c r="AB871" s="343"/>
      <c r="AC871" s="343"/>
      <c r="AD871" s="343"/>
      <c r="AE871" s="170"/>
    </row>
    <row r="872" spans="1:31" ht="53.25" customHeight="1">
      <c r="A872" s="170"/>
      <c r="B872" s="356" t="s">
        <v>206</v>
      </c>
      <c r="C872" s="356"/>
      <c r="D872" s="356"/>
      <c r="E872" s="356"/>
      <c r="F872" s="356"/>
      <c r="G872" s="356"/>
      <c r="H872" s="356"/>
      <c r="I872" s="356"/>
      <c r="J872" s="356"/>
      <c r="K872" s="356"/>
      <c r="L872" s="356"/>
      <c r="M872" s="356"/>
      <c r="N872" s="265">
        <v>982</v>
      </c>
      <c r="O872" s="291">
        <v>4</v>
      </c>
      <c r="P872" s="291">
        <v>5</v>
      </c>
      <c r="Q872" s="231" t="s">
        <v>770</v>
      </c>
      <c r="R872" s="230" t="s">
        <v>205</v>
      </c>
      <c r="S872" s="347"/>
      <c r="T872" s="347"/>
      <c r="U872" s="298">
        <v>441.9</v>
      </c>
      <c r="V872" s="170"/>
      <c r="W872" s="297">
        <v>441.9</v>
      </c>
      <c r="X872" s="343"/>
      <c r="Y872" s="343"/>
      <c r="Z872" s="343"/>
      <c r="AA872" s="343"/>
      <c r="AB872" s="343"/>
      <c r="AC872" s="343"/>
      <c r="AD872" s="343"/>
      <c r="AE872" s="170"/>
    </row>
    <row r="873" spans="1:31" ht="21.75" customHeight="1">
      <c r="A873" s="170"/>
      <c r="B873" s="356" t="s">
        <v>198</v>
      </c>
      <c r="C873" s="356"/>
      <c r="D873" s="356"/>
      <c r="E873" s="356"/>
      <c r="F873" s="356"/>
      <c r="G873" s="356"/>
      <c r="H873" s="356"/>
      <c r="I873" s="356"/>
      <c r="J873" s="356"/>
      <c r="K873" s="356"/>
      <c r="L873" s="356"/>
      <c r="M873" s="356"/>
      <c r="N873" s="265">
        <v>982</v>
      </c>
      <c r="O873" s="291">
        <v>4</v>
      </c>
      <c r="P873" s="291">
        <v>5</v>
      </c>
      <c r="Q873" s="231" t="s">
        <v>770</v>
      </c>
      <c r="R873" s="230" t="s">
        <v>197</v>
      </c>
      <c r="S873" s="347"/>
      <c r="T873" s="347"/>
      <c r="U873" s="298">
        <v>441.9</v>
      </c>
      <c r="V873" s="170"/>
      <c r="W873" s="297">
        <v>441.9</v>
      </c>
      <c r="X873" s="343"/>
      <c r="Y873" s="343"/>
      <c r="Z873" s="343"/>
      <c r="AA873" s="343"/>
      <c r="AB873" s="343"/>
      <c r="AC873" s="343"/>
      <c r="AD873" s="343"/>
      <c r="AE873" s="170"/>
    </row>
    <row r="874" spans="1:31" ht="32.25" customHeight="1">
      <c r="A874" s="170"/>
      <c r="B874" s="356" t="s">
        <v>196</v>
      </c>
      <c r="C874" s="356"/>
      <c r="D874" s="356"/>
      <c r="E874" s="356"/>
      <c r="F874" s="356"/>
      <c r="G874" s="356"/>
      <c r="H874" s="356"/>
      <c r="I874" s="356"/>
      <c r="J874" s="356"/>
      <c r="K874" s="356"/>
      <c r="L874" s="356"/>
      <c r="M874" s="356"/>
      <c r="N874" s="265">
        <v>982</v>
      </c>
      <c r="O874" s="291">
        <v>4</v>
      </c>
      <c r="P874" s="291">
        <v>5</v>
      </c>
      <c r="Q874" s="231" t="s">
        <v>770</v>
      </c>
      <c r="R874" s="230" t="s">
        <v>195</v>
      </c>
      <c r="S874" s="347"/>
      <c r="T874" s="347"/>
      <c r="U874" s="298">
        <v>339.4</v>
      </c>
      <c r="V874" s="170"/>
      <c r="W874" s="297">
        <v>339.4</v>
      </c>
      <c r="X874" s="343"/>
      <c r="Y874" s="343"/>
      <c r="Z874" s="343"/>
      <c r="AA874" s="343"/>
      <c r="AB874" s="343"/>
      <c r="AC874" s="343"/>
      <c r="AD874" s="343"/>
      <c r="AE874" s="170"/>
    </row>
    <row r="875" spans="1:31" ht="32.25" customHeight="1">
      <c r="A875" s="170"/>
      <c r="B875" s="356" t="s">
        <v>194</v>
      </c>
      <c r="C875" s="356"/>
      <c r="D875" s="356"/>
      <c r="E875" s="356"/>
      <c r="F875" s="356"/>
      <c r="G875" s="356"/>
      <c r="H875" s="356"/>
      <c r="I875" s="356"/>
      <c r="J875" s="356"/>
      <c r="K875" s="356"/>
      <c r="L875" s="356"/>
      <c r="M875" s="356"/>
      <c r="N875" s="265">
        <v>982</v>
      </c>
      <c r="O875" s="291">
        <v>4</v>
      </c>
      <c r="P875" s="291">
        <v>5</v>
      </c>
      <c r="Q875" s="231" t="s">
        <v>770</v>
      </c>
      <c r="R875" s="230" t="s">
        <v>192</v>
      </c>
      <c r="S875" s="347"/>
      <c r="T875" s="347"/>
      <c r="U875" s="298">
        <v>102.5</v>
      </c>
      <c r="V875" s="170"/>
      <c r="W875" s="297">
        <v>102.5</v>
      </c>
      <c r="X875" s="343"/>
      <c r="Y875" s="343"/>
      <c r="Z875" s="343"/>
      <c r="AA875" s="343"/>
      <c r="AB875" s="343"/>
      <c r="AC875" s="343"/>
      <c r="AD875" s="343"/>
      <c r="AE875" s="170"/>
    </row>
    <row r="876" spans="1:31" ht="53.25" customHeight="1">
      <c r="A876" s="170"/>
      <c r="B876" s="356" t="s">
        <v>523</v>
      </c>
      <c r="C876" s="356"/>
      <c r="D876" s="356"/>
      <c r="E876" s="356"/>
      <c r="F876" s="356"/>
      <c r="G876" s="356"/>
      <c r="H876" s="356"/>
      <c r="I876" s="356"/>
      <c r="J876" s="356"/>
      <c r="K876" s="356"/>
      <c r="L876" s="356"/>
      <c r="M876" s="356"/>
      <c r="N876" s="265">
        <v>982</v>
      </c>
      <c r="O876" s="291">
        <v>4</v>
      </c>
      <c r="P876" s="291">
        <v>5</v>
      </c>
      <c r="Q876" s="231" t="s">
        <v>522</v>
      </c>
      <c r="R876" s="230">
        <v>0</v>
      </c>
      <c r="S876" s="347"/>
      <c r="T876" s="347"/>
      <c r="U876" s="298">
        <v>6814.73</v>
      </c>
      <c r="V876" s="170"/>
      <c r="W876" s="297">
        <v>6814.73</v>
      </c>
      <c r="X876" s="343"/>
      <c r="Y876" s="343"/>
      <c r="Z876" s="343"/>
      <c r="AA876" s="343"/>
      <c r="AB876" s="343"/>
      <c r="AC876" s="343"/>
      <c r="AD876" s="343"/>
      <c r="AE876" s="170"/>
    </row>
    <row r="877" spans="1:31" ht="21.75" customHeight="1">
      <c r="A877" s="170"/>
      <c r="B877" s="356" t="s">
        <v>563</v>
      </c>
      <c r="C877" s="356"/>
      <c r="D877" s="356"/>
      <c r="E877" s="356"/>
      <c r="F877" s="356"/>
      <c r="G877" s="356"/>
      <c r="H877" s="356"/>
      <c r="I877" s="356"/>
      <c r="J877" s="356"/>
      <c r="K877" s="356"/>
      <c r="L877" s="356"/>
      <c r="M877" s="356"/>
      <c r="N877" s="265">
        <v>982</v>
      </c>
      <c r="O877" s="291">
        <v>4</v>
      </c>
      <c r="P877" s="291">
        <v>5</v>
      </c>
      <c r="Q877" s="231" t="s">
        <v>601</v>
      </c>
      <c r="R877" s="230">
        <v>0</v>
      </c>
      <c r="S877" s="347"/>
      <c r="T877" s="347"/>
      <c r="U877" s="298">
        <v>6814.73</v>
      </c>
      <c r="V877" s="170"/>
      <c r="W877" s="297">
        <v>6814.73</v>
      </c>
      <c r="X877" s="343"/>
      <c r="Y877" s="343"/>
      <c r="Z877" s="343"/>
      <c r="AA877" s="343"/>
      <c r="AB877" s="343"/>
      <c r="AC877" s="343"/>
      <c r="AD877" s="343"/>
      <c r="AE877" s="170"/>
    </row>
    <row r="878" spans="1:31" ht="21.75" customHeight="1">
      <c r="A878" s="170"/>
      <c r="B878" s="356" t="s">
        <v>207</v>
      </c>
      <c r="C878" s="356"/>
      <c r="D878" s="356"/>
      <c r="E878" s="356"/>
      <c r="F878" s="356"/>
      <c r="G878" s="356"/>
      <c r="H878" s="356"/>
      <c r="I878" s="356"/>
      <c r="J878" s="356"/>
      <c r="K878" s="356"/>
      <c r="L878" s="356"/>
      <c r="M878" s="356"/>
      <c r="N878" s="265">
        <v>982</v>
      </c>
      <c r="O878" s="291">
        <v>4</v>
      </c>
      <c r="P878" s="291">
        <v>5</v>
      </c>
      <c r="Q878" s="231" t="s">
        <v>249</v>
      </c>
      <c r="R878" s="230">
        <v>0</v>
      </c>
      <c r="S878" s="347"/>
      <c r="T878" s="347"/>
      <c r="U878" s="298">
        <v>6737</v>
      </c>
      <c r="V878" s="170"/>
      <c r="W878" s="297">
        <v>6737</v>
      </c>
      <c r="X878" s="343"/>
      <c r="Y878" s="343"/>
      <c r="Z878" s="343"/>
      <c r="AA878" s="343"/>
      <c r="AB878" s="343"/>
      <c r="AC878" s="343"/>
      <c r="AD878" s="343"/>
      <c r="AE878" s="170"/>
    </row>
    <row r="879" spans="1:31" ht="53.25" customHeight="1">
      <c r="A879" s="170"/>
      <c r="B879" s="356" t="s">
        <v>206</v>
      </c>
      <c r="C879" s="356"/>
      <c r="D879" s="356"/>
      <c r="E879" s="356"/>
      <c r="F879" s="356"/>
      <c r="G879" s="356"/>
      <c r="H879" s="356"/>
      <c r="I879" s="356"/>
      <c r="J879" s="356"/>
      <c r="K879" s="356"/>
      <c r="L879" s="356"/>
      <c r="M879" s="356"/>
      <c r="N879" s="265">
        <v>982</v>
      </c>
      <c r="O879" s="291">
        <v>4</v>
      </c>
      <c r="P879" s="291">
        <v>5</v>
      </c>
      <c r="Q879" s="231" t="s">
        <v>249</v>
      </c>
      <c r="R879" s="230" t="s">
        <v>205</v>
      </c>
      <c r="S879" s="347"/>
      <c r="T879" s="347"/>
      <c r="U879" s="298">
        <v>6737</v>
      </c>
      <c r="V879" s="170"/>
      <c r="W879" s="297">
        <v>6737</v>
      </c>
      <c r="X879" s="343"/>
      <c r="Y879" s="343"/>
      <c r="Z879" s="343"/>
      <c r="AA879" s="343"/>
      <c r="AB879" s="343"/>
      <c r="AC879" s="343"/>
      <c r="AD879" s="343"/>
      <c r="AE879" s="170"/>
    </row>
    <row r="880" spans="1:31" ht="21.75" customHeight="1">
      <c r="A880" s="170"/>
      <c r="B880" s="356" t="s">
        <v>198</v>
      </c>
      <c r="C880" s="356"/>
      <c r="D880" s="356"/>
      <c r="E880" s="356"/>
      <c r="F880" s="356"/>
      <c r="G880" s="356"/>
      <c r="H880" s="356"/>
      <c r="I880" s="356"/>
      <c r="J880" s="356"/>
      <c r="K880" s="356"/>
      <c r="L880" s="356"/>
      <c r="M880" s="356"/>
      <c r="N880" s="265">
        <v>982</v>
      </c>
      <c r="O880" s="291">
        <v>4</v>
      </c>
      <c r="P880" s="291">
        <v>5</v>
      </c>
      <c r="Q880" s="231" t="s">
        <v>249</v>
      </c>
      <c r="R880" s="230" t="s">
        <v>197</v>
      </c>
      <c r="S880" s="347"/>
      <c r="T880" s="347"/>
      <c r="U880" s="298">
        <v>6737</v>
      </c>
      <c r="V880" s="170"/>
      <c r="W880" s="297">
        <v>6737</v>
      </c>
      <c r="X880" s="343"/>
      <c r="Y880" s="343"/>
      <c r="Z880" s="343"/>
      <c r="AA880" s="343"/>
      <c r="AB880" s="343"/>
      <c r="AC880" s="343"/>
      <c r="AD880" s="343"/>
      <c r="AE880" s="170"/>
    </row>
    <row r="881" spans="1:31" ht="32.25" customHeight="1">
      <c r="A881" s="170"/>
      <c r="B881" s="356" t="s">
        <v>196</v>
      </c>
      <c r="C881" s="356"/>
      <c r="D881" s="356"/>
      <c r="E881" s="356"/>
      <c r="F881" s="356"/>
      <c r="G881" s="356"/>
      <c r="H881" s="356"/>
      <c r="I881" s="356"/>
      <c r="J881" s="356"/>
      <c r="K881" s="356"/>
      <c r="L881" s="356"/>
      <c r="M881" s="356"/>
      <c r="N881" s="265">
        <v>982</v>
      </c>
      <c r="O881" s="291">
        <v>4</v>
      </c>
      <c r="P881" s="291">
        <v>5</v>
      </c>
      <c r="Q881" s="231" t="s">
        <v>249</v>
      </c>
      <c r="R881" s="230" t="s">
        <v>195</v>
      </c>
      <c r="S881" s="347"/>
      <c r="T881" s="347"/>
      <c r="U881" s="298">
        <v>5174.3</v>
      </c>
      <c r="V881" s="170"/>
      <c r="W881" s="297">
        <v>5174.3</v>
      </c>
      <c r="X881" s="343"/>
      <c r="Y881" s="343"/>
      <c r="Z881" s="343"/>
      <c r="AA881" s="343"/>
      <c r="AB881" s="343"/>
      <c r="AC881" s="343"/>
      <c r="AD881" s="343"/>
      <c r="AE881" s="170"/>
    </row>
    <row r="882" spans="1:31" ht="32.25" customHeight="1">
      <c r="A882" s="170"/>
      <c r="B882" s="356" t="s">
        <v>194</v>
      </c>
      <c r="C882" s="356"/>
      <c r="D882" s="356"/>
      <c r="E882" s="356"/>
      <c r="F882" s="356"/>
      <c r="G882" s="356"/>
      <c r="H882" s="356"/>
      <c r="I882" s="356"/>
      <c r="J882" s="356"/>
      <c r="K882" s="356"/>
      <c r="L882" s="356"/>
      <c r="M882" s="356"/>
      <c r="N882" s="265">
        <v>982</v>
      </c>
      <c r="O882" s="291">
        <v>4</v>
      </c>
      <c r="P882" s="291">
        <v>5</v>
      </c>
      <c r="Q882" s="231" t="s">
        <v>249</v>
      </c>
      <c r="R882" s="230" t="s">
        <v>192</v>
      </c>
      <c r="S882" s="347"/>
      <c r="T882" s="347"/>
      <c r="U882" s="298">
        <v>1562.7</v>
      </c>
      <c r="V882" s="170"/>
      <c r="W882" s="297">
        <v>1562.7</v>
      </c>
      <c r="X882" s="343"/>
      <c r="Y882" s="343"/>
      <c r="Z882" s="343"/>
      <c r="AA882" s="343"/>
      <c r="AB882" s="343"/>
      <c r="AC882" s="343"/>
      <c r="AD882" s="343"/>
      <c r="AE882" s="170"/>
    </row>
    <row r="883" spans="1:31" ht="21.75" customHeight="1">
      <c r="A883" s="170"/>
      <c r="B883" s="356" t="s">
        <v>225</v>
      </c>
      <c r="C883" s="356"/>
      <c r="D883" s="356"/>
      <c r="E883" s="356"/>
      <c r="F883" s="356"/>
      <c r="G883" s="356"/>
      <c r="H883" s="356"/>
      <c r="I883" s="356"/>
      <c r="J883" s="356"/>
      <c r="K883" s="356"/>
      <c r="L883" s="356"/>
      <c r="M883" s="356"/>
      <c r="N883" s="265">
        <v>982</v>
      </c>
      <c r="O883" s="291">
        <v>4</v>
      </c>
      <c r="P883" s="291">
        <v>5</v>
      </c>
      <c r="Q883" s="231" t="s">
        <v>600</v>
      </c>
      <c r="R883" s="230">
        <v>0</v>
      </c>
      <c r="S883" s="347"/>
      <c r="T883" s="347"/>
      <c r="U883" s="298">
        <v>77.73</v>
      </c>
      <c r="V883" s="170"/>
      <c r="W883" s="297">
        <v>77.73</v>
      </c>
      <c r="X883" s="343"/>
      <c r="Y883" s="343"/>
      <c r="Z883" s="343"/>
      <c r="AA883" s="343"/>
      <c r="AB883" s="343"/>
      <c r="AC883" s="343"/>
      <c r="AD883" s="343"/>
      <c r="AE883" s="170"/>
    </row>
    <row r="884" spans="1:31" ht="21.75" customHeight="1">
      <c r="A884" s="170"/>
      <c r="B884" s="356" t="s">
        <v>214</v>
      </c>
      <c r="C884" s="356"/>
      <c r="D884" s="356"/>
      <c r="E884" s="356"/>
      <c r="F884" s="356"/>
      <c r="G884" s="356"/>
      <c r="H884" s="356"/>
      <c r="I884" s="356"/>
      <c r="J884" s="356"/>
      <c r="K884" s="356"/>
      <c r="L884" s="356"/>
      <c r="M884" s="356"/>
      <c r="N884" s="265">
        <v>982</v>
      </c>
      <c r="O884" s="291">
        <v>4</v>
      </c>
      <c r="P884" s="291">
        <v>5</v>
      </c>
      <c r="Q884" s="231" t="s">
        <v>600</v>
      </c>
      <c r="R884" s="230" t="s">
        <v>213</v>
      </c>
      <c r="S884" s="347"/>
      <c r="T884" s="347"/>
      <c r="U884" s="298">
        <v>77.73</v>
      </c>
      <c r="V884" s="170"/>
      <c r="W884" s="297">
        <v>77.73</v>
      </c>
      <c r="X884" s="343"/>
      <c r="Y884" s="343"/>
      <c r="Z884" s="343"/>
      <c r="AA884" s="343"/>
      <c r="AB884" s="343"/>
      <c r="AC884" s="343"/>
      <c r="AD884" s="343"/>
      <c r="AE884" s="170"/>
    </row>
    <row r="885" spans="1:31" ht="21.75" customHeight="1">
      <c r="A885" s="170"/>
      <c r="B885" s="356" t="s">
        <v>212</v>
      </c>
      <c r="C885" s="356"/>
      <c r="D885" s="356"/>
      <c r="E885" s="356"/>
      <c r="F885" s="356"/>
      <c r="G885" s="356"/>
      <c r="H885" s="356"/>
      <c r="I885" s="356"/>
      <c r="J885" s="356"/>
      <c r="K885" s="356"/>
      <c r="L885" s="356"/>
      <c r="M885" s="356"/>
      <c r="N885" s="265">
        <v>982</v>
      </c>
      <c r="O885" s="291">
        <v>4</v>
      </c>
      <c r="P885" s="291">
        <v>5</v>
      </c>
      <c r="Q885" s="231" t="s">
        <v>600</v>
      </c>
      <c r="R885" s="230" t="s">
        <v>211</v>
      </c>
      <c r="S885" s="347"/>
      <c r="T885" s="347"/>
      <c r="U885" s="298">
        <v>77.73</v>
      </c>
      <c r="V885" s="170"/>
      <c r="W885" s="297">
        <v>77.73</v>
      </c>
      <c r="X885" s="343"/>
      <c r="Y885" s="343"/>
      <c r="Z885" s="343"/>
      <c r="AA885" s="343"/>
      <c r="AB885" s="343"/>
      <c r="AC885" s="343"/>
      <c r="AD885" s="343"/>
      <c r="AE885" s="170"/>
    </row>
    <row r="886" spans="1:31" ht="12" customHeight="1">
      <c r="A886" s="170"/>
      <c r="B886" s="356" t="s">
        <v>210</v>
      </c>
      <c r="C886" s="356"/>
      <c r="D886" s="356"/>
      <c r="E886" s="356"/>
      <c r="F886" s="356"/>
      <c r="G886" s="356"/>
      <c r="H886" s="356"/>
      <c r="I886" s="356"/>
      <c r="J886" s="356"/>
      <c r="K886" s="356"/>
      <c r="L886" s="356"/>
      <c r="M886" s="356"/>
      <c r="N886" s="265">
        <v>982</v>
      </c>
      <c r="O886" s="291">
        <v>4</v>
      </c>
      <c r="P886" s="291">
        <v>5</v>
      </c>
      <c r="Q886" s="231" t="s">
        <v>600</v>
      </c>
      <c r="R886" s="230" t="s">
        <v>208</v>
      </c>
      <c r="S886" s="347"/>
      <c r="T886" s="347"/>
      <c r="U886" s="298">
        <v>77.73</v>
      </c>
      <c r="V886" s="170"/>
      <c r="W886" s="297">
        <v>77.73</v>
      </c>
      <c r="X886" s="343"/>
      <c r="Y886" s="343"/>
      <c r="Z886" s="343"/>
      <c r="AA886" s="343"/>
      <c r="AB886" s="343"/>
      <c r="AC886" s="343"/>
      <c r="AD886" s="343"/>
      <c r="AE886" s="170"/>
    </row>
    <row r="887" spans="1:31" ht="53.25" customHeight="1">
      <c r="A887" s="170"/>
      <c r="B887" s="356" t="s">
        <v>523</v>
      </c>
      <c r="C887" s="356"/>
      <c r="D887" s="356"/>
      <c r="E887" s="356"/>
      <c r="F887" s="356"/>
      <c r="G887" s="356"/>
      <c r="H887" s="356"/>
      <c r="I887" s="356"/>
      <c r="J887" s="356"/>
      <c r="K887" s="356"/>
      <c r="L887" s="356"/>
      <c r="M887" s="356"/>
      <c r="N887" s="265">
        <v>982</v>
      </c>
      <c r="O887" s="291">
        <v>4</v>
      </c>
      <c r="P887" s="291">
        <v>5</v>
      </c>
      <c r="Q887" s="231" t="s">
        <v>522</v>
      </c>
      <c r="R887" s="230">
        <v>0</v>
      </c>
      <c r="S887" s="347"/>
      <c r="T887" s="347"/>
      <c r="U887" s="298">
        <v>110</v>
      </c>
      <c r="V887" s="170"/>
      <c r="W887" s="297">
        <v>110</v>
      </c>
      <c r="X887" s="343"/>
      <c r="Y887" s="343"/>
      <c r="Z887" s="343"/>
      <c r="AA887" s="343"/>
      <c r="AB887" s="343"/>
      <c r="AC887" s="343"/>
      <c r="AD887" s="343"/>
      <c r="AE887" s="170"/>
    </row>
    <row r="888" spans="1:31" ht="21.75" customHeight="1">
      <c r="A888" s="170"/>
      <c r="B888" s="356" t="s">
        <v>676</v>
      </c>
      <c r="C888" s="356"/>
      <c r="D888" s="356"/>
      <c r="E888" s="356"/>
      <c r="F888" s="356"/>
      <c r="G888" s="356"/>
      <c r="H888" s="356"/>
      <c r="I888" s="356"/>
      <c r="J888" s="356"/>
      <c r="K888" s="356"/>
      <c r="L888" s="356"/>
      <c r="M888" s="356"/>
      <c r="N888" s="265">
        <v>982</v>
      </c>
      <c r="O888" s="291">
        <v>4</v>
      </c>
      <c r="P888" s="291">
        <v>5</v>
      </c>
      <c r="Q888" s="231" t="s">
        <v>677</v>
      </c>
      <c r="R888" s="230">
        <v>0</v>
      </c>
      <c r="S888" s="347"/>
      <c r="T888" s="347"/>
      <c r="U888" s="298">
        <v>110</v>
      </c>
      <c r="V888" s="170"/>
      <c r="W888" s="297">
        <v>110</v>
      </c>
      <c r="X888" s="343"/>
      <c r="Y888" s="343"/>
      <c r="Z888" s="343"/>
      <c r="AA888" s="343"/>
      <c r="AB888" s="343"/>
      <c r="AC888" s="343"/>
      <c r="AD888" s="343"/>
      <c r="AE888" s="170"/>
    </row>
    <row r="889" spans="1:31" ht="12" customHeight="1">
      <c r="A889" s="170"/>
      <c r="B889" s="356" t="s">
        <v>599</v>
      </c>
      <c r="C889" s="356"/>
      <c r="D889" s="356"/>
      <c r="E889" s="356"/>
      <c r="F889" s="356"/>
      <c r="G889" s="356"/>
      <c r="H889" s="356"/>
      <c r="I889" s="356"/>
      <c r="J889" s="356"/>
      <c r="K889" s="356"/>
      <c r="L889" s="356"/>
      <c r="M889" s="356"/>
      <c r="N889" s="265">
        <v>982</v>
      </c>
      <c r="O889" s="291">
        <v>4</v>
      </c>
      <c r="P889" s="291">
        <v>5</v>
      </c>
      <c r="Q889" s="231" t="s">
        <v>678</v>
      </c>
      <c r="R889" s="230">
        <v>0</v>
      </c>
      <c r="S889" s="347"/>
      <c r="T889" s="347"/>
      <c r="U889" s="298">
        <v>110</v>
      </c>
      <c r="V889" s="170"/>
      <c r="W889" s="297">
        <v>110</v>
      </c>
      <c r="X889" s="343"/>
      <c r="Y889" s="343"/>
      <c r="Z889" s="343"/>
      <c r="AA889" s="343"/>
      <c r="AB889" s="343"/>
      <c r="AC889" s="343"/>
      <c r="AD889" s="343"/>
      <c r="AE889" s="170"/>
    </row>
    <row r="890" spans="1:31" ht="12" customHeight="1">
      <c r="A890" s="170"/>
      <c r="B890" s="356" t="s">
        <v>248</v>
      </c>
      <c r="C890" s="356"/>
      <c r="D890" s="356"/>
      <c r="E890" s="356"/>
      <c r="F890" s="356"/>
      <c r="G890" s="356"/>
      <c r="H890" s="356"/>
      <c r="I890" s="356"/>
      <c r="J890" s="356"/>
      <c r="K890" s="356"/>
      <c r="L890" s="356"/>
      <c r="M890" s="356"/>
      <c r="N890" s="265">
        <v>982</v>
      </c>
      <c r="O890" s="291">
        <v>4</v>
      </c>
      <c r="P890" s="291">
        <v>5</v>
      </c>
      <c r="Q890" s="231" t="s">
        <v>678</v>
      </c>
      <c r="R890" s="230" t="s">
        <v>247</v>
      </c>
      <c r="S890" s="347"/>
      <c r="T890" s="347"/>
      <c r="U890" s="298">
        <v>110</v>
      </c>
      <c r="V890" s="170"/>
      <c r="W890" s="297">
        <v>110</v>
      </c>
      <c r="X890" s="343"/>
      <c r="Y890" s="343"/>
      <c r="Z890" s="343"/>
      <c r="AA890" s="343"/>
      <c r="AB890" s="343"/>
      <c r="AC890" s="343"/>
      <c r="AD890" s="343"/>
      <c r="AE890" s="170"/>
    </row>
    <row r="891" spans="1:31" ht="32.25" customHeight="1">
      <c r="A891" s="170"/>
      <c r="B891" s="356" t="s">
        <v>246</v>
      </c>
      <c r="C891" s="356"/>
      <c r="D891" s="356"/>
      <c r="E891" s="356"/>
      <c r="F891" s="356"/>
      <c r="G891" s="356"/>
      <c r="H891" s="356"/>
      <c r="I891" s="356"/>
      <c r="J891" s="356"/>
      <c r="K891" s="356"/>
      <c r="L891" s="356"/>
      <c r="M891" s="356"/>
      <c r="N891" s="265">
        <v>982</v>
      </c>
      <c r="O891" s="291">
        <v>4</v>
      </c>
      <c r="P891" s="291">
        <v>5</v>
      </c>
      <c r="Q891" s="231" t="s">
        <v>678</v>
      </c>
      <c r="R891" s="230" t="s">
        <v>245</v>
      </c>
      <c r="S891" s="347"/>
      <c r="T891" s="347"/>
      <c r="U891" s="298">
        <v>110</v>
      </c>
      <c r="V891" s="170"/>
      <c r="W891" s="297">
        <v>110</v>
      </c>
      <c r="X891" s="343"/>
      <c r="Y891" s="343"/>
      <c r="Z891" s="343"/>
      <c r="AA891" s="343"/>
      <c r="AB891" s="343"/>
      <c r="AC891" s="343"/>
      <c r="AD891" s="343"/>
      <c r="AE891" s="170"/>
    </row>
    <row r="892" spans="1:31" ht="74.25" customHeight="1">
      <c r="A892" s="170"/>
      <c r="B892" s="356" t="s">
        <v>766</v>
      </c>
      <c r="C892" s="356"/>
      <c r="D892" s="356"/>
      <c r="E892" s="356"/>
      <c r="F892" s="356"/>
      <c r="G892" s="356"/>
      <c r="H892" s="356"/>
      <c r="I892" s="356"/>
      <c r="J892" s="356"/>
      <c r="K892" s="356"/>
      <c r="L892" s="356"/>
      <c r="M892" s="356"/>
      <c r="N892" s="265">
        <v>982</v>
      </c>
      <c r="O892" s="291">
        <v>4</v>
      </c>
      <c r="P892" s="291">
        <v>5</v>
      </c>
      <c r="Q892" s="231" t="s">
        <v>678</v>
      </c>
      <c r="R892" s="230" t="s">
        <v>767</v>
      </c>
      <c r="S892" s="347"/>
      <c r="T892" s="347"/>
      <c r="U892" s="298">
        <v>110</v>
      </c>
      <c r="V892" s="170"/>
      <c r="W892" s="297">
        <v>110</v>
      </c>
      <c r="X892" s="343"/>
      <c r="Y892" s="343"/>
      <c r="Z892" s="343"/>
      <c r="AA892" s="343"/>
      <c r="AB892" s="343"/>
      <c r="AC892" s="343"/>
      <c r="AD892" s="343"/>
      <c r="AE892" s="170"/>
    </row>
    <row r="893" spans="1:31" s="272" customFormat="1" ht="21.75" customHeight="1">
      <c r="A893" s="275"/>
      <c r="B893" s="357" t="s">
        <v>662</v>
      </c>
      <c r="C893" s="357"/>
      <c r="D893" s="357"/>
      <c r="E893" s="357"/>
      <c r="F893" s="357"/>
      <c r="G893" s="357"/>
      <c r="H893" s="357"/>
      <c r="I893" s="357"/>
      <c r="J893" s="357"/>
      <c r="K893" s="357"/>
      <c r="L893" s="357"/>
      <c r="M893" s="357"/>
      <c r="N893" s="282">
        <v>983</v>
      </c>
      <c r="O893" s="294">
        <v>0</v>
      </c>
      <c r="P893" s="294">
        <v>0</v>
      </c>
      <c r="Q893" s="274">
        <v>0</v>
      </c>
      <c r="R893" s="273">
        <v>0</v>
      </c>
      <c r="S893" s="358"/>
      <c r="T893" s="358"/>
      <c r="U893" s="310">
        <v>83535.649999999994</v>
      </c>
      <c r="V893" s="275"/>
      <c r="W893" s="296">
        <v>83535.649999999994</v>
      </c>
      <c r="X893" s="359"/>
      <c r="Y893" s="359"/>
      <c r="Z893" s="359"/>
      <c r="AA893" s="359"/>
      <c r="AB893" s="359"/>
      <c r="AC893" s="359"/>
      <c r="AD893" s="359"/>
      <c r="AE893" s="275"/>
    </row>
    <row r="894" spans="1:31" ht="12" customHeight="1">
      <c r="A894" s="170"/>
      <c r="B894" s="356" t="s">
        <v>238</v>
      </c>
      <c r="C894" s="356"/>
      <c r="D894" s="356"/>
      <c r="E894" s="356"/>
      <c r="F894" s="356"/>
      <c r="G894" s="356"/>
      <c r="H894" s="356"/>
      <c r="I894" s="356"/>
      <c r="J894" s="356"/>
      <c r="K894" s="356"/>
      <c r="L894" s="356"/>
      <c r="M894" s="356"/>
      <c r="N894" s="265">
        <v>983</v>
      </c>
      <c r="O894" s="291">
        <v>7</v>
      </c>
      <c r="P894" s="291">
        <v>0</v>
      </c>
      <c r="Q894" s="231">
        <v>0</v>
      </c>
      <c r="R894" s="230">
        <v>0</v>
      </c>
      <c r="S894" s="347"/>
      <c r="T894" s="347"/>
      <c r="U894" s="298">
        <v>14512.74</v>
      </c>
      <c r="V894" s="170"/>
      <c r="W894" s="297">
        <v>14512.74</v>
      </c>
      <c r="X894" s="343"/>
      <c r="Y894" s="343"/>
      <c r="Z894" s="343"/>
      <c r="AA894" s="343"/>
      <c r="AB894" s="343"/>
      <c r="AC894" s="343"/>
      <c r="AD894" s="343"/>
      <c r="AE894" s="170"/>
    </row>
    <row r="895" spans="1:31" ht="12" customHeight="1">
      <c r="A895" s="170"/>
      <c r="B895" s="356" t="s">
        <v>237</v>
      </c>
      <c r="C895" s="356"/>
      <c r="D895" s="356"/>
      <c r="E895" s="356"/>
      <c r="F895" s="356"/>
      <c r="G895" s="356"/>
      <c r="H895" s="356"/>
      <c r="I895" s="356"/>
      <c r="J895" s="356"/>
      <c r="K895" s="356"/>
      <c r="L895" s="356"/>
      <c r="M895" s="356"/>
      <c r="N895" s="265">
        <v>983</v>
      </c>
      <c r="O895" s="291">
        <v>7</v>
      </c>
      <c r="P895" s="291">
        <v>3</v>
      </c>
      <c r="Q895" s="231">
        <v>0</v>
      </c>
      <c r="R895" s="230">
        <v>0</v>
      </c>
      <c r="S895" s="347"/>
      <c r="T895" s="347"/>
      <c r="U895" s="298">
        <v>14512.74</v>
      </c>
      <c r="V895" s="170"/>
      <c r="W895" s="297">
        <v>14512.74</v>
      </c>
      <c r="X895" s="343"/>
      <c r="Y895" s="343"/>
      <c r="Z895" s="343"/>
      <c r="AA895" s="343"/>
      <c r="AB895" s="343"/>
      <c r="AC895" s="343"/>
      <c r="AD895" s="343"/>
      <c r="AE895" s="170"/>
    </row>
    <row r="896" spans="1:31" ht="21.75" customHeight="1">
      <c r="A896" s="170"/>
      <c r="B896" s="356" t="s">
        <v>532</v>
      </c>
      <c r="C896" s="356"/>
      <c r="D896" s="356"/>
      <c r="E896" s="356"/>
      <c r="F896" s="356"/>
      <c r="G896" s="356"/>
      <c r="H896" s="356"/>
      <c r="I896" s="356"/>
      <c r="J896" s="356"/>
      <c r="K896" s="356"/>
      <c r="L896" s="356"/>
      <c r="M896" s="356"/>
      <c r="N896" s="265">
        <v>983</v>
      </c>
      <c r="O896" s="291">
        <v>7</v>
      </c>
      <c r="P896" s="291">
        <v>3</v>
      </c>
      <c r="Q896" s="231" t="s">
        <v>531</v>
      </c>
      <c r="R896" s="230">
        <v>0</v>
      </c>
      <c r="S896" s="347"/>
      <c r="T896" s="347"/>
      <c r="U896" s="298">
        <v>309.55</v>
      </c>
      <c r="V896" s="170"/>
      <c r="W896" s="297">
        <v>309.55</v>
      </c>
      <c r="X896" s="343"/>
      <c r="Y896" s="343"/>
      <c r="Z896" s="343"/>
      <c r="AA896" s="343"/>
      <c r="AB896" s="343"/>
      <c r="AC896" s="343"/>
      <c r="AD896" s="343"/>
      <c r="AE896" s="170"/>
    </row>
    <row r="897" spans="1:31" ht="42.75" customHeight="1">
      <c r="A897" s="170"/>
      <c r="B897" s="356" t="s">
        <v>530</v>
      </c>
      <c r="C897" s="356"/>
      <c r="D897" s="356"/>
      <c r="E897" s="356"/>
      <c r="F897" s="356"/>
      <c r="G897" s="356"/>
      <c r="H897" s="356"/>
      <c r="I897" s="356"/>
      <c r="J897" s="356"/>
      <c r="K897" s="356"/>
      <c r="L897" s="356"/>
      <c r="M897" s="356"/>
      <c r="N897" s="265">
        <v>983</v>
      </c>
      <c r="O897" s="291">
        <v>7</v>
      </c>
      <c r="P897" s="291">
        <v>3</v>
      </c>
      <c r="Q897" s="231" t="s">
        <v>529</v>
      </c>
      <c r="R897" s="230">
        <v>0</v>
      </c>
      <c r="S897" s="347"/>
      <c r="T897" s="347"/>
      <c r="U897" s="298">
        <v>309.55</v>
      </c>
      <c r="V897" s="170"/>
      <c r="W897" s="297">
        <v>309.55</v>
      </c>
      <c r="X897" s="343"/>
      <c r="Y897" s="343"/>
      <c r="Z897" s="343"/>
      <c r="AA897" s="343"/>
      <c r="AB897" s="343"/>
      <c r="AC897" s="343"/>
      <c r="AD897" s="343"/>
      <c r="AE897" s="170"/>
    </row>
    <row r="898" spans="1:31" ht="21.75" customHeight="1">
      <c r="A898" s="170"/>
      <c r="B898" s="356" t="s">
        <v>236</v>
      </c>
      <c r="C898" s="356"/>
      <c r="D898" s="356"/>
      <c r="E898" s="356"/>
      <c r="F898" s="356"/>
      <c r="G898" s="356"/>
      <c r="H898" s="356"/>
      <c r="I898" s="356"/>
      <c r="J898" s="356"/>
      <c r="K898" s="356"/>
      <c r="L898" s="356"/>
      <c r="M898" s="356"/>
      <c r="N898" s="265">
        <v>983</v>
      </c>
      <c r="O898" s="291">
        <v>7</v>
      </c>
      <c r="P898" s="291">
        <v>3</v>
      </c>
      <c r="Q898" s="231" t="s">
        <v>235</v>
      </c>
      <c r="R898" s="230">
        <v>0</v>
      </c>
      <c r="S898" s="347"/>
      <c r="T898" s="347"/>
      <c r="U898" s="298">
        <v>273.10000000000002</v>
      </c>
      <c r="V898" s="170"/>
      <c r="W898" s="297">
        <v>273.10000000000002</v>
      </c>
      <c r="X898" s="343"/>
      <c r="Y898" s="343"/>
      <c r="Z898" s="343"/>
      <c r="AA898" s="343"/>
      <c r="AB898" s="343"/>
      <c r="AC898" s="343"/>
      <c r="AD898" s="343"/>
      <c r="AE898" s="170"/>
    </row>
    <row r="899" spans="1:31" ht="21.75" customHeight="1">
      <c r="A899" s="170"/>
      <c r="B899" s="356" t="s">
        <v>189</v>
      </c>
      <c r="C899" s="356"/>
      <c r="D899" s="356"/>
      <c r="E899" s="356"/>
      <c r="F899" s="356"/>
      <c r="G899" s="356"/>
      <c r="H899" s="356"/>
      <c r="I899" s="356"/>
      <c r="J899" s="356"/>
      <c r="K899" s="356"/>
      <c r="L899" s="356"/>
      <c r="M899" s="356"/>
      <c r="N899" s="265">
        <v>983</v>
      </c>
      <c r="O899" s="291">
        <v>7</v>
      </c>
      <c r="P899" s="291">
        <v>3</v>
      </c>
      <c r="Q899" s="231" t="s">
        <v>235</v>
      </c>
      <c r="R899" s="230" t="s">
        <v>188</v>
      </c>
      <c r="S899" s="347"/>
      <c r="T899" s="347"/>
      <c r="U899" s="298">
        <v>273.10000000000002</v>
      </c>
      <c r="V899" s="170"/>
      <c r="W899" s="297">
        <v>273.10000000000002</v>
      </c>
      <c r="X899" s="343"/>
      <c r="Y899" s="343"/>
      <c r="Z899" s="343"/>
      <c r="AA899" s="343"/>
      <c r="AB899" s="343"/>
      <c r="AC899" s="343"/>
      <c r="AD899" s="343"/>
      <c r="AE899" s="170"/>
    </row>
    <row r="900" spans="1:31" ht="12" customHeight="1">
      <c r="A900" s="170"/>
      <c r="B900" s="356" t="s">
        <v>187</v>
      </c>
      <c r="C900" s="356"/>
      <c r="D900" s="356"/>
      <c r="E900" s="356"/>
      <c r="F900" s="356"/>
      <c r="G900" s="356"/>
      <c r="H900" s="356"/>
      <c r="I900" s="356"/>
      <c r="J900" s="356"/>
      <c r="K900" s="356"/>
      <c r="L900" s="356"/>
      <c r="M900" s="356"/>
      <c r="N900" s="265">
        <v>983</v>
      </c>
      <c r="O900" s="291">
        <v>7</v>
      </c>
      <c r="P900" s="291">
        <v>3</v>
      </c>
      <c r="Q900" s="231" t="s">
        <v>235</v>
      </c>
      <c r="R900" s="230" t="s">
        <v>186</v>
      </c>
      <c r="S900" s="347"/>
      <c r="T900" s="347"/>
      <c r="U900" s="298">
        <v>273.10000000000002</v>
      </c>
      <c r="V900" s="170"/>
      <c r="W900" s="297">
        <v>273.10000000000002</v>
      </c>
      <c r="X900" s="343"/>
      <c r="Y900" s="343"/>
      <c r="Z900" s="343"/>
      <c r="AA900" s="343"/>
      <c r="AB900" s="343"/>
      <c r="AC900" s="343"/>
      <c r="AD900" s="343"/>
      <c r="AE900" s="170"/>
    </row>
    <row r="901" spans="1:31" ht="42.75" customHeight="1">
      <c r="A901" s="170"/>
      <c r="B901" s="356" t="s">
        <v>185</v>
      </c>
      <c r="C901" s="356"/>
      <c r="D901" s="356"/>
      <c r="E901" s="356"/>
      <c r="F901" s="356"/>
      <c r="G901" s="356"/>
      <c r="H901" s="356"/>
      <c r="I901" s="356"/>
      <c r="J901" s="356"/>
      <c r="K901" s="356"/>
      <c r="L901" s="356"/>
      <c r="M901" s="356"/>
      <c r="N901" s="265">
        <v>983</v>
      </c>
      <c r="O901" s="291">
        <v>7</v>
      </c>
      <c r="P901" s="291">
        <v>3</v>
      </c>
      <c r="Q901" s="231" t="s">
        <v>235</v>
      </c>
      <c r="R901" s="230" t="s">
        <v>184</v>
      </c>
      <c r="S901" s="347"/>
      <c r="T901" s="347"/>
      <c r="U901" s="298">
        <v>273.10000000000002</v>
      </c>
      <c r="V901" s="170"/>
      <c r="W901" s="297">
        <v>273.10000000000002</v>
      </c>
      <c r="X901" s="343"/>
      <c r="Y901" s="343"/>
      <c r="Z901" s="343"/>
      <c r="AA901" s="343"/>
      <c r="AB901" s="343"/>
      <c r="AC901" s="343"/>
      <c r="AD901" s="343"/>
      <c r="AE901" s="170"/>
    </row>
    <row r="902" spans="1:31" ht="21.75" customHeight="1">
      <c r="A902" s="170"/>
      <c r="B902" s="356" t="s">
        <v>228</v>
      </c>
      <c r="C902" s="356"/>
      <c r="D902" s="356"/>
      <c r="E902" s="356"/>
      <c r="F902" s="356"/>
      <c r="G902" s="356"/>
      <c r="H902" s="356"/>
      <c r="I902" s="356"/>
      <c r="J902" s="356"/>
      <c r="K902" s="356"/>
      <c r="L902" s="356"/>
      <c r="M902" s="356"/>
      <c r="N902" s="265">
        <v>983</v>
      </c>
      <c r="O902" s="291">
        <v>7</v>
      </c>
      <c r="P902" s="291">
        <v>3</v>
      </c>
      <c r="Q902" s="231" t="s">
        <v>234</v>
      </c>
      <c r="R902" s="230">
        <v>0</v>
      </c>
      <c r="S902" s="347"/>
      <c r="T902" s="347"/>
      <c r="U902" s="298">
        <v>36.450000000000003</v>
      </c>
      <c r="V902" s="170"/>
      <c r="W902" s="297">
        <v>36.450000000000003</v>
      </c>
      <c r="X902" s="343"/>
      <c r="Y902" s="343"/>
      <c r="Z902" s="343"/>
      <c r="AA902" s="343"/>
      <c r="AB902" s="343"/>
      <c r="AC902" s="343"/>
      <c r="AD902" s="343"/>
      <c r="AE902" s="170"/>
    </row>
    <row r="903" spans="1:31" ht="21.75" customHeight="1">
      <c r="A903" s="170"/>
      <c r="B903" s="356" t="s">
        <v>189</v>
      </c>
      <c r="C903" s="356"/>
      <c r="D903" s="356"/>
      <c r="E903" s="356"/>
      <c r="F903" s="356"/>
      <c r="G903" s="356"/>
      <c r="H903" s="356"/>
      <c r="I903" s="356"/>
      <c r="J903" s="356"/>
      <c r="K903" s="356"/>
      <c r="L903" s="356"/>
      <c r="M903" s="356"/>
      <c r="N903" s="265">
        <v>983</v>
      </c>
      <c r="O903" s="291">
        <v>7</v>
      </c>
      <c r="P903" s="291">
        <v>3</v>
      </c>
      <c r="Q903" s="231" t="s">
        <v>234</v>
      </c>
      <c r="R903" s="230" t="s">
        <v>188</v>
      </c>
      <c r="S903" s="347"/>
      <c r="T903" s="347"/>
      <c r="U903" s="298">
        <v>36.450000000000003</v>
      </c>
      <c r="V903" s="170"/>
      <c r="W903" s="297">
        <v>36.450000000000003</v>
      </c>
      <c r="X903" s="343"/>
      <c r="Y903" s="343"/>
      <c r="Z903" s="343"/>
      <c r="AA903" s="343"/>
      <c r="AB903" s="343"/>
      <c r="AC903" s="343"/>
      <c r="AD903" s="343"/>
      <c r="AE903" s="170"/>
    </row>
    <row r="904" spans="1:31" ht="12" customHeight="1">
      <c r="A904" s="170"/>
      <c r="B904" s="356" t="s">
        <v>187</v>
      </c>
      <c r="C904" s="356"/>
      <c r="D904" s="356"/>
      <c r="E904" s="356"/>
      <c r="F904" s="356"/>
      <c r="G904" s="356"/>
      <c r="H904" s="356"/>
      <c r="I904" s="356"/>
      <c r="J904" s="356"/>
      <c r="K904" s="356"/>
      <c r="L904" s="356"/>
      <c r="M904" s="356"/>
      <c r="N904" s="265">
        <v>983</v>
      </c>
      <c r="O904" s="291">
        <v>7</v>
      </c>
      <c r="P904" s="291">
        <v>3</v>
      </c>
      <c r="Q904" s="231" t="s">
        <v>234</v>
      </c>
      <c r="R904" s="230" t="s">
        <v>186</v>
      </c>
      <c r="S904" s="347"/>
      <c r="T904" s="347"/>
      <c r="U904" s="298">
        <v>36.450000000000003</v>
      </c>
      <c r="V904" s="170"/>
      <c r="W904" s="297">
        <v>36.450000000000003</v>
      </c>
      <c r="X904" s="343"/>
      <c r="Y904" s="343"/>
      <c r="Z904" s="343"/>
      <c r="AA904" s="343"/>
      <c r="AB904" s="343"/>
      <c r="AC904" s="343"/>
      <c r="AD904" s="343"/>
      <c r="AE904" s="170"/>
    </row>
    <row r="905" spans="1:31" ht="42.75" customHeight="1">
      <c r="A905" s="170"/>
      <c r="B905" s="356" t="s">
        <v>185</v>
      </c>
      <c r="C905" s="356"/>
      <c r="D905" s="356"/>
      <c r="E905" s="356"/>
      <c r="F905" s="356"/>
      <c r="G905" s="356"/>
      <c r="H905" s="356"/>
      <c r="I905" s="356"/>
      <c r="J905" s="356"/>
      <c r="K905" s="356"/>
      <c r="L905" s="356"/>
      <c r="M905" s="356"/>
      <c r="N905" s="265">
        <v>983</v>
      </c>
      <c r="O905" s="291">
        <v>7</v>
      </c>
      <c r="P905" s="291">
        <v>3</v>
      </c>
      <c r="Q905" s="231" t="s">
        <v>234</v>
      </c>
      <c r="R905" s="230" t="s">
        <v>184</v>
      </c>
      <c r="S905" s="347"/>
      <c r="T905" s="347"/>
      <c r="U905" s="298">
        <v>36.450000000000003</v>
      </c>
      <c r="V905" s="170"/>
      <c r="W905" s="297">
        <v>36.450000000000003</v>
      </c>
      <c r="X905" s="343"/>
      <c r="Y905" s="343"/>
      <c r="Z905" s="343"/>
      <c r="AA905" s="343"/>
      <c r="AB905" s="343"/>
      <c r="AC905" s="343"/>
      <c r="AD905" s="343"/>
      <c r="AE905" s="170"/>
    </row>
    <row r="906" spans="1:31" ht="21.75" customHeight="1">
      <c r="A906" s="170"/>
      <c r="B906" s="356" t="s">
        <v>532</v>
      </c>
      <c r="C906" s="356"/>
      <c r="D906" s="356"/>
      <c r="E906" s="356"/>
      <c r="F906" s="356"/>
      <c r="G906" s="356"/>
      <c r="H906" s="356"/>
      <c r="I906" s="356"/>
      <c r="J906" s="356"/>
      <c r="K906" s="356"/>
      <c r="L906" s="356"/>
      <c r="M906" s="356"/>
      <c r="N906" s="265">
        <v>983</v>
      </c>
      <c r="O906" s="291">
        <v>7</v>
      </c>
      <c r="P906" s="291">
        <v>3</v>
      </c>
      <c r="Q906" s="231" t="s">
        <v>531</v>
      </c>
      <c r="R906" s="230">
        <v>0</v>
      </c>
      <c r="S906" s="347"/>
      <c r="T906" s="347"/>
      <c r="U906" s="298">
        <v>14203.19</v>
      </c>
      <c r="V906" s="170"/>
      <c r="W906" s="297">
        <v>14203.19</v>
      </c>
      <c r="X906" s="343"/>
      <c r="Y906" s="343"/>
      <c r="Z906" s="343"/>
      <c r="AA906" s="343"/>
      <c r="AB906" s="343"/>
      <c r="AC906" s="343"/>
      <c r="AD906" s="343"/>
      <c r="AE906" s="170"/>
    </row>
    <row r="907" spans="1:31" ht="42.75" customHeight="1">
      <c r="A907" s="170"/>
      <c r="B907" s="356" t="s">
        <v>530</v>
      </c>
      <c r="C907" s="356"/>
      <c r="D907" s="356"/>
      <c r="E907" s="356"/>
      <c r="F907" s="356"/>
      <c r="G907" s="356"/>
      <c r="H907" s="356"/>
      <c r="I907" s="356"/>
      <c r="J907" s="356"/>
      <c r="K907" s="356"/>
      <c r="L907" s="356"/>
      <c r="M907" s="356"/>
      <c r="N907" s="265">
        <v>983</v>
      </c>
      <c r="O907" s="291">
        <v>7</v>
      </c>
      <c r="P907" s="291">
        <v>3</v>
      </c>
      <c r="Q907" s="231" t="s">
        <v>529</v>
      </c>
      <c r="R907" s="230">
        <v>0</v>
      </c>
      <c r="S907" s="347"/>
      <c r="T907" s="347"/>
      <c r="U907" s="298">
        <v>14203.19</v>
      </c>
      <c r="V907" s="170"/>
      <c r="W907" s="297">
        <v>14203.19</v>
      </c>
      <c r="X907" s="343"/>
      <c r="Y907" s="343"/>
      <c r="Z907" s="343"/>
      <c r="AA907" s="343"/>
      <c r="AB907" s="343"/>
      <c r="AC907" s="343"/>
      <c r="AD907" s="343"/>
      <c r="AE907" s="170"/>
    </row>
    <row r="908" spans="1:31" ht="21.75" customHeight="1">
      <c r="A908" s="170"/>
      <c r="B908" s="356" t="s">
        <v>207</v>
      </c>
      <c r="C908" s="356"/>
      <c r="D908" s="356"/>
      <c r="E908" s="356"/>
      <c r="F908" s="356"/>
      <c r="G908" s="356"/>
      <c r="H908" s="356"/>
      <c r="I908" s="356"/>
      <c r="J908" s="356"/>
      <c r="K908" s="356"/>
      <c r="L908" s="356"/>
      <c r="M908" s="356"/>
      <c r="N908" s="265">
        <v>983</v>
      </c>
      <c r="O908" s="291">
        <v>7</v>
      </c>
      <c r="P908" s="291">
        <v>3</v>
      </c>
      <c r="Q908" s="231" t="s">
        <v>771</v>
      </c>
      <c r="R908" s="230">
        <v>0</v>
      </c>
      <c r="S908" s="347"/>
      <c r="T908" s="347"/>
      <c r="U908" s="298">
        <v>4830.7</v>
      </c>
      <c r="V908" s="170"/>
      <c r="W908" s="297">
        <v>4830.7</v>
      </c>
      <c r="X908" s="343"/>
      <c r="Y908" s="343"/>
      <c r="Z908" s="343"/>
      <c r="AA908" s="343"/>
      <c r="AB908" s="343"/>
      <c r="AC908" s="343"/>
      <c r="AD908" s="343"/>
      <c r="AE908" s="170"/>
    </row>
    <row r="909" spans="1:31" ht="21.75" customHeight="1">
      <c r="A909" s="170"/>
      <c r="B909" s="356" t="s">
        <v>189</v>
      </c>
      <c r="C909" s="356"/>
      <c r="D909" s="356"/>
      <c r="E909" s="356"/>
      <c r="F909" s="356"/>
      <c r="G909" s="356"/>
      <c r="H909" s="356"/>
      <c r="I909" s="356"/>
      <c r="J909" s="356"/>
      <c r="K909" s="356"/>
      <c r="L909" s="356"/>
      <c r="M909" s="356"/>
      <c r="N909" s="265">
        <v>983</v>
      </c>
      <c r="O909" s="291">
        <v>7</v>
      </c>
      <c r="P909" s="291">
        <v>3</v>
      </c>
      <c r="Q909" s="231" t="s">
        <v>771</v>
      </c>
      <c r="R909" s="230" t="s">
        <v>188</v>
      </c>
      <c r="S909" s="347"/>
      <c r="T909" s="347"/>
      <c r="U909" s="298">
        <v>4830.7</v>
      </c>
      <c r="V909" s="170"/>
      <c r="W909" s="297">
        <v>4830.7</v>
      </c>
      <c r="X909" s="343"/>
      <c r="Y909" s="343"/>
      <c r="Z909" s="343"/>
      <c r="AA909" s="343"/>
      <c r="AB909" s="343"/>
      <c r="AC909" s="343"/>
      <c r="AD909" s="343"/>
      <c r="AE909" s="170"/>
    </row>
    <row r="910" spans="1:31" ht="12" customHeight="1">
      <c r="A910" s="170"/>
      <c r="B910" s="356" t="s">
        <v>187</v>
      </c>
      <c r="C910" s="356"/>
      <c r="D910" s="356"/>
      <c r="E910" s="356"/>
      <c r="F910" s="356"/>
      <c r="G910" s="356"/>
      <c r="H910" s="356"/>
      <c r="I910" s="356"/>
      <c r="J910" s="356"/>
      <c r="K910" s="356"/>
      <c r="L910" s="356"/>
      <c r="M910" s="356"/>
      <c r="N910" s="265">
        <v>983</v>
      </c>
      <c r="O910" s="291">
        <v>7</v>
      </c>
      <c r="P910" s="291">
        <v>3</v>
      </c>
      <c r="Q910" s="231" t="s">
        <v>771</v>
      </c>
      <c r="R910" s="230" t="s">
        <v>186</v>
      </c>
      <c r="S910" s="347"/>
      <c r="T910" s="347"/>
      <c r="U910" s="298">
        <v>4830.7</v>
      </c>
      <c r="V910" s="170"/>
      <c r="W910" s="297">
        <v>4830.7</v>
      </c>
      <c r="X910" s="343"/>
      <c r="Y910" s="343"/>
      <c r="Z910" s="343"/>
      <c r="AA910" s="343"/>
      <c r="AB910" s="343"/>
      <c r="AC910" s="343"/>
      <c r="AD910" s="343"/>
      <c r="AE910" s="170"/>
    </row>
    <row r="911" spans="1:31" ht="42.75" customHeight="1">
      <c r="A911" s="170"/>
      <c r="B911" s="356" t="s">
        <v>185</v>
      </c>
      <c r="C911" s="356"/>
      <c r="D911" s="356"/>
      <c r="E911" s="356"/>
      <c r="F911" s="356"/>
      <c r="G911" s="356"/>
      <c r="H911" s="356"/>
      <c r="I911" s="356"/>
      <c r="J911" s="356"/>
      <c r="K911" s="356"/>
      <c r="L911" s="356"/>
      <c r="M911" s="356"/>
      <c r="N911" s="265">
        <v>983</v>
      </c>
      <c r="O911" s="291">
        <v>7</v>
      </c>
      <c r="P911" s="291">
        <v>3</v>
      </c>
      <c r="Q911" s="231" t="s">
        <v>771</v>
      </c>
      <c r="R911" s="230" t="s">
        <v>184</v>
      </c>
      <c r="S911" s="347"/>
      <c r="T911" s="347"/>
      <c r="U911" s="298">
        <v>4830.7</v>
      </c>
      <c r="V911" s="170"/>
      <c r="W911" s="297">
        <v>4830.7</v>
      </c>
      <c r="X911" s="343"/>
      <c r="Y911" s="343"/>
      <c r="Z911" s="343"/>
      <c r="AA911" s="343"/>
      <c r="AB911" s="343"/>
      <c r="AC911" s="343"/>
      <c r="AD911" s="343"/>
      <c r="AE911" s="170"/>
    </row>
    <row r="912" spans="1:31" ht="21.75" customHeight="1">
      <c r="A912" s="170"/>
      <c r="B912" s="356" t="s">
        <v>322</v>
      </c>
      <c r="C912" s="356"/>
      <c r="D912" s="356"/>
      <c r="E912" s="356"/>
      <c r="F912" s="356"/>
      <c r="G912" s="356"/>
      <c r="H912" s="356"/>
      <c r="I912" s="356"/>
      <c r="J912" s="356"/>
      <c r="K912" s="356"/>
      <c r="L912" s="356"/>
      <c r="M912" s="356"/>
      <c r="N912" s="265">
        <v>983</v>
      </c>
      <c r="O912" s="291">
        <v>7</v>
      </c>
      <c r="P912" s="291">
        <v>3</v>
      </c>
      <c r="Q912" s="231" t="s">
        <v>576</v>
      </c>
      <c r="R912" s="230">
        <v>0</v>
      </c>
      <c r="S912" s="347"/>
      <c r="T912" s="347"/>
      <c r="U912" s="298">
        <v>9038.6</v>
      </c>
      <c r="V912" s="170"/>
      <c r="W912" s="297">
        <v>9038.6</v>
      </c>
      <c r="X912" s="343"/>
      <c r="Y912" s="343"/>
      <c r="Z912" s="343"/>
      <c r="AA912" s="343"/>
      <c r="AB912" s="343"/>
      <c r="AC912" s="343"/>
      <c r="AD912" s="343"/>
      <c r="AE912" s="170"/>
    </row>
    <row r="913" spans="1:31" ht="21.75" customHeight="1">
      <c r="A913" s="170"/>
      <c r="B913" s="356" t="s">
        <v>189</v>
      </c>
      <c r="C913" s="356"/>
      <c r="D913" s="356"/>
      <c r="E913" s="356"/>
      <c r="F913" s="356"/>
      <c r="G913" s="356"/>
      <c r="H913" s="356"/>
      <c r="I913" s="356"/>
      <c r="J913" s="356"/>
      <c r="K913" s="356"/>
      <c r="L913" s="356"/>
      <c r="M913" s="356"/>
      <c r="N913" s="265">
        <v>983</v>
      </c>
      <c r="O913" s="291">
        <v>7</v>
      </c>
      <c r="P913" s="291">
        <v>3</v>
      </c>
      <c r="Q913" s="231" t="s">
        <v>576</v>
      </c>
      <c r="R913" s="230" t="s">
        <v>188</v>
      </c>
      <c r="S913" s="347"/>
      <c r="T913" s="347"/>
      <c r="U913" s="298">
        <v>9038.6</v>
      </c>
      <c r="V913" s="170"/>
      <c r="W913" s="297">
        <v>9038.6</v>
      </c>
      <c r="X913" s="343"/>
      <c r="Y913" s="343"/>
      <c r="Z913" s="343"/>
      <c r="AA913" s="343"/>
      <c r="AB913" s="343"/>
      <c r="AC913" s="343"/>
      <c r="AD913" s="343"/>
      <c r="AE913" s="170"/>
    </row>
    <row r="914" spans="1:31" ht="12" customHeight="1">
      <c r="A914" s="170"/>
      <c r="B914" s="356" t="s">
        <v>187</v>
      </c>
      <c r="C914" s="356"/>
      <c r="D914" s="356"/>
      <c r="E914" s="356"/>
      <c r="F914" s="356"/>
      <c r="G914" s="356"/>
      <c r="H914" s="356"/>
      <c r="I914" s="356"/>
      <c r="J914" s="356"/>
      <c r="K914" s="356"/>
      <c r="L914" s="356"/>
      <c r="M914" s="356"/>
      <c r="N914" s="265">
        <v>983</v>
      </c>
      <c r="O914" s="291">
        <v>7</v>
      </c>
      <c r="P914" s="291">
        <v>3</v>
      </c>
      <c r="Q914" s="231" t="s">
        <v>576</v>
      </c>
      <c r="R914" s="230" t="s">
        <v>186</v>
      </c>
      <c r="S914" s="347"/>
      <c r="T914" s="347"/>
      <c r="U914" s="298">
        <v>9038.6</v>
      </c>
      <c r="V914" s="170"/>
      <c r="W914" s="297">
        <v>9038.6</v>
      </c>
      <c r="X914" s="343"/>
      <c r="Y914" s="343"/>
      <c r="Z914" s="343"/>
      <c r="AA914" s="343"/>
      <c r="AB914" s="343"/>
      <c r="AC914" s="343"/>
      <c r="AD914" s="343"/>
      <c r="AE914" s="170"/>
    </row>
    <row r="915" spans="1:31" ht="42.75" customHeight="1">
      <c r="A915" s="170"/>
      <c r="B915" s="356" t="s">
        <v>185</v>
      </c>
      <c r="C915" s="356"/>
      <c r="D915" s="356"/>
      <c r="E915" s="356"/>
      <c r="F915" s="356"/>
      <c r="G915" s="356"/>
      <c r="H915" s="356"/>
      <c r="I915" s="356"/>
      <c r="J915" s="356"/>
      <c r="K915" s="356"/>
      <c r="L915" s="356"/>
      <c r="M915" s="356"/>
      <c r="N915" s="265">
        <v>983</v>
      </c>
      <c r="O915" s="291">
        <v>7</v>
      </c>
      <c r="P915" s="291">
        <v>3</v>
      </c>
      <c r="Q915" s="231" t="s">
        <v>576</v>
      </c>
      <c r="R915" s="230" t="s">
        <v>184</v>
      </c>
      <c r="S915" s="347"/>
      <c r="T915" s="347"/>
      <c r="U915" s="298">
        <v>9038.6</v>
      </c>
      <c r="V915" s="170"/>
      <c r="W915" s="297">
        <v>9038.6</v>
      </c>
      <c r="X915" s="343"/>
      <c r="Y915" s="343"/>
      <c r="Z915" s="343"/>
      <c r="AA915" s="343"/>
      <c r="AB915" s="343"/>
      <c r="AC915" s="343"/>
      <c r="AD915" s="343"/>
      <c r="AE915" s="170"/>
    </row>
    <row r="916" spans="1:31" ht="21.75" customHeight="1">
      <c r="A916" s="170"/>
      <c r="B916" s="356" t="s">
        <v>225</v>
      </c>
      <c r="C916" s="356"/>
      <c r="D916" s="356"/>
      <c r="E916" s="356"/>
      <c r="F916" s="356"/>
      <c r="G916" s="356"/>
      <c r="H916" s="356"/>
      <c r="I916" s="356"/>
      <c r="J916" s="356"/>
      <c r="K916" s="356"/>
      <c r="L916" s="356"/>
      <c r="M916" s="356"/>
      <c r="N916" s="265">
        <v>983</v>
      </c>
      <c r="O916" s="291">
        <v>7</v>
      </c>
      <c r="P916" s="291">
        <v>3</v>
      </c>
      <c r="Q916" s="231" t="s">
        <v>233</v>
      </c>
      <c r="R916" s="230">
        <v>0</v>
      </c>
      <c r="S916" s="347"/>
      <c r="T916" s="347"/>
      <c r="U916" s="298">
        <v>211.79</v>
      </c>
      <c r="V916" s="170"/>
      <c r="W916" s="297">
        <v>211.79</v>
      </c>
      <c r="X916" s="343"/>
      <c r="Y916" s="343"/>
      <c r="Z916" s="343"/>
      <c r="AA916" s="343"/>
      <c r="AB916" s="343"/>
      <c r="AC916" s="343"/>
      <c r="AD916" s="343"/>
      <c r="AE916" s="170"/>
    </row>
    <row r="917" spans="1:31" ht="21.75" customHeight="1">
      <c r="A917" s="170"/>
      <c r="B917" s="356" t="s">
        <v>189</v>
      </c>
      <c r="C917" s="356"/>
      <c r="D917" s="356"/>
      <c r="E917" s="356"/>
      <c r="F917" s="356"/>
      <c r="G917" s="356"/>
      <c r="H917" s="356"/>
      <c r="I917" s="356"/>
      <c r="J917" s="356"/>
      <c r="K917" s="356"/>
      <c r="L917" s="356"/>
      <c r="M917" s="356"/>
      <c r="N917" s="265">
        <v>983</v>
      </c>
      <c r="O917" s="291">
        <v>7</v>
      </c>
      <c r="P917" s="291">
        <v>3</v>
      </c>
      <c r="Q917" s="231" t="s">
        <v>233</v>
      </c>
      <c r="R917" s="230" t="s">
        <v>188</v>
      </c>
      <c r="S917" s="347"/>
      <c r="T917" s="347"/>
      <c r="U917" s="298">
        <v>211.79</v>
      </c>
      <c r="V917" s="170"/>
      <c r="W917" s="297">
        <v>211.79</v>
      </c>
      <c r="X917" s="343"/>
      <c r="Y917" s="343"/>
      <c r="Z917" s="343"/>
      <c r="AA917" s="343"/>
      <c r="AB917" s="343"/>
      <c r="AC917" s="343"/>
      <c r="AD917" s="343"/>
      <c r="AE917" s="170"/>
    </row>
    <row r="918" spans="1:31" ht="12" customHeight="1">
      <c r="A918" s="170"/>
      <c r="B918" s="356" t="s">
        <v>187</v>
      </c>
      <c r="C918" s="356"/>
      <c r="D918" s="356"/>
      <c r="E918" s="356"/>
      <c r="F918" s="356"/>
      <c r="G918" s="356"/>
      <c r="H918" s="356"/>
      <c r="I918" s="356"/>
      <c r="J918" s="356"/>
      <c r="K918" s="356"/>
      <c r="L918" s="356"/>
      <c r="M918" s="356"/>
      <c r="N918" s="265">
        <v>983</v>
      </c>
      <c r="O918" s="291">
        <v>7</v>
      </c>
      <c r="P918" s="291">
        <v>3</v>
      </c>
      <c r="Q918" s="231" t="s">
        <v>233</v>
      </c>
      <c r="R918" s="230" t="s">
        <v>186</v>
      </c>
      <c r="S918" s="347"/>
      <c r="T918" s="347"/>
      <c r="U918" s="298">
        <v>211.79</v>
      </c>
      <c r="V918" s="170"/>
      <c r="W918" s="297">
        <v>211.79</v>
      </c>
      <c r="X918" s="343"/>
      <c r="Y918" s="343"/>
      <c r="Z918" s="343"/>
      <c r="AA918" s="343"/>
      <c r="AB918" s="343"/>
      <c r="AC918" s="343"/>
      <c r="AD918" s="343"/>
      <c r="AE918" s="170"/>
    </row>
    <row r="919" spans="1:31" ht="42.75" customHeight="1">
      <c r="A919" s="170"/>
      <c r="B919" s="356" t="s">
        <v>185</v>
      </c>
      <c r="C919" s="356"/>
      <c r="D919" s="356"/>
      <c r="E919" s="356"/>
      <c r="F919" s="356"/>
      <c r="G919" s="356"/>
      <c r="H919" s="356"/>
      <c r="I919" s="356"/>
      <c r="J919" s="356"/>
      <c r="K919" s="356"/>
      <c r="L919" s="356"/>
      <c r="M919" s="356"/>
      <c r="N919" s="265">
        <v>983</v>
      </c>
      <c r="O919" s="291">
        <v>7</v>
      </c>
      <c r="P919" s="291">
        <v>3</v>
      </c>
      <c r="Q919" s="231" t="s">
        <v>233</v>
      </c>
      <c r="R919" s="230" t="s">
        <v>184</v>
      </c>
      <c r="S919" s="347"/>
      <c r="T919" s="347"/>
      <c r="U919" s="298">
        <v>211.79</v>
      </c>
      <c r="V919" s="170"/>
      <c r="W919" s="297">
        <v>211.79</v>
      </c>
      <c r="X919" s="343"/>
      <c r="Y919" s="343"/>
      <c r="Z919" s="343"/>
      <c r="AA919" s="343"/>
      <c r="AB919" s="343"/>
      <c r="AC919" s="343"/>
      <c r="AD919" s="343"/>
      <c r="AE919" s="170"/>
    </row>
    <row r="920" spans="1:31" ht="21.75" customHeight="1">
      <c r="A920" s="170"/>
      <c r="B920" s="356" t="s">
        <v>525</v>
      </c>
      <c r="C920" s="356"/>
      <c r="D920" s="356"/>
      <c r="E920" s="356"/>
      <c r="F920" s="356"/>
      <c r="G920" s="356"/>
      <c r="H920" s="356"/>
      <c r="I920" s="356"/>
      <c r="J920" s="356"/>
      <c r="K920" s="356"/>
      <c r="L920" s="356"/>
      <c r="M920" s="356"/>
      <c r="N920" s="265">
        <v>983</v>
      </c>
      <c r="O920" s="291">
        <v>7</v>
      </c>
      <c r="P920" s="291">
        <v>3</v>
      </c>
      <c r="Q920" s="231" t="s">
        <v>528</v>
      </c>
      <c r="R920" s="230">
        <v>0</v>
      </c>
      <c r="S920" s="347"/>
      <c r="T920" s="347"/>
      <c r="U920" s="298">
        <v>122.1</v>
      </c>
      <c r="V920" s="170"/>
      <c r="W920" s="297">
        <v>122.1</v>
      </c>
      <c r="X920" s="343"/>
      <c r="Y920" s="343"/>
      <c r="Z920" s="343"/>
      <c r="AA920" s="343"/>
      <c r="AB920" s="343"/>
      <c r="AC920" s="343"/>
      <c r="AD920" s="343"/>
      <c r="AE920" s="170"/>
    </row>
    <row r="921" spans="1:31" ht="21.75" customHeight="1">
      <c r="A921" s="170"/>
      <c r="B921" s="356" t="s">
        <v>189</v>
      </c>
      <c r="C921" s="356"/>
      <c r="D921" s="356"/>
      <c r="E921" s="356"/>
      <c r="F921" s="356"/>
      <c r="G921" s="356"/>
      <c r="H921" s="356"/>
      <c r="I921" s="356"/>
      <c r="J921" s="356"/>
      <c r="K921" s="356"/>
      <c r="L921" s="356"/>
      <c r="M921" s="356"/>
      <c r="N921" s="265">
        <v>983</v>
      </c>
      <c r="O921" s="291">
        <v>7</v>
      </c>
      <c r="P921" s="291">
        <v>3</v>
      </c>
      <c r="Q921" s="231" t="s">
        <v>528</v>
      </c>
      <c r="R921" s="230" t="s">
        <v>188</v>
      </c>
      <c r="S921" s="347"/>
      <c r="T921" s="347"/>
      <c r="U921" s="298">
        <v>122.1</v>
      </c>
      <c r="V921" s="170"/>
      <c r="W921" s="297">
        <v>122.1</v>
      </c>
      <c r="X921" s="343"/>
      <c r="Y921" s="343"/>
      <c r="Z921" s="343"/>
      <c r="AA921" s="343"/>
      <c r="AB921" s="343"/>
      <c r="AC921" s="343"/>
      <c r="AD921" s="343"/>
      <c r="AE921" s="170"/>
    </row>
    <row r="922" spans="1:31" ht="12" customHeight="1">
      <c r="A922" s="170"/>
      <c r="B922" s="356" t="s">
        <v>187</v>
      </c>
      <c r="C922" s="356"/>
      <c r="D922" s="356"/>
      <c r="E922" s="356"/>
      <c r="F922" s="356"/>
      <c r="G922" s="356"/>
      <c r="H922" s="356"/>
      <c r="I922" s="356"/>
      <c r="J922" s="356"/>
      <c r="K922" s="356"/>
      <c r="L922" s="356"/>
      <c r="M922" s="356"/>
      <c r="N922" s="265">
        <v>983</v>
      </c>
      <c r="O922" s="291">
        <v>7</v>
      </c>
      <c r="P922" s="291">
        <v>3</v>
      </c>
      <c r="Q922" s="231" t="s">
        <v>528</v>
      </c>
      <c r="R922" s="230" t="s">
        <v>186</v>
      </c>
      <c r="S922" s="347"/>
      <c r="T922" s="347"/>
      <c r="U922" s="298">
        <v>122.1</v>
      </c>
      <c r="V922" s="170"/>
      <c r="W922" s="297">
        <v>122.1</v>
      </c>
      <c r="X922" s="343"/>
      <c r="Y922" s="343"/>
      <c r="Z922" s="343"/>
      <c r="AA922" s="343"/>
      <c r="AB922" s="343"/>
      <c r="AC922" s="343"/>
      <c r="AD922" s="343"/>
      <c r="AE922" s="170"/>
    </row>
    <row r="923" spans="1:31" ht="42.75" customHeight="1">
      <c r="A923" s="170"/>
      <c r="B923" s="356" t="s">
        <v>185</v>
      </c>
      <c r="C923" s="356"/>
      <c r="D923" s="356"/>
      <c r="E923" s="356"/>
      <c r="F923" s="356"/>
      <c r="G923" s="356"/>
      <c r="H923" s="356"/>
      <c r="I923" s="356"/>
      <c r="J923" s="356"/>
      <c r="K923" s="356"/>
      <c r="L923" s="356"/>
      <c r="M923" s="356"/>
      <c r="N923" s="265">
        <v>983</v>
      </c>
      <c r="O923" s="291">
        <v>7</v>
      </c>
      <c r="P923" s="291">
        <v>3</v>
      </c>
      <c r="Q923" s="231" t="s">
        <v>528</v>
      </c>
      <c r="R923" s="230" t="s">
        <v>184</v>
      </c>
      <c r="S923" s="347"/>
      <c r="T923" s="347"/>
      <c r="U923" s="298">
        <v>122.1</v>
      </c>
      <c r="V923" s="170"/>
      <c r="W923" s="297">
        <v>122.1</v>
      </c>
      <c r="X923" s="343"/>
      <c r="Y923" s="343"/>
      <c r="Z923" s="343"/>
      <c r="AA923" s="343"/>
      <c r="AB923" s="343"/>
      <c r="AC923" s="343"/>
      <c r="AD923" s="343"/>
      <c r="AE923" s="170"/>
    </row>
    <row r="924" spans="1:31" ht="12" customHeight="1">
      <c r="A924" s="170"/>
      <c r="B924" s="356" t="s">
        <v>232</v>
      </c>
      <c r="C924" s="356"/>
      <c r="D924" s="356"/>
      <c r="E924" s="356"/>
      <c r="F924" s="356"/>
      <c r="G924" s="356"/>
      <c r="H924" s="356"/>
      <c r="I924" s="356"/>
      <c r="J924" s="356"/>
      <c r="K924" s="356"/>
      <c r="L924" s="356"/>
      <c r="M924" s="356"/>
      <c r="N924" s="265">
        <v>983</v>
      </c>
      <c r="O924" s="291">
        <v>8</v>
      </c>
      <c r="P924" s="291">
        <v>0</v>
      </c>
      <c r="Q924" s="231">
        <v>0</v>
      </c>
      <c r="R924" s="230">
        <v>0</v>
      </c>
      <c r="S924" s="347"/>
      <c r="T924" s="347"/>
      <c r="U924" s="298">
        <v>69022.91</v>
      </c>
      <c r="V924" s="170"/>
      <c r="W924" s="297">
        <v>69022.91</v>
      </c>
      <c r="X924" s="343"/>
      <c r="Y924" s="343"/>
      <c r="Z924" s="343"/>
      <c r="AA924" s="343"/>
      <c r="AB924" s="343"/>
      <c r="AC924" s="343"/>
      <c r="AD924" s="343"/>
      <c r="AE924" s="170"/>
    </row>
    <row r="925" spans="1:31" ht="12" customHeight="1">
      <c r="A925" s="170"/>
      <c r="B925" s="356" t="s">
        <v>231</v>
      </c>
      <c r="C925" s="356"/>
      <c r="D925" s="356"/>
      <c r="E925" s="356"/>
      <c r="F925" s="356"/>
      <c r="G925" s="356"/>
      <c r="H925" s="356"/>
      <c r="I925" s="356"/>
      <c r="J925" s="356"/>
      <c r="K925" s="356"/>
      <c r="L925" s="356"/>
      <c r="M925" s="356"/>
      <c r="N925" s="265">
        <v>983</v>
      </c>
      <c r="O925" s="291">
        <v>8</v>
      </c>
      <c r="P925" s="291">
        <v>1</v>
      </c>
      <c r="Q925" s="231">
        <v>0</v>
      </c>
      <c r="R925" s="230">
        <v>0</v>
      </c>
      <c r="S925" s="347"/>
      <c r="T925" s="347"/>
      <c r="U925" s="298">
        <v>40057.910000000003</v>
      </c>
      <c r="V925" s="170"/>
      <c r="W925" s="297">
        <v>40057.910000000003</v>
      </c>
      <c r="X925" s="343"/>
      <c r="Y925" s="343"/>
      <c r="Z925" s="343"/>
      <c r="AA925" s="343"/>
      <c r="AB925" s="343"/>
      <c r="AC925" s="343"/>
      <c r="AD925" s="343"/>
      <c r="AE925" s="170"/>
    </row>
    <row r="926" spans="1:31" ht="21.75" customHeight="1">
      <c r="A926" s="170"/>
      <c r="B926" s="356" t="s">
        <v>532</v>
      </c>
      <c r="C926" s="356"/>
      <c r="D926" s="356"/>
      <c r="E926" s="356"/>
      <c r="F926" s="356"/>
      <c r="G926" s="356"/>
      <c r="H926" s="356"/>
      <c r="I926" s="356"/>
      <c r="J926" s="356"/>
      <c r="K926" s="356"/>
      <c r="L926" s="356"/>
      <c r="M926" s="356"/>
      <c r="N926" s="265">
        <v>983</v>
      </c>
      <c r="O926" s="291">
        <v>8</v>
      </c>
      <c r="P926" s="291">
        <v>1</v>
      </c>
      <c r="Q926" s="231" t="s">
        <v>531</v>
      </c>
      <c r="R926" s="230">
        <v>0</v>
      </c>
      <c r="S926" s="347"/>
      <c r="T926" s="347"/>
      <c r="U926" s="298">
        <v>4476.22</v>
      </c>
      <c r="V926" s="170"/>
      <c r="W926" s="297">
        <v>4476.22</v>
      </c>
      <c r="X926" s="343"/>
      <c r="Y926" s="343"/>
      <c r="Z926" s="343"/>
      <c r="AA926" s="343"/>
      <c r="AB926" s="343"/>
      <c r="AC926" s="343"/>
      <c r="AD926" s="343"/>
      <c r="AE926" s="170"/>
    </row>
    <row r="927" spans="1:31" ht="32.25" customHeight="1">
      <c r="A927" s="170"/>
      <c r="B927" s="356" t="s">
        <v>534</v>
      </c>
      <c r="C927" s="356"/>
      <c r="D927" s="356"/>
      <c r="E927" s="356"/>
      <c r="F927" s="356"/>
      <c r="G927" s="356"/>
      <c r="H927" s="356"/>
      <c r="I927" s="356"/>
      <c r="J927" s="356"/>
      <c r="K927" s="356"/>
      <c r="L927" s="356"/>
      <c r="M927" s="356"/>
      <c r="N927" s="265">
        <v>983</v>
      </c>
      <c r="O927" s="291">
        <v>8</v>
      </c>
      <c r="P927" s="291">
        <v>1</v>
      </c>
      <c r="Q927" s="231" t="s">
        <v>533</v>
      </c>
      <c r="R927" s="230">
        <v>0</v>
      </c>
      <c r="S927" s="347"/>
      <c r="T927" s="347"/>
      <c r="U927" s="298">
        <v>4476.22</v>
      </c>
      <c r="V927" s="170"/>
      <c r="W927" s="297">
        <v>4476.22</v>
      </c>
      <c r="X927" s="343"/>
      <c r="Y927" s="343"/>
      <c r="Z927" s="343"/>
      <c r="AA927" s="343"/>
      <c r="AB927" s="343"/>
      <c r="AC927" s="343"/>
      <c r="AD927" s="343"/>
      <c r="AE927" s="170"/>
    </row>
    <row r="928" spans="1:31" ht="21.75" customHeight="1">
      <c r="A928" s="170"/>
      <c r="B928" s="356" t="s">
        <v>230</v>
      </c>
      <c r="C928" s="356"/>
      <c r="D928" s="356"/>
      <c r="E928" s="356"/>
      <c r="F928" s="356"/>
      <c r="G928" s="356"/>
      <c r="H928" s="356"/>
      <c r="I928" s="356"/>
      <c r="J928" s="356"/>
      <c r="K928" s="356"/>
      <c r="L928" s="356"/>
      <c r="M928" s="356"/>
      <c r="N928" s="265">
        <v>983</v>
      </c>
      <c r="O928" s="291">
        <v>8</v>
      </c>
      <c r="P928" s="291">
        <v>1</v>
      </c>
      <c r="Q928" s="231" t="s">
        <v>229</v>
      </c>
      <c r="R928" s="230">
        <v>0</v>
      </c>
      <c r="S928" s="347"/>
      <c r="T928" s="347"/>
      <c r="U928" s="298">
        <v>2452.0500000000002</v>
      </c>
      <c r="V928" s="170"/>
      <c r="W928" s="297">
        <v>2452.0500000000002</v>
      </c>
      <c r="X928" s="343"/>
      <c r="Y928" s="343"/>
      <c r="Z928" s="343"/>
      <c r="AA928" s="343"/>
      <c r="AB928" s="343"/>
      <c r="AC928" s="343"/>
      <c r="AD928" s="343"/>
      <c r="AE928" s="170"/>
    </row>
    <row r="929" spans="1:31" ht="21.75" customHeight="1">
      <c r="A929" s="170"/>
      <c r="B929" s="356" t="s">
        <v>189</v>
      </c>
      <c r="C929" s="356"/>
      <c r="D929" s="356"/>
      <c r="E929" s="356"/>
      <c r="F929" s="356"/>
      <c r="G929" s="356"/>
      <c r="H929" s="356"/>
      <c r="I929" s="356"/>
      <c r="J929" s="356"/>
      <c r="K929" s="356"/>
      <c r="L929" s="356"/>
      <c r="M929" s="356"/>
      <c r="N929" s="265">
        <v>983</v>
      </c>
      <c r="O929" s="291">
        <v>8</v>
      </c>
      <c r="P929" s="291">
        <v>1</v>
      </c>
      <c r="Q929" s="231" t="s">
        <v>229</v>
      </c>
      <c r="R929" s="230" t="s">
        <v>188</v>
      </c>
      <c r="S929" s="347"/>
      <c r="T929" s="347"/>
      <c r="U929" s="298">
        <v>2452.0500000000002</v>
      </c>
      <c r="V929" s="170"/>
      <c r="W929" s="297">
        <v>2452.0500000000002</v>
      </c>
      <c r="X929" s="343"/>
      <c r="Y929" s="343"/>
      <c r="Z929" s="343"/>
      <c r="AA929" s="343"/>
      <c r="AB929" s="343"/>
      <c r="AC929" s="343"/>
      <c r="AD929" s="343"/>
      <c r="AE929" s="170"/>
    </row>
    <row r="930" spans="1:31" ht="12" customHeight="1">
      <c r="A930" s="170"/>
      <c r="B930" s="356" t="s">
        <v>187</v>
      </c>
      <c r="C930" s="356"/>
      <c r="D930" s="356"/>
      <c r="E930" s="356"/>
      <c r="F930" s="356"/>
      <c r="G930" s="356"/>
      <c r="H930" s="356"/>
      <c r="I930" s="356"/>
      <c r="J930" s="356"/>
      <c r="K930" s="356"/>
      <c r="L930" s="356"/>
      <c r="M930" s="356"/>
      <c r="N930" s="265">
        <v>983</v>
      </c>
      <c r="O930" s="291">
        <v>8</v>
      </c>
      <c r="P930" s="291">
        <v>1</v>
      </c>
      <c r="Q930" s="231" t="s">
        <v>229</v>
      </c>
      <c r="R930" s="230" t="s">
        <v>186</v>
      </c>
      <c r="S930" s="347"/>
      <c r="T930" s="347"/>
      <c r="U930" s="298">
        <v>2452.0500000000002</v>
      </c>
      <c r="V930" s="170"/>
      <c r="W930" s="297">
        <v>2452.0500000000002</v>
      </c>
      <c r="X930" s="343"/>
      <c r="Y930" s="343"/>
      <c r="Z930" s="343"/>
      <c r="AA930" s="343"/>
      <c r="AB930" s="343"/>
      <c r="AC930" s="343"/>
      <c r="AD930" s="343"/>
      <c r="AE930" s="170"/>
    </row>
    <row r="931" spans="1:31" ht="42.75" customHeight="1">
      <c r="A931" s="170"/>
      <c r="B931" s="356" t="s">
        <v>185</v>
      </c>
      <c r="C931" s="356"/>
      <c r="D931" s="356"/>
      <c r="E931" s="356"/>
      <c r="F931" s="356"/>
      <c r="G931" s="356"/>
      <c r="H931" s="356"/>
      <c r="I931" s="356"/>
      <c r="J931" s="356"/>
      <c r="K931" s="356"/>
      <c r="L931" s="356"/>
      <c r="M931" s="356"/>
      <c r="N931" s="265">
        <v>983</v>
      </c>
      <c r="O931" s="291">
        <v>8</v>
      </c>
      <c r="P931" s="291">
        <v>1</v>
      </c>
      <c r="Q931" s="231" t="s">
        <v>229</v>
      </c>
      <c r="R931" s="230" t="s">
        <v>184</v>
      </c>
      <c r="S931" s="347"/>
      <c r="T931" s="347"/>
      <c r="U931" s="298">
        <v>2452.0500000000002</v>
      </c>
      <c r="V931" s="170"/>
      <c r="W931" s="297">
        <v>2452.0500000000002</v>
      </c>
      <c r="X931" s="343"/>
      <c r="Y931" s="343"/>
      <c r="Z931" s="343"/>
      <c r="AA931" s="343"/>
      <c r="AB931" s="343"/>
      <c r="AC931" s="343"/>
      <c r="AD931" s="343"/>
      <c r="AE931" s="170"/>
    </row>
    <row r="932" spans="1:31" ht="21.75" customHeight="1">
      <c r="A932" s="170"/>
      <c r="B932" s="356" t="s">
        <v>228</v>
      </c>
      <c r="C932" s="356"/>
      <c r="D932" s="356"/>
      <c r="E932" s="356"/>
      <c r="F932" s="356"/>
      <c r="G932" s="356"/>
      <c r="H932" s="356"/>
      <c r="I932" s="356"/>
      <c r="J932" s="356"/>
      <c r="K932" s="356"/>
      <c r="L932" s="356"/>
      <c r="M932" s="356"/>
      <c r="N932" s="265">
        <v>983</v>
      </c>
      <c r="O932" s="291">
        <v>8</v>
      </c>
      <c r="P932" s="291">
        <v>1</v>
      </c>
      <c r="Q932" s="231" t="s">
        <v>832</v>
      </c>
      <c r="R932" s="230">
        <v>0</v>
      </c>
      <c r="S932" s="347"/>
      <c r="T932" s="347"/>
      <c r="U932" s="298">
        <v>2024.17</v>
      </c>
      <c r="V932" s="170"/>
      <c r="W932" s="297">
        <v>2024.17</v>
      </c>
      <c r="X932" s="343"/>
      <c r="Y932" s="343"/>
      <c r="Z932" s="343"/>
      <c r="AA932" s="343"/>
      <c r="AB932" s="343"/>
      <c r="AC932" s="343"/>
      <c r="AD932" s="343"/>
      <c r="AE932" s="170"/>
    </row>
    <row r="933" spans="1:31" ht="21.75" customHeight="1">
      <c r="A933" s="170"/>
      <c r="B933" s="356" t="s">
        <v>189</v>
      </c>
      <c r="C933" s="356"/>
      <c r="D933" s="356"/>
      <c r="E933" s="356"/>
      <c r="F933" s="356"/>
      <c r="G933" s="356"/>
      <c r="H933" s="356"/>
      <c r="I933" s="356"/>
      <c r="J933" s="356"/>
      <c r="K933" s="356"/>
      <c r="L933" s="356"/>
      <c r="M933" s="356"/>
      <c r="N933" s="265">
        <v>983</v>
      </c>
      <c r="O933" s="291">
        <v>8</v>
      </c>
      <c r="P933" s="291">
        <v>1</v>
      </c>
      <c r="Q933" s="231" t="s">
        <v>832</v>
      </c>
      <c r="R933" s="230" t="s">
        <v>188</v>
      </c>
      <c r="S933" s="347"/>
      <c r="T933" s="347"/>
      <c r="U933" s="298">
        <v>2024.17</v>
      </c>
      <c r="V933" s="170"/>
      <c r="W933" s="297">
        <v>2024.17</v>
      </c>
      <c r="X933" s="343"/>
      <c r="Y933" s="343"/>
      <c r="Z933" s="343"/>
      <c r="AA933" s="343"/>
      <c r="AB933" s="343"/>
      <c r="AC933" s="343"/>
      <c r="AD933" s="343"/>
      <c r="AE933" s="170"/>
    </row>
    <row r="934" spans="1:31" ht="12" customHeight="1">
      <c r="A934" s="170"/>
      <c r="B934" s="356" t="s">
        <v>187</v>
      </c>
      <c r="C934" s="356"/>
      <c r="D934" s="356"/>
      <c r="E934" s="356"/>
      <c r="F934" s="356"/>
      <c r="G934" s="356"/>
      <c r="H934" s="356"/>
      <c r="I934" s="356"/>
      <c r="J934" s="356"/>
      <c r="K934" s="356"/>
      <c r="L934" s="356"/>
      <c r="M934" s="356"/>
      <c r="N934" s="265">
        <v>983</v>
      </c>
      <c r="O934" s="291">
        <v>8</v>
      </c>
      <c r="P934" s="291">
        <v>1</v>
      </c>
      <c r="Q934" s="231" t="s">
        <v>832</v>
      </c>
      <c r="R934" s="230" t="s">
        <v>186</v>
      </c>
      <c r="S934" s="347"/>
      <c r="T934" s="347"/>
      <c r="U934" s="298">
        <v>2024.17</v>
      </c>
      <c r="V934" s="170"/>
      <c r="W934" s="297">
        <v>2024.17</v>
      </c>
      <c r="X934" s="343"/>
      <c r="Y934" s="343"/>
      <c r="Z934" s="343"/>
      <c r="AA934" s="343"/>
      <c r="AB934" s="343"/>
      <c r="AC934" s="343"/>
      <c r="AD934" s="343"/>
      <c r="AE934" s="170"/>
    </row>
    <row r="935" spans="1:31" ht="42.75" customHeight="1">
      <c r="A935" s="170"/>
      <c r="B935" s="356" t="s">
        <v>185</v>
      </c>
      <c r="C935" s="356"/>
      <c r="D935" s="356"/>
      <c r="E935" s="356"/>
      <c r="F935" s="356"/>
      <c r="G935" s="356"/>
      <c r="H935" s="356"/>
      <c r="I935" s="356"/>
      <c r="J935" s="356"/>
      <c r="K935" s="356"/>
      <c r="L935" s="356"/>
      <c r="M935" s="356"/>
      <c r="N935" s="265">
        <v>983</v>
      </c>
      <c r="O935" s="291">
        <v>8</v>
      </c>
      <c r="P935" s="291">
        <v>1</v>
      </c>
      <c r="Q935" s="231" t="s">
        <v>832</v>
      </c>
      <c r="R935" s="230" t="s">
        <v>184</v>
      </c>
      <c r="S935" s="347"/>
      <c r="T935" s="347"/>
      <c r="U935" s="298">
        <v>2024.17</v>
      </c>
      <c r="V935" s="170"/>
      <c r="W935" s="297">
        <v>2024.17</v>
      </c>
      <c r="X935" s="343"/>
      <c r="Y935" s="343"/>
      <c r="Z935" s="343"/>
      <c r="AA935" s="343"/>
      <c r="AB935" s="343"/>
      <c r="AC935" s="343"/>
      <c r="AD935" s="343"/>
      <c r="AE935" s="170"/>
    </row>
    <row r="936" spans="1:31" ht="21.75" customHeight="1">
      <c r="A936" s="170"/>
      <c r="B936" s="356" t="s">
        <v>532</v>
      </c>
      <c r="C936" s="356"/>
      <c r="D936" s="356"/>
      <c r="E936" s="356"/>
      <c r="F936" s="356"/>
      <c r="G936" s="356"/>
      <c r="H936" s="356"/>
      <c r="I936" s="356"/>
      <c r="J936" s="356"/>
      <c r="K936" s="356"/>
      <c r="L936" s="356"/>
      <c r="M936" s="356"/>
      <c r="N936" s="265">
        <v>983</v>
      </c>
      <c r="O936" s="291">
        <v>8</v>
      </c>
      <c r="P936" s="291">
        <v>1</v>
      </c>
      <c r="Q936" s="231" t="s">
        <v>531</v>
      </c>
      <c r="R936" s="230">
        <v>0</v>
      </c>
      <c r="S936" s="347"/>
      <c r="T936" s="347"/>
      <c r="U936" s="298">
        <v>21748.11</v>
      </c>
      <c r="V936" s="170"/>
      <c r="W936" s="297">
        <v>21748.11</v>
      </c>
      <c r="X936" s="343"/>
      <c r="Y936" s="343"/>
      <c r="Z936" s="343"/>
      <c r="AA936" s="343"/>
      <c r="AB936" s="343"/>
      <c r="AC936" s="343"/>
      <c r="AD936" s="343"/>
      <c r="AE936" s="170"/>
    </row>
    <row r="937" spans="1:31" ht="32.25" customHeight="1">
      <c r="A937" s="170"/>
      <c r="B937" s="356" t="s">
        <v>534</v>
      </c>
      <c r="C937" s="356"/>
      <c r="D937" s="356"/>
      <c r="E937" s="356"/>
      <c r="F937" s="356"/>
      <c r="G937" s="356"/>
      <c r="H937" s="356"/>
      <c r="I937" s="356"/>
      <c r="J937" s="356"/>
      <c r="K937" s="356"/>
      <c r="L937" s="356"/>
      <c r="M937" s="356"/>
      <c r="N937" s="265">
        <v>983</v>
      </c>
      <c r="O937" s="291">
        <v>8</v>
      </c>
      <c r="P937" s="291">
        <v>1</v>
      </c>
      <c r="Q937" s="231" t="s">
        <v>533</v>
      </c>
      <c r="R937" s="230">
        <v>0</v>
      </c>
      <c r="S937" s="347"/>
      <c r="T937" s="347"/>
      <c r="U937" s="298">
        <v>21748.11</v>
      </c>
      <c r="V937" s="170"/>
      <c r="W937" s="297">
        <v>21748.11</v>
      </c>
      <c r="X937" s="343"/>
      <c r="Y937" s="343"/>
      <c r="Z937" s="343"/>
      <c r="AA937" s="343"/>
      <c r="AB937" s="343"/>
      <c r="AC937" s="343"/>
      <c r="AD937" s="343"/>
      <c r="AE937" s="170"/>
    </row>
    <row r="938" spans="1:31" ht="21.75" customHeight="1">
      <c r="A938" s="170"/>
      <c r="B938" s="356" t="s">
        <v>227</v>
      </c>
      <c r="C938" s="356"/>
      <c r="D938" s="356"/>
      <c r="E938" s="356"/>
      <c r="F938" s="356"/>
      <c r="G938" s="356"/>
      <c r="H938" s="356"/>
      <c r="I938" s="356"/>
      <c r="J938" s="356"/>
      <c r="K938" s="356"/>
      <c r="L938" s="356"/>
      <c r="M938" s="356"/>
      <c r="N938" s="265">
        <v>983</v>
      </c>
      <c r="O938" s="291">
        <v>8</v>
      </c>
      <c r="P938" s="291">
        <v>1</v>
      </c>
      <c r="Q938" s="231" t="s">
        <v>226</v>
      </c>
      <c r="R938" s="230">
        <v>0</v>
      </c>
      <c r="S938" s="347"/>
      <c r="T938" s="347"/>
      <c r="U938" s="298">
        <v>18581.8</v>
      </c>
      <c r="V938" s="170"/>
      <c r="W938" s="297">
        <v>18581.8</v>
      </c>
      <c r="X938" s="343"/>
      <c r="Y938" s="343"/>
      <c r="Z938" s="343"/>
      <c r="AA938" s="343"/>
      <c r="AB938" s="343"/>
      <c r="AC938" s="343"/>
      <c r="AD938" s="343"/>
      <c r="AE938" s="170"/>
    </row>
    <row r="939" spans="1:31" ht="21.75" customHeight="1">
      <c r="A939" s="170"/>
      <c r="B939" s="356" t="s">
        <v>189</v>
      </c>
      <c r="C939" s="356"/>
      <c r="D939" s="356"/>
      <c r="E939" s="356"/>
      <c r="F939" s="356"/>
      <c r="G939" s="356"/>
      <c r="H939" s="356"/>
      <c r="I939" s="356"/>
      <c r="J939" s="356"/>
      <c r="K939" s="356"/>
      <c r="L939" s="356"/>
      <c r="M939" s="356"/>
      <c r="N939" s="265">
        <v>983</v>
      </c>
      <c r="O939" s="291">
        <v>8</v>
      </c>
      <c r="P939" s="291">
        <v>1</v>
      </c>
      <c r="Q939" s="231" t="s">
        <v>226</v>
      </c>
      <c r="R939" s="230" t="s">
        <v>188</v>
      </c>
      <c r="S939" s="347"/>
      <c r="T939" s="347"/>
      <c r="U939" s="298">
        <v>18581.8</v>
      </c>
      <c r="V939" s="170"/>
      <c r="W939" s="297">
        <v>18581.8</v>
      </c>
      <c r="X939" s="343"/>
      <c r="Y939" s="343"/>
      <c r="Z939" s="343"/>
      <c r="AA939" s="343"/>
      <c r="AB939" s="343"/>
      <c r="AC939" s="343"/>
      <c r="AD939" s="343"/>
      <c r="AE939" s="170"/>
    </row>
    <row r="940" spans="1:31" ht="12" customHeight="1">
      <c r="A940" s="170"/>
      <c r="B940" s="356" t="s">
        <v>187</v>
      </c>
      <c r="C940" s="356"/>
      <c r="D940" s="356"/>
      <c r="E940" s="356"/>
      <c r="F940" s="356"/>
      <c r="G940" s="356"/>
      <c r="H940" s="356"/>
      <c r="I940" s="356"/>
      <c r="J940" s="356"/>
      <c r="K940" s="356"/>
      <c r="L940" s="356"/>
      <c r="M940" s="356"/>
      <c r="N940" s="265">
        <v>983</v>
      </c>
      <c r="O940" s="291">
        <v>8</v>
      </c>
      <c r="P940" s="291">
        <v>1</v>
      </c>
      <c r="Q940" s="231" t="s">
        <v>226</v>
      </c>
      <c r="R940" s="230" t="s">
        <v>186</v>
      </c>
      <c r="S940" s="347"/>
      <c r="T940" s="347"/>
      <c r="U940" s="298">
        <v>18581.8</v>
      </c>
      <c r="V940" s="170"/>
      <c r="W940" s="297">
        <v>18581.8</v>
      </c>
      <c r="X940" s="343"/>
      <c r="Y940" s="343"/>
      <c r="Z940" s="343"/>
      <c r="AA940" s="343"/>
      <c r="AB940" s="343"/>
      <c r="AC940" s="343"/>
      <c r="AD940" s="343"/>
      <c r="AE940" s="170"/>
    </row>
    <row r="941" spans="1:31" ht="42.75" customHeight="1">
      <c r="A941" s="170"/>
      <c r="B941" s="356" t="s">
        <v>185</v>
      </c>
      <c r="C941" s="356"/>
      <c r="D941" s="356"/>
      <c r="E941" s="356"/>
      <c r="F941" s="356"/>
      <c r="G941" s="356"/>
      <c r="H941" s="356"/>
      <c r="I941" s="356"/>
      <c r="J941" s="356"/>
      <c r="K941" s="356"/>
      <c r="L941" s="356"/>
      <c r="M941" s="356"/>
      <c r="N941" s="265">
        <v>983</v>
      </c>
      <c r="O941" s="291">
        <v>8</v>
      </c>
      <c r="P941" s="291">
        <v>1</v>
      </c>
      <c r="Q941" s="231" t="s">
        <v>226</v>
      </c>
      <c r="R941" s="230" t="s">
        <v>184</v>
      </c>
      <c r="S941" s="347"/>
      <c r="T941" s="347"/>
      <c r="U941" s="298">
        <v>18581.8</v>
      </c>
      <c r="V941" s="170"/>
      <c r="W941" s="297">
        <v>18581.8</v>
      </c>
      <c r="X941" s="343"/>
      <c r="Y941" s="343"/>
      <c r="Z941" s="343"/>
      <c r="AA941" s="343"/>
      <c r="AB941" s="343"/>
      <c r="AC941" s="343"/>
      <c r="AD941" s="343"/>
      <c r="AE941" s="170"/>
    </row>
    <row r="942" spans="1:31" ht="21.75" customHeight="1">
      <c r="A942" s="170"/>
      <c r="B942" s="356" t="s">
        <v>225</v>
      </c>
      <c r="C942" s="356"/>
      <c r="D942" s="356"/>
      <c r="E942" s="356"/>
      <c r="F942" s="356"/>
      <c r="G942" s="356"/>
      <c r="H942" s="356"/>
      <c r="I942" s="356"/>
      <c r="J942" s="356"/>
      <c r="K942" s="356"/>
      <c r="L942" s="356"/>
      <c r="M942" s="356"/>
      <c r="N942" s="265">
        <v>983</v>
      </c>
      <c r="O942" s="291">
        <v>8</v>
      </c>
      <c r="P942" s="291">
        <v>1</v>
      </c>
      <c r="Q942" s="231" t="s">
        <v>224</v>
      </c>
      <c r="R942" s="230">
        <v>0</v>
      </c>
      <c r="S942" s="347"/>
      <c r="T942" s="347"/>
      <c r="U942" s="298">
        <v>3166.31</v>
      </c>
      <c r="V942" s="170"/>
      <c r="W942" s="297">
        <v>3166.31</v>
      </c>
      <c r="X942" s="343"/>
      <c r="Y942" s="343"/>
      <c r="Z942" s="343"/>
      <c r="AA942" s="343"/>
      <c r="AB942" s="343"/>
      <c r="AC942" s="343"/>
      <c r="AD942" s="343"/>
      <c r="AE942" s="170"/>
    </row>
    <row r="943" spans="1:31" ht="21.75" customHeight="1">
      <c r="A943" s="170"/>
      <c r="B943" s="356" t="s">
        <v>189</v>
      </c>
      <c r="C943" s="356"/>
      <c r="D943" s="356"/>
      <c r="E943" s="356"/>
      <c r="F943" s="356"/>
      <c r="G943" s="356"/>
      <c r="H943" s="356"/>
      <c r="I943" s="356"/>
      <c r="J943" s="356"/>
      <c r="K943" s="356"/>
      <c r="L943" s="356"/>
      <c r="M943" s="356"/>
      <c r="N943" s="265">
        <v>983</v>
      </c>
      <c r="O943" s="291">
        <v>8</v>
      </c>
      <c r="P943" s="291">
        <v>1</v>
      </c>
      <c r="Q943" s="231" t="s">
        <v>224</v>
      </c>
      <c r="R943" s="230" t="s">
        <v>188</v>
      </c>
      <c r="S943" s="347"/>
      <c r="T943" s="347"/>
      <c r="U943" s="298">
        <v>3166.31</v>
      </c>
      <c r="V943" s="170"/>
      <c r="W943" s="297">
        <v>3166.31</v>
      </c>
      <c r="X943" s="343"/>
      <c r="Y943" s="343"/>
      <c r="Z943" s="343"/>
      <c r="AA943" s="343"/>
      <c r="AB943" s="343"/>
      <c r="AC943" s="343"/>
      <c r="AD943" s="343"/>
      <c r="AE943" s="170"/>
    </row>
    <row r="944" spans="1:31" ht="12" customHeight="1">
      <c r="A944" s="170"/>
      <c r="B944" s="356" t="s">
        <v>187</v>
      </c>
      <c r="C944" s="356"/>
      <c r="D944" s="356"/>
      <c r="E944" s="356"/>
      <c r="F944" s="356"/>
      <c r="G944" s="356"/>
      <c r="H944" s="356"/>
      <c r="I944" s="356"/>
      <c r="J944" s="356"/>
      <c r="K944" s="356"/>
      <c r="L944" s="356"/>
      <c r="M944" s="356"/>
      <c r="N944" s="265">
        <v>983</v>
      </c>
      <c r="O944" s="291">
        <v>8</v>
      </c>
      <c r="P944" s="291">
        <v>1</v>
      </c>
      <c r="Q944" s="231" t="s">
        <v>224</v>
      </c>
      <c r="R944" s="230" t="s">
        <v>186</v>
      </c>
      <c r="S944" s="347"/>
      <c r="T944" s="347"/>
      <c r="U944" s="298">
        <v>3166.31</v>
      </c>
      <c r="V944" s="170"/>
      <c r="W944" s="297">
        <v>3166.31</v>
      </c>
      <c r="X944" s="343"/>
      <c r="Y944" s="343"/>
      <c r="Z944" s="343"/>
      <c r="AA944" s="343"/>
      <c r="AB944" s="343"/>
      <c r="AC944" s="343"/>
      <c r="AD944" s="343"/>
      <c r="AE944" s="170"/>
    </row>
    <row r="945" spans="1:31" ht="42.75" customHeight="1">
      <c r="A945" s="170"/>
      <c r="B945" s="356" t="s">
        <v>185</v>
      </c>
      <c r="C945" s="356"/>
      <c r="D945" s="356"/>
      <c r="E945" s="356"/>
      <c r="F945" s="356"/>
      <c r="G945" s="356"/>
      <c r="H945" s="356"/>
      <c r="I945" s="356"/>
      <c r="J945" s="356"/>
      <c r="K945" s="356"/>
      <c r="L945" s="356"/>
      <c r="M945" s="356"/>
      <c r="N945" s="265">
        <v>983</v>
      </c>
      <c r="O945" s="291">
        <v>8</v>
      </c>
      <c r="P945" s="291">
        <v>1</v>
      </c>
      <c r="Q945" s="231" t="s">
        <v>224</v>
      </c>
      <c r="R945" s="230" t="s">
        <v>184</v>
      </c>
      <c r="S945" s="347"/>
      <c r="T945" s="347"/>
      <c r="U945" s="298">
        <v>3166.31</v>
      </c>
      <c r="V945" s="170"/>
      <c r="W945" s="297">
        <v>3166.31</v>
      </c>
      <c r="X945" s="343"/>
      <c r="Y945" s="343"/>
      <c r="Z945" s="343"/>
      <c r="AA945" s="343"/>
      <c r="AB945" s="343"/>
      <c r="AC945" s="343"/>
      <c r="AD945" s="343"/>
      <c r="AE945" s="170"/>
    </row>
    <row r="946" spans="1:31" ht="21.75" customHeight="1">
      <c r="A946" s="170"/>
      <c r="B946" s="356" t="s">
        <v>532</v>
      </c>
      <c r="C946" s="356"/>
      <c r="D946" s="356"/>
      <c r="E946" s="356"/>
      <c r="F946" s="356"/>
      <c r="G946" s="356"/>
      <c r="H946" s="356"/>
      <c r="I946" s="356"/>
      <c r="J946" s="356"/>
      <c r="K946" s="356"/>
      <c r="L946" s="356"/>
      <c r="M946" s="356"/>
      <c r="N946" s="265">
        <v>983</v>
      </c>
      <c r="O946" s="291">
        <v>8</v>
      </c>
      <c r="P946" s="291">
        <v>1</v>
      </c>
      <c r="Q946" s="231" t="s">
        <v>531</v>
      </c>
      <c r="R946" s="230">
        <v>0</v>
      </c>
      <c r="S946" s="347"/>
      <c r="T946" s="347"/>
      <c r="U946" s="298">
        <v>341.15</v>
      </c>
      <c r="V946" s="170"/>
      <c r="W946" s="297">
        <v>341.15</v>
      </c>
      <c r="X946" s="343"/>
      <c r="Y946" s="343"/>
      <c r="Z946" s="343"/>
      <c r="AA946" s="343"/>
      <c r="AB946" s="343"/>
      <c r="AC946" s="343"/>
      <c r="AD946" s="343"/>
      <c r="AE946" s="170"/>
    </row>
    <row r="947" spans="1:31" ht="21.75" customHeight="1">
      <c r="A947" s="170"/>
      <c r="B947" s="356" t="s">
        <v>555</v>
      </c>
      <c r="C947" s="356"/>
      <c r="D947" s="356"/>
      <c r="E947" s="356"/>
      <c r="F947" s="356"/>
      <c r="G947" s="356"/>
      <c r="H947" s="356"/>
      <c r="I947" s="356"/>
      <c r="J947" s="356"/>
      <c r="K947" s="356"/>
      <c r="L947" s="356"/>
      <c r="M947" s="356"/>
      <c r="N947" s="265">
        <v>983</v>
      </c>
      <c r="O947" s="291">
        <v>8</v>
      </c>
      <c r="P947" s="291">
        <v>1</v>
      </c>
      <c r="Q947" s="231" t="s">
        <v>554</v>
      </c>
      <c r="R947" s="230">
        <v>0</v>
      </c>
      <c r="S947" s="347"/>
      <c r="T947" s="347"/>
      <c r="U947" s="298">
        <v>341.15</v>
      </c>
      <c r="V947" s="170"/>
      <c r="W947" s="297">
        <v>341.15</v>
      </c>
      <c r="X947" s="343"/>
      <c r="Y947" s="343"/>
      <c r="Z947" s="343"/>
      <c r="AA947" s="343"/>
      <c r="AB947" s="343"/>
      <c r="AC947" s="343"/>
      <c r="AD947" s="343"/>
      <c r="AE947" s="170"/>
    </row>
    <row r="948" spans="1:31" ht="21.75" customHeight="1">
      <c r="A948" s="170"/>
      <c r="B948" s="356" t="s">
        <v>223</v>
      </c>
      <c r="C948" s="356"/>
      <c r="D948" s="356"/>
      <c r="E948" s="356"/>
      <c r="F948" s="356"/>
      <c r="G948" s="356"/>
      <c r="H948" s="356"/>
      <c r="I948" s="356"/>
      <c r="J948" s="356"/>
      <c r="K948" s="356"/>
      <c r="L948" s="356"/>
      <c r="M948" s="356"/>
      <c r="N948" s="265">
        <v>983</v>
      </c>
      <c r="O948" s="291">
        <v>8</v>
      </c>
      <c r="P948" s="291">
        <v>1</v>
      </c>
      <c r="Q948" s="231" t="s">
        <v>222</v>
      </c>
      <c r="R948" s="230">
        <v>0</v>
      </c>
      <c r="S948" s="347"/>
      <c r="T948" s="347"/>
      <c r="U948" s="298">
        <v>341.15</v>
      </c>
      <c r="V948" s="170"/>
      <c r="W948" s="297">
        <v>341.15</v>
      </c>
      <c r="X948" s="343"/>
      <c r="Y948" s="343"/>
      <c r="Z948" s="343"/>
      <c r="AA948" s="343"/>
      <c r="AB948" s="343"/>
      <c r="AC948" s="343"/>
      <c r="AD948" s="343"/>
      <c r="AE948" s="170"/>
    </row>
    <row r="949" spans="1:31" ht="21.75" customHeight="1">
      <c r="A949" s="170"/>
      <c r="B949" s="356" t="s">
        <v>189</v>
      </c>
      <c r="C949" s="356"/>
      <c r="D949" s="356"/>
      <c r="E949" s="356"/>
      <c r="F949" s="356"/>
      <c r="G949" s="356"/>
      <c r="H949" s="356"/>
      <c r="I949" s="356"/>
      <c r="J949" s="356"/>
      <c r="K949" s="356"/>
      <c r="L949" s="356"/>
      <c r="M949" s="356"/>
      <c r="N949" s="265">
        <v>983</v>
      </c>
      <c r="O949" s="291">
        <v>8</v>
      </c>
      <c r="P949" s="291">
        <v>1</v>
      </c>
      <c r="Q949" s="231" t="s">
        <v>222</v>
      </c>
      <c r="R949" s="230" t="s">
        <v>188</v>
      </c>
      <c r="S949" s="347"/>
      <c r="T949" s="347"/>
      <c r="U949" s="298">
        <v>341.15</v>
      </c>
      <c r="V949" s="170"/>
      <c r="W949" s="297">
        <v>341.15</v>
      </c>
      <c r="X949" s="343"/>
      <c r="Y949" s="343"/>
      <c r="Z949" s="343"/>
      <c r="AA949" s="343"/>
      <c r="AB949" s="343"/>
      <c r="AC949" s="343"/>
      <c r="AD949" s="343"/>
      <c r="AE949" s="170"/>
    </row>
    <row r="950" spans="1:31" ht="12" customHeight="1">
      <c r="A950" s="170"/>
      <c r="B950" s="356" t="s">
        <v>187</v>
      </c>
      <c r="C950" s="356"/>
      <c r="D950" s="356"/>
      <c r="E950" s="356"/>
      <c r="F950" s="356"/>
      <c r="G950" s="356"/>
      <c r="H950" s="356"/>
      <c r="I950" s="356"/>
      <c r="J950" s="356"/>
      <c r="K950" s="356"/>
      <c r="L950" s="356"/>
      <c r="M950" s="356"/>
      <c r="N950" s="265">
        <v>983</v>
      </c>
      <c r="O950" s="291">
        <v>8</v>
      </c>
      <c r="P950" s="291">
        <v>1</v>
      </c>
      <c r="Q950" s="231" t="s">
        <v>222</v>
      </c>
      <c r="R950" s="230" t="s">
        <v>186</v>
      </c>
      <c r="S950" s="347"/>
      <c r="T950" s="347"/>
      <c r="U950" s="298">
        <v>341.15</v>
      </c>
      <c r="V950" s="170"/>
      <c r="W950" s="297">
        <v>341.15</v>
      </c>
      <c r="X950" s="343"/>
      <c r="Y950" s="343"/>
      <c r="Z950" s="343"/>
      <c r="AA950" s="343"/>
      <c r="AB950" s="343"/>
      <c r="AC950" s="343"/>
      <c r="AD950" s="343"/>
      <c r="AE950" s="170"/>
    </row>
    <row r="951" spans="1:31" ht="42.75" customHeight="1">
      <c r="A951" s="170"/>
      <c r="B951" s="356" t="s">
        <v>185</v>
      </c>
      <c r="C951" s="356"/>
      <c r="D951" s="356"/>
      <c r="E951" s="356"/>
      <c r="F951" s="356"/>
      <c r="G951" s="356"/>
      <c r="H951" s="356"/>
      <c r="I951" s="356"/>
      <c r="J951" s="356"/>
      <c r="K951" s="356"/>
      <c r="L951" s="356"/>
      <c r="M951" s="356"/>
      <c r="N951" s="265">
        <v>983</v>
      </c>
      <c r="O951" s="291">
        <v>8</v>
      </c>
      <c r="P951" s="291">
        <v>1</v>
      </c>
      <c r="Q951" s="231" t="s">
        <v>222</v>
      </c>
      <c r="R951" s="230" t="s">
        <v>184</v>
      </c>
      <c r="S951" s="347"/>
      <c r="T951" s="347"/>
      <c r="U951" s="298">
        <v>341.15</v>
      </c>
      <c r="V951" s="170"/>
      <c r="W951" s="297">
        <v>341.15</v>
      </c>
      <c r="X951" s="343"/>
      <c r="Y951" s="343"/>
      <c r="Z951" s="343"/>
      <c r="AA951" s="343"/>
      <c r="AB951" s="343"/>
      <c r="AC951" s="343"/>
      <c r="AD951" s="343"/>
      <c r="AE951" s="170"/>
    </row>
    <row r="952" spans="1:31" ht="21.75" customHeight="1">
      <c r="A952" s="170"/>
      <c r="B952" s="356" t="s">
        <v>532</v>
      </c>
      <c r="C952" s="356"/>
      <c r="D952" s="356"/>
      <c r="E952" s="356"/>
      <c r="F952" s="356"/>
      <c r="G952" s="356"/>
      <c r="H952" s="356"/>
      <c r="I952" s="356"/>
      <c r="J952" s="356"/>
      <c r="K952" s="356"/>
      <c r="L952" s="356"/>
      <c r="M952" s="356"/>
      <c r="N952" s="265">
        <v>983</v>
      </c>
      <c r="O952" s="291">
        <v>8</v>
      </c>
      <c r="P952" s="291">
        <v>1</v>
      </c>
      <c r="Q952" s="231" t="s">
        <v>531</v>
      </c>
      <c r="R952" s="230">
        <v>0</v>
      </c>
      <c r="S952" s="347"/>
      <c r="T952" s="347"/>
      <c r="U952" s="298">
        <v>13339.3</v>
      </c>
      <c r="V952" s="170"/>
      <c r="W952" s="297">
        <v>13339.3</v>
      </c>
      <c r="X952" s="343"/>
      <c r="Y952" s="343"/>
      <c r="Z952" s="343"/>
      <c r="AA952" s="343"/>
      <c r="AB952" s="343"/>
      <c r="AC952" s="343"/>
      <c r="AD952" s="343"/>
      <c r="AE952" s="170"/>
    </row>
    <row r="953" spans="1:31" ht="21.75" customHeight="1">
      <c r="A953" s="170"/>
      <c r="B953" s="356" t="s">
        <v>555</v>
      </c>
      <c r="C953" s="356"/>
      <c r="D953" s="356"/>
      <c r="E953" s="356"/>
      <c r="F953" s="356"/>
      <c r="G953" s="356"/>
      <c r="H953" s="356"/>
      <c r="I953" s="356"/>
      <c r="J953" s="356"/>
      <c r="K953" s="356"/>
      <c r="L953" s="356"/>
      <c r="M953" s="356"/>
      <c r="N953" s="265">
        <v>983</v>
      </c>
      <c r="O953" s="291">
        <v>8</v>
      </c>
      <c r="P953" s="291">
        <v>1</v>
      </c>
      <c r="Q953" s="231" t="s">
        <v>554</v>
      </c>
      <c r="R953" s="230">
        <v>0</v>
      </c>
      <c r="S953" s="347"/>
      <c r="T953" s="347"/>
      <c r="U953" s="298">
        <v>13339.3</v>
      </c>
      <c r="V953" s="170"/>
      <c r="W953" s="297">
        <v>13339.3</v>
      </c>
      <c r="X953" s="343"/>
      <c r="Y953" s="343"/>
      <c r="Z953" s="343"/>
      <c r="AA953" s="343"/>
      <c r="AB953" s="343"/>
      <c r="AC953" s="343"/>
      <c r="AD953" s="343"/>
      <c r="AE953" s="170"/>
    </row>
    <row r="954" spans="1:31" ht="21.75" customHeight="1">
      <c r="A954" s="170"/>
      <c r="B954" s="356" t="s">
        <v>207</v>
      </c>
      <c r="C954" s="356"/>
      <c r="D954" s="356"/>
      <c r="E954" s="356"/>
      <c r="F954" s="356"/>
      <c r="G954" s="356"/>
      <c r="H954" s="356"/>
      <c r="I954" s="356"/>
      <c r="J954" s="356"/>
      <c r="K954" s="356"/>
      <c r="L954" s="356"/>
      <c r="M954" s="356"/>
      <c r="N954" s="265">
        <v>983</v>
      </c>
      <c r="O954" s="291">
        <v>8</v>
      </c>
      <c r="P954" s="291">
        <v>1</v>
      </c>
      <c r="Q954" s="231" t="s">
        <v>221</v>
      </c>
      <c r="R954" s="230">
        <v>0</v>
      </c>
      <c r="S954" s="347"/>
      <c r="T954" s="347"/>
      <c r="U954" s="298">
        <v>12981.6</v>
      </c>
      <c r="V954" s="170"/>
      <c r="W954" s="297">
        <v>12981.6</v>
      </c>
      <c r="X954" s="343"/>
      <c r="Y954" s="343"/>
      <c r="Z954" s="343"/>
      <c r="AA954" s="343"/>
      <c r="AB954" s="343"/>
      <c r="AC954" s="343"/>
      <c r="AD954" s="343"/>
      <c r="AE954" s="170"/>
    </row>
    <row r="955" spans="1:31" ht="21.75" customHeight="1">
      <c r="A955" s="170"/>
      <c r="B955" s="356" t="s">
        <v>189</v>
      </c>
      <c r="C955" s="356"/>
      <c r="D955" s="356"/>
      <c r="E955" s="356"/>
      <c r="F955" s="356"/>
      <c r="G955" s="356"/>
      <c r="H955" s="356"/>
      <c r="I955" s="356"/>
      <c r="J955" s="356"/>
      <c r="K955" s="356"/>
      <c r="L955" s="356"/>
      <c r="M955" s="356"/>
      <c r="N955" s="265">
        <v>983</v>
      </c>
      <c r="O955" s="291">
        <v>8</v>
      </c>
      <c r="P955" s="291">
        <v>1</v>
      </c>
      <c r="Q955" s="231" t="s">
        <v>221</v>
      </c>
      <c r="R955" s="230" t="s">
        <v>188</v>
      </c>
      <c r="S955" s="347"/>
      <c r="T955" s="347"/>
      <c r="U955" s="298">
        <v>12981.6</v>
      </c>
      <c r="V955" s="170"/>
      <c r="W955" s="297">
        <v>12981.6</v>
      </c>
      <c r="X955" s="343"/>
      <c r="Y955" s="343"/>
      <c r="Z955" s="343"/>
      <c r="AA955" s="343"/>
      <c r="AB955" s="343"/>
      <c r="AC955" s="343"/>
      <c r="AD955" s="343"/>
      <c r="AE955" s="170"/>
    </row>
    <row r="956" spans="1:31" ht="12" customHeight="1">
      <c r="A956" s="170"/>
      <c r="B956" s="356" t="s">
        <v>187</v>
      </c>
      <c r="C956" s="356"/>
      <c r="D956" s="356"/>
      <c r="E956" s="356"/>
      <c r="F956" s="356"/>
      <c r="G956" s="356"/>
      <c r="H956" s="356"/>
      <c r="I956" s="356"/>
      <c r="J956" s="356"/>
      <c r="K956" s="356"/>
      <c r="L956" s="356"/>
      <c r="M956" s="356"/>
      <c r="N956" s="265">
        <v>983</v>
      </c>
      <c r="O956" s="291">
        <v>8</v>
      </c>
      <c r="P956" s="291">
        <v>1</v>
      </c>
      <c r="Q956" s="231" t="s">
        <v>221</v>
      </c>
      <c r="R956" s="230" t="s">
        <v>186</v>
      </c>
      <c r="S956" s="347"/>
      <c r="T956" s="347"/>
      <c r="U956" s="298">
        <v>12981.6</v>
      </c>
      <c r="V956" s="170"/>
      <c r="W956" s="297">
        <v>12981.6</v>
      </c>
      <c r="X956" s="343"/>
      <c r="Y956" s="343"/>
      <c r="Z956" s="343"/>
      <c r="AA956" s="343"/>
      <c r="AB956" s="343"/>
      <c r="AC956" s="343"/>
      <c r="AD956" s="343"/>
      <c r="AE956" s="170"/>
    </row>
    <row r="957" spans="1:31" ht="42.75" customHeight="1">
      <c r="A957" s="170"/>
      <c r="B957" s="356" t="s">
        <v>185</v>
      </c>
      <c r="C957" s="356"/>
      <c r="D957" s="356"/>
      <c r="E957" s="356"/>
      <c r="F957" s="356"/>
      <c r="G957" s="356"/>
      <c r="H957" s="356"/>
      <c r="I957" s="356"/>
      <c r="J957" s="356"/>
      <c r="K957" s="356"/>
      <c r="L957" s="356"/>
      <c r="M957" s="356"/>
      <c r="N957" s="265">
        <v>983</v>
      </c>
      <c r="O957" s="291">
        <v>8</v>
      </c>
      <c r="P957" s="291">
        <v>1</v>
      </c>
      <c r="Q957" s="231" t="s">
        <v>221</v>
      </c>
      <c r="R957" s="230" t="s">
        <v>184</v>
      </c>
      <c r="S957" s="347"/>
      <c r="T957" s="347"/>
      <c r="U957" s="298">
        <v>12981.6</v>
      </c>
      <c r="V957" s="170"/>
      <c r="W957" s="297">
        <v>12981.6</v>
      </c>
      <c r="X957" s="343"/>
      <c r="Y957" s="343"/>
      <c r="Z957" s="343"/>
      <c r="AA957" s="343"/>
      <c r="AB957" s="343"/>
      <c r="AC957" s="343"/>
      <c r="AD957" s="343"/>
      <c r="AE957" s="170"/>
    </row>
    <row r="958" spans="1:31" ht="21.75" customHeight="1">
      <c r="A958" s="170"/>
      <c r="B958" s="356" t="s">
        <v>220</v>
      </c>
      <c r="C958" s="356"/>
      <c r="D958" s="356"/>
      <c r="E958" s="356"/>
      <c r="F958" s="356"/>
      <c r="G958" s="356"/>
      <c r="H958" s="356"/>
      <c r="I958" s="356"/>
      <c r="J958" s="356"/>
      <c r="K958" s="356"/>
      <c r="L958" s="356"/>
      <c r="M958" s="356"/>
      <c r="N958" s="265">
        <v>983</v>
      </c>
      <c r="O958" s="291">
        <v>8</v>
      </c>
      <c r="P958" s="291">
        <v>1</v>
      </c>
      <c r="Q958" s="231" t="s">
        <v>219</v>
      </c>
      <c r="R958" s="230">
        <v>0</v>
      </c>
      <c r="S958" s="347"/>
      <c r="T958" s="347"/>
      <c r="U958" s="298">
        <v>357.7</v>
      </c>
      <c r="V958" s="170"/>
      <c r="W958" s="297">
        <v>357.7</v>
      </c>
      <c r="X958" s="343"/>
      <c r="Y958" s="343"/>
      <c r="Z958" s="343"/>
      <c r="AA958" s="343"/>
      <c r="AB958" s="343"/>
      <c r="AC958" s="343"/>
      <c r="AD958" s="343"/>
      <c r="AE958" s="170"/>
    </row>
    <row r="959" spans="1:31" ht="21.75" customHeight="1">
      <c r="A959" s="170"/>
      <c r="B959" s="356" t="s">
        <v>189</v>
      </c>
      <c r="C959" s="356"/>
      <c r="D959" s="356"/>
      <c r="E959" s="356"/>
      <c r="F959" s="356"/>
      <c r="G959" s="356"/>
      <c r="H959" s="356"/>
      <c r="I959" s="356"/>
      <c r="J959" s="356"/>
      <c r="K959" s="356"/>
      <c r="L959" s="356"/>
      <c r="M959" s="356"/>
      <c r="N959" s="265">
        <v>983</v>
      </c>
      <c r="O959" s="291">
        <v>8</v>
      </c>
      <c r="P959" s="291">
        <v>1</v>
      </c>
      <c r="Q959" s="231" t="s">
        <v>219</v>
      </c>
      <c r="R959" s="230" t="s">
        <v>188</v>
      </c>
      <c r="S959" s="347"/>
      <c r="T959" s="347"/>
      <c r="U959" s="298">
        <v>357.7</v>
      </c>
      <c r="V959" s="170"/>
      <c r="W959" s="297">
        <v>357.7</v>
      </c>
      <c r="X959" s="343"/>
      <c r="Y959" s="343"/>
      <c r="Z959" s="343"/>
      <c r="AA959" s="343"/>
      <c r="AB959" s="343"/>
      <c r="AC959" s="343"/>
      <c r="AD959" s="343"/>
      <c r="AE959" s="170"/>
    </row>
    <row r="960" spans="1:31" ht="12" customHeight="1">
      <c r="A960" s="170"/>
      <c r="B960" s="356" t="s">
        <v>187</v>
      </c>
      <c r="C960" s="356"/>
      <c r="D960" s="356"/>
      <c r="E960" s="356"/>
      <c r="F960" s="356"/>
      <c r="G960" s="356"/>
      <c r="H960" s="356"/>
      <c r="I960" s="356"/>
      <c r="J960" s="356"/>
      <c r="K960" s="356"/>
      <c r="L960" s="356"/>
      <c r="M960" s="356"/>
      <c r="N960" s="265">
        <v>983</v>
      </c>
      <c r="O960" s="291">
        <v>8</v>
      </c>
      <c r="P960" s="291">
        <v>1</v>
      </c>
      <c r="Q960" s="231" t="s">
        <v>219</v>
      </c>
      <c r="R960" s="230" t="s">
        <v>186</v>
      </c>
      <c r="S960" s="347"/>
      <c r="T960" s="347"/>
      <c r="U960" s="298">
        <v>357.7</v>
      </c>
      <c r="V960" s="170"/>
      <c r="W960" s="297">
        <v>357.7</v>
      </c>
      <c r="X960" s="343"/>
      <c r="Y960" s="343"/>
      <c r="Z960" s="343"/>
      <c r="AA960" s="343"/>
      <c r="AB960" s="343"/>
      <c r="AC960" s="343"/>
      <c r="AD960" s="343"/>
      <c r="AE960" s="170"/>
    </row>
    <row r="961" spans="1:31" ht="42.75" customHeight="1">
      <c r="A961" s="170"/>
      <c r="B961" s="356" t="s">
        <v>185</v>
      </c>
      <c r="C961" s="356"/>
      <c r="D961" s="356"/>
      <c r="E961" s="356"/>
      <c r="F961" s="356"/>
      <c r="G961" s="356"/>
      <c r="H961" s="356"/>
      <c r="I961" s="356"/>
      <c r="J961" s="356"/>
      <c r="K961" s="356"/>
      <c r="L961" s="356"/>
      <c r="M961" s="356"/>
      <c r="N961" s="265">
        <v>983</v>
      </c>
      <c r="O961" s="291">
        <v>8</v>
      </c>
      <c r="P961" s="291">
        <v>1</v>
      </c>
      <c r="Q961" s="231" t="s">
        <v>219</v>
      </c>
      <c r="R961" s="230" t="s">
        <v>184</v>
      </c>
      <c r="S961" s="347"/>
      <c r="T961" s="347"/>
      <c r="U961" s="298">
        <v>357.7</v>
      </c>
      <c r="V961" s="170"/>
      <c r="W961" s="297">
        <v>357.7</v>
      </c>
      <c r="X961" s="343"/>
      <c r="Y961" s="343"/>
      <c r="Z961" s="343"/>
      <c r="AA961" s="343"/>
      <c r="AB961" s="343"/>
      <c r="AC961" s="343"/>
      <c r="AD961" s="343"/>
      <c r="AE961" s="170"/>
    </row>
    <row r="962" spans="1:31" ht="21.75" customHeight="1">
      <c r="A962" s="170"/>
      <c r="B962" s="356" t="s">
        <v>532</v>
      </c>
      <c r="C962" s="356"/>
      <c r="D962" s="356"/>
      <c r="E962" s="356"/>
      <c r="F962" s="356"/>
      <c r="G962" s="356"/>
      <c r="H962" s="356"/>
      <c r="I962" s="356"/>
      <c r="J962" s="356"/>
      <c r="K962" s="356"/>
      <c r="L962" s="356"/>
      <c r="M962" s="356"/>
      <c r="N962" s="265">
        <v>983</v>
      </c>
      <c r="O962" s="291">
        <v>8</v>
      </c>
      <c r="P962" s="291">
        <v>1</v>
      </c>
      <c r="Q962" s="231" t="s">
        <v>531</v>
      </c>
      <c r="R962" s="230">
        <v>0</v>
      </c>
      <c r="S962" s="347"/>
      <c r="T962" s="347"/>
      <c r="U962" s="298">
        <v>53.13</v>
      </c>
      <c r="V962" s="170"/>
      <c r="W962" s="297">
        <v>53.13</v>
      </c>
      <c r="X962" s="343"/>
      <c r="Y962" s="343"/>
      <c r="Z962" s="343"/>
      <c r="AA962" s="343"/>
      <c r="AB962" s="343"/>
      <c r="AC962" s="343"/>
      <c r="AD962" s="343"/>
      <c r="AE962" s="170"/>
    </row>
    <row r="963" spans="1:31" ht="21.75" customHeight="1">
      <c r="A963" s="170"/>
      <c r="B963" s="356" t="s">
        <v>555</v>
      </c>
      <c r="C963" s="356"/>
      <c r="D963" s="356"/>
      <c r="E963" s="356"/>
      <c r="F963" s="356"/>
      <c r="G963" s="356"/>
      <c r="H963" s="356"/>
      <c r="I963" s="356"/>
      <c r="J963" s="356"/>
      <c r="K963" s="356"/>
      <c r="L963" s="356"/>
      <c r="M963" s="356"/>
      <c r="N963" s="265">
        <v>983</v>
      </c>
      <c r="O963" s="291">
        <v>8</v>
      </c>
      <c r="P963" s="291">
        <v>1</v>
      </c>
      <c r="Q963" s="231" t="s">
        <v>554</v>
      </c>
      <c r="R963" s="230">
        <v>0</v>
      </c>
      <c r="S963" s="347"/>
      <c r="T963" s="347"/>
      <c r="U963" s="298">
        <v>53.13</v>
      </c>
      <c r="V963" s="170"/>
      <c r="W963" s="297">
        <v>53.13</v>
      </c>
      <c r="X963" s="343"/>
      <c r="Y963" s="343"/>
      <c r="Z963" s="343"/>
      <c r="AA963" s="343"/>
      <c r="AB963" s="343"/>
      <c r="AC963" s="343"/>
      <c r="AD963" s="343"/>
      <c r="AE963" s="170"/>
    </row>
    <row r="964" spans="1:31" ht="12" customHeight="1">
      <c r="A964" s="170"/>
      <c r="B964" s="356" t="s">
        <v>772</v>
      </c>
      <c r="C964" s="356"/>
      <c r="D964" s="356"/>
      <c r="E964" s="356"/>
      <c r="F964" s="356"/>
      <c r="G964" s="356"/>
      <c r="H964" s="356"/>
      <c r="I964" s="356"/>
      <c r="J964" s="356"/>
      <c r="K964" s="356"/>
      <c r="L964" s="356"/>
      <c r="M964" s="356"/>
      <c r="N964" s="265">
        <v>983</v>
      </c>
      <c r="O964" s="291">
        <v>8</v>
      </c>
      <c r="P964" s="291">
        <v>1</v>
      </c>
      <c r="Q964" s="231" t="s">
        <v>773</v>
      </c>
      <c r="R964" s="230">
        <v>0</v>
      </c>
      <c r="S964" s="347"/>
      <c r="T964" s="347"/>
      <c r="U964" s="298">
        <v>53.13</v>
      </c>
      <c r="V964" s="170"/>
      <c r="W964" s="297">
        <v>53.13</v>
      </c>
      <c r="X964" s="343"/>
      <c r="Y964" s="343"/>
      <c r="Z964" s="343"/>
      <c r="AA964" s="343"/>
      <c r="AB964" s="343"/>
      <c r="AC964" s="343"/>
      <c r="AD964" s="343"/>
      <c r="AE964" s="170"/>
    </row>
    <row r="965" spans="1:31" ht="21.75" customHeight="1">
      <c r="A965" s="170"/>
      <c r="B965" s="356" t="s">
        <v>189</v>
      </c>
      <c r="C965" s="356"/>
      <c r="D965" s="356"/>
      <c r="E965" s="356"/>
      <c r="F965" s="356"/>
      <c r="G965" s="356"/>
      <c r="H965" s="356"/>
      <c r="I965" s="356"/>
      <c r="J965" s="356"/>
      <c r="K965" s="356"/>
      <c r="L965" s="356"/>
      <c r="M965" s="356"/>
      <c r="N965" s="265">
        <v>983</v>
      </c>
      <c r="O965" s="291">
        <v>8</v>
      </c>
      <c r="P965" s="291">
        <v>1</v>
      </c>
      <c r="Q965" s="231" t="s">
        <v>773</v>
      </c>
      <c r="R965" s="230" t="s">
        <v>188</v>
      </c>
      <c r="S965" s="347"/>
      <c r="T965" s="347"/>
      <c r="U965" s="298">
        <v>53.13</v>
      </c>
      <c r="V965" s="170"/>
      <c r="W965" s="297">
        <v>53.13</v>
      </c>
      <c r="X965" s="343"/>
      <c r="Y965" s="343"/>
      <c r="Z965" s="343"/>
      <c r="AA965" s="343"/>
      <c r="AB965" s="343"/>
      <c r="AC965" s="343"/>
      <c r="AD965" s="343"/>
      <c r="AE965" s="170"/>
    </row>
    <row r="966" spans="1:31" ht="12" customHeight="1">
      <c r="A966" s="170"/>
      <c r="B966" s="356" t="s">
        <v>187</v>
      </c>
      <c r="C966" s="356"/>
      <c r="D966" s="356"/>
      <c r="E966" s="356"/>
      <c r="F966" s="356"/>
      <c r="G966" s="356"/>
      <c r="H966" s="356"/>
      <c r="I966" s="356"/>
      <c r="J966" s="356"/>
      <c r="K966" s="356"/>
      <c r="L966" s="356"/>
      <c r="M966" s="356"/>
      <c r="N966" s="265">
        <v>983</v>
      </c>
      <c r="O966" s="291">
        <v>8</v>
      </c>
      <c r="P966" s="291">
        <v>1</v>
      </c>
      <c r="Q966" s="231" t="s">
        <v>773</v>
      </c>
      <c r="R966" s="230" t="s">
        <v>186</v>
      </c>
      <c r="S966" s="347"/>
      <c r="T966" s="347"/>
      <c r="U966" s="298">
        <v>53.13</v>
      </c>
      <c r="V966" s="170"/>
      <c r="W966" s="297">
        <v>53.13</v>
      </c>
      <c r="X966" s="343"/>
      <c r="Y966" s="343"/>
      <c r="Z966" s="343"/>
      <c r="AA966" s="343"/>
      <c r="AB966" s="343"/>
      <c r="AC966" s="343"/>
      <c r="AD966" s="343"/>
      <c r="AE966" s="170"/>
    </row>
    <row r="967" spans="1:31" ht="12" customHeight="1">
      <c r="A967" s="170"/>
      <c r="B967" s="356" t="s">
        <v>689</v>
      </c>
      <c r="C967" s="356"/>
      <c r="D967" s="356"/>
      <c r="E967" s="356"/>
      <c r="F967" s="356"/>
      <c r="G967" s="356"/>
      <c r="H967" s="356"/>
      <c r="I967" s="356"/>
      <c r="J967" s="356"/>
      <c r="K967" s="356"/>
      <c r="L967" s="356"/>
      <c r="M967" s="356"/>
      <c r="N967" s="265">
        <v>983</v>
      </c>
      <c r="O967" s="291">
        <v>8</v>
      </c>
      <c r="P967" s="291">
        <v>1</v>
      </c>
      <c r="Q967" s="231" t="s">
        <v>773</v>
      </c>
      <c r="R967" s="230" t="s">
        <v>688</v>
      </c>
      <c r="S967" s="347"/>
      <c r="T967" s="347"/>
      <c r="U967" s="298">
        <v>53.13</v>
      </c>
      <c r="V967" s="170"/>
      <c r="W967" s="297">
        <v>53.13</v>
      </c>
      <c r="X967" s="343"/>
      <c r="Y967" s="343"/>
      <c r="Z967" s="343"/>
      <c r="AA967" s="343"/>
      <c r="AB967" s="343"/>
      <c r="AC967" s="343"/>
      <c r="AD967" s="343"/>
      <c r="AE967" s="170"/>
    </row>
    <row r="968" spans="1:31" ht="21.75" customHeight="1">
      <c r="A968" s="170"/>
      <c r="B968" s="356" t="s">
        <v>532</v>
      </c>
      <c r="C968" s="356"/>
      <c r="D968" s="356"/>
      <c r="E968" s="356"/>
      <c r="F968" s="356"/>
      <c r="G968" s="356"/>
      <c r="H968" s="356"/>
      <c r="I968" s="356"/>
      <c r="J968" s="356"/>
      <c r="K968" s="356"/>
      <c r="L968" s="356"/>
      <c r="M968" s="356"/>
      <c r="N968" s="265">
        <v>983</v>
      </c>
      <c r="O968" s="291">
        <v>8</v>
      </c>
      <c r="P968" s="291">
        <v>1</v>
      </c>
      <c r="Q968" s="231" t="s">
        <v>531</v>
      </c>
      <c r="R968" s="230">
        <v>0</v>
      </c>
      <c r="S968" s="347"/>
      <c r="T968" s="347"/>
      <c r="U968" s="298">
        <v>100</v>
      </c>
      <c r="V968" s="170"/>
      <c r="W968" s="297">
        <v>100</v>
      </c>
      <c r="X968" s="343"/>
      <c r="Y968" s="343"/>
      <c r="Z968" s="343"/>
      <c r="AA968" s="343"/>
      <c r="AB968" s="343"/>
      <c r="AC968" s="343"/>
      <c r="AD968" s="343"/>
      <c r="AE968" s="170"/>
    </row>
    <row r="969" spans="1:31" ht="21.75" customHeight="1">
      <c r="A969" s="170"/>
      <c r="B969" s="356" t="s">
        <v>553</v>
      </c>
      <c r="C969" s="356"/>
      <c r="D969" s="356"/>
      <c r="E969" s="356"/>
      <c r="F969" s="356"/>
      <c r="G969" s="356"/>
      <c r="H969" s="356"/>
      <c r="I969" s="356"/>
      <c r="J969" s="356"/>
      <c r="K969" s="356"/>
      <c r="L969" s="356"/>
      <c r="M969" s="356"/>
      <c r="N969" s="265">
        <v>983</v>
      </c>
      <c r="O969" s="291">
        <v>8</v>
      </c>
      <c r="P969" s="291">
        <v>1</v>
      </c>
      <c r="Q969" s="231" t="s">
        <v>552</v>
      </c>
      <c r="R969" s="230">
        <v>0</v>
      </c>
      <c r="S969" s="347"/>
      <c r="T969" s="347"/>
      <c r="U969" s="298">
        <v>100</v>
      </c>
      <c r="V969" s="170"/>
      <c r="W969" s="297">
        <v>100</v>
      </c>
      <c r="X969" s="343"/>
      <c r="Y969" s="343"/>
      <c r="Z969" s="343"/>
      <c r="AA969" s="343"/>
      <c r="AB969" s="343"/>
      <c r="AC969" s="343"/>
      <c r="AD969" s="343"/>
      <c r="AE969" s="170"/>
    </row>
    <row r="970" spans="1:31" ht="21.75" customHeight="1">
      <c r="A970" s="170"/>
      <c r="B970" s="356" t="s">
        <v>551</v>
      </c>
      <c r="C970" s="356"/>
      <c r="D970" s="356"/>
      <c r="E970" s="356"/>
      <c r="F970" s="356"/>
      <c r="G970" s="356"/>
      <c r="H970" s="356"/>
      <c r="I970" s="356"/>
      <c r="J970" s="356"/>
      <c r="K970" s="356"/>
      <c r="L970" s="356"/>
      <c r="M970" s="356"/>
      <c r="N970" s="265">
        <v>983</v>
      </c>
      <c r="O970" s="291">
        <v>8</v>
      </c>
      <c r="P970" s="291">
        <v>1</v>
      </c>
      <c r="Q970" s="231" t="s">
        <v>550</v>
      </c>
      <c r="R970" s="230">
        <v>0</v>
      </c>
      <c r="S970" s="347"/>
      <c r="T970" s="347"/>
      <c r="U970" s="298">
        <v>100</v>
      </c>
      <c r="V970" s="170"/>
      <c r="W970" s="297">
        <v>100</v>
      </c>
      <c r="X970" s="343"/>
      <c r="Y970" s="343"/>
      <c r="Z970" s="343"/>
      <c r="AA970" s="343"/>
      <c r="AB970" s="343"/>
      <c r="AC970" s="343"/>
      <c r="AD970" s="343"/>
      <c r="AE970" s="170"/>
    </row>
    <row r="971" spans="1:31" ht="21.75" customHeight="1">
      <c r="A971" s="170"/>
      <c r="B971" s="356" t="s">
        <v>189</v>
      </c>
      <c r="C971" s="356"/>
      <c r="D971" s="356"/>
      <c r="E971" s="356"/>
      <c r="F971" s="356"/>
      <c r="G971" s="356"/>
      <c r="H971" s="356"/>
      <c r="I971" s="356"/>
      <c r="J971" s="356"/>
      <c r="K971" s="356"/>
      <c r="L971" s="356"/>
      <c r="M971" s="356"/>
      <c r="N971" s="265">
        <v>983</v>
      </c>
      <c r="O971" s="291">
        <v>8</v>
      </c>
      <c r="P971" s="291">
        <v>1</v>
      </c>
      <c r="Q971" s="231" t="s">
        <v>550</v>
      </c>
      <c r="R971" s="230" t="s">
        <v>188</v>
      </c>
      <c r="S971" s="347"/>
      <c r="T971" s="347"/>
      <c r="U971" s="298">
        <v>100</v>
      </c>
      <c r="V971" s="170"/>
      <c r="W971" s="297">
        <v>100</v>
      </c>
      <c r="X971" s="343"/>
      <c r="Y971" s="343"/>
      <c r="Z971" s="343"/>
      <c r="AA971" s="343"/>
      <c r="AB971" s="343"/>
      <c r="AC971" s="343"/>
      <c r="AD971" s="343"/>
      <c r="AE971" s="170"/>
    </row>
    <row r="972" spans="1:31" ht="12" customHeight="1">
      <c r="A972" s="170"/>
      <c r="B972" s="356" t="s">
        <v>187</v>
      </c>
      <c r="C972" s="356"/>
      <c r="D972" s="356"/>
      <c r="E972" s="356"/>
      <c r="F972" s="356"/>
      <c r="G972" s="356"/>
      <c r="H972" s="356"/>
      <c r="I972" s="356"/>
      <c r="J972" s="356"/>
      <c r="K972" s="356"/>
      <c r="L972" s="356"/>
      <c r="M972" s="356"/>
      <c r="N972" s="265">
        <v>983</v>
      </c>
      <c r="O972" s="291">
        <v>8</v>
      </c>
      <c r="P972" s="291">
        <v>1</v>
      </c>
      <c r="Q972" s="231" t="s">
        <v>550</v>
      </c>
      <c r="R972" s="230" t="s">
        <v>186</v>
      </c>
      <c r="S972" s="347"/>
      <c r="T972" s="347"/>
      <c r="U972" s="298">
        <v>100</v>
      </c>
      <c r="V972" s="170"/>
      <c r="W972" s="297">
        <v>100</v>
      </c>
      <c r="X972" s="343"/>
      <c r="Y972" s="343"/>
      <c r="Z972" s="343"/>
      <c r="AA972" s="343"/>
      <c r="AB972" s="343"/>
      <c r="AC972" s="343"/>
      <c r="AD972" s="343"/>
      <c r="AE972" s="170"/>
    </row>
    <row r="973" spans="1:31" ht="42.75" customHeight="1">
      <c r="A973" s="170"/>
      <c r="B973" s="356" t="s">
        <v>185</v>
      </c>
      <c r="C973" s="356"/>
      <c r="D973" s="356"/>
      <c r="E973" s="356"/>
      <c r="F973" s="356"/>
      <c r="G973" s="356"/>
      <c r="H973" s="356"/>
      <c r="I973" s="356"/>
      <c r="J973" s="356"/>
      <c r="K973" s="356"/>
      <c r="L973" s="356"/>
      <c r="M973" s="356"/>
      <c r="N973" s="265">
        <v>983</v>
      </c>
      <c r="O973" s="291">
        <v>8</v>
      </c>
      <c r="P973" s="291">
        <v>1</v>
      </c>
      <c r="Q973" s="231" t="s">
        <v>550</v>
      </c>
      <c r="R973" s="230" t="s">
        <v>184</v>
      </c>
      <c r="S973" s="347"/>
      <c r="T973" s="347"/>
      <c r="U973" s="298">
        <v>100</v>
      </c>
      <c r="V973" s="170"/>
      <c r="W973" s="297">
        <v>100</v>
      </c>
      <c r="X973" s="343"/>
      <c r="Y973" s="343"/>
      <c r="Z973" s="343"/>
      <c r="AA973" s="343"/>
      <c r="AB973" s="343"/>
      <c r="AC973" s="343"/>
      <c r="AD973" s="343"/>
      <c r="AE973" s="170"/>
    </row>
    <row r="974" spans="1:31" ht="12" customHeight="1">
      <c r="A974" s="170"/>
      <c r="B974" s="356" t="s">
        <v>218</v>
      </c>
      <c r="C974" s="356"/>
      <c r="D974" s="356"/>
      <c r="E974" s="356"/>
      <c r="F974" s="356"/>
      <c r="G974" s="356"/>
      <c r="H974" s="356"/>
      <c r="I974" s="356"/>
      <c r="J974" s="356"/>
      <c r="K974" s="356"/>
      <c r="L974" s="356"/>
      <c r="M974" s="356"/>
      <c r="N974" s="265">
        <v>983</v>
      </c>
      <c r="O974" s="291">
        <v>8</v>
      </c>
      <c r="P974" s="291">
        <v>4</v>
      </c>
      <c r="Q974" s="231">
        <v>0</v>
      </c>
      <c r="R974" s="230">
        <v>0</v>
      </c>
      <c r="S974" s="347"/>
      <c r="T974" s="347"/>
      <c r="U974" s="298">
        <v>28965</v>
      </c>
      <c r="V974" s="170"/>
      <c r="W974" s="297">
        <v>28965</v>
      </c>
      <c r="X974" s="343"/>
      <c r="Y974" s="343"/>
      <c r="Z974" s="343"/>
      <c r="AA974" s="343"/>
      <c r="AB974" s="343"/>
      <c r="AC974" s="343"/>
      <c r="AD974" s="343"/>
      <c r="AE974" s="170"/>
    </row>
    <row r="975" spans="1:31" ht="21.75" customHeight="1">
      <c r="A975" s="170"/>
      <c r="B975" s="356" t="s">
        <v>532</v>
      </c>
      <c r="C975" s="356"/>
      <c r="D975" s="356"/>
      <c r="E975" s="356"/>
      <c r="F975" s="356"/>
      <c r="G975" s="356"/>
      <c r="H975" s="356"/>
      <c r="I975" s="356"/>
      <c r="J975" s="356"/>
      <c r="K975" s="356"/>
      <c r="L975" s="356"/>
      <c r="M975" s="356"/>
      <c r="N975" s="265">
        <v>983</v>
      </c>
      <c r="O975" s="291">
        <v>8</v>
      </c>
      <c r="P975" s="291">
        <v>4</v>
      </c>
      <c r="Q975" s="231" t="s">
        <v>531</v>
      </c>
      <c r="R975" s="230">
        <v>0</v>
      </c>
      <c r="S975" s="347"/>
      <c r="T975" s="347"/>
      <c r="U975" s="298">
        <v>76.8</v>
      </c>
      <c r="V975" s="170"/>
      <c r="W975" s="297">
        <v>76.8</v>
      </c>
      <c r="X975" s="343"/>
      <c r="Y975" s="343"/>
      <c r="Z975" s="343"/>
      <c r="AA975" s="343"/>
      <c r="AB975" s="343"/>
      <c r="AC975" s="343"/>
      <c r="AD975" s="343"/>
      <c r="AE975" s="170"/>
    </row>
    <row r="976" spans="1:31" ht="21.75" customHeight="1">
      <c r="A976" s="170"/>
      <c r="B976" s="356" t="s">
        <v>549</v>
      </c>
      <c r="C976" s="356"/>
      <c r="D976" s="356"/>
      <c r="E976" s="356"/>
      <c r="F976" s="356"/>
      <c r="G976" s="356"/>
      <c r="H976" s="356"/>
      <c r="I976" s="356"/>
      <c r="J976" s="356"/>
      <c r="K976" s="356"/>
      <c r="L976" s="356"/>
      <c r="M976" s="356"/>
      <c r="N976" s="265">
        <v>983</v>
      </c>
      <c r="O976" s="291">
        <v>8</v>
      </c>
      <c r="P976" s="291">
        <v>4</v>
      </c>
      <c r="Q976" s="231" t="s">
        <v>548</v>
      </c>
      <c r="R976" s="230">
        <v>0</v>
      </c>
      <c r="S976" s="347"/>
      <c r="T976" s="347"/>
      <c r="U976" s="298">
        <v>76.8</v>
      </c>
      <c r="V976" s="170"/>
      <c r="W976" s="297">
        <v>76.8</v>
      </c>
      <c r="X976" s="343"/>
      <c r="Y976" s="343"/>
      <c r="Z976" s="343"/>
      <c r="AA976" s="343"/>
      <c r="AB976" s="343"/>
      <c r="AC976" s="343"/>
      <c r="AD976" s="343"/>
      <c r="AE976" s="170"/>
    </row>
    <row r="977" spans="1:31" ht="21.75" customHeight="1">
      <c r="A977" s="170"/>
      <c r="B977" s="356" t="s">
        <v>217</v>
      </c>
      <c r="C977" s="356"/>
      <c r="D977" s="356"/>
      <c r="E977" s="356"/>
      <c r="F977" s="356"/>
      <c r="G977" s="356"/>
      <c r="H977" s="356"/>
      <c r="I977" s="356"/>
      <c r="J977" s="356"/>
      <c r="K977" s="356"/>
      <c r="L977" s="356"/>
      <c r="M977" s="356"/>
      <c r="N977" s="265">
        <v>983</v>
      </c>
      <c r="O977" s="291">
        <v>8</v>
      </c>
      <c r="P977" s="291">
        <v>4</v>
      </c>
      <c r="Q977" s="231" t="s">
        <v>209</v>
      </c>
      <c r="R977" s="230">
        <v>0</v>
      </c>
      <c r="S977" s="347"/>
      <c r="T977" s="347"/>
      <c r="U977" s="298">
        <v>76.8</v>
      </c>
      <c r="V977" s="170"/>
      <c r="W977" s="297">
        <v>76.8</v>
      </c>
      <c r="X977" s="343"/>
      <c r="Y977" s="343"/>
      <c r="Z977" s="343"/>
      <c r="AA977" s="343"/>
      <c r="AB977" s="343"/>
      <c r="AC977" s="343"/>
      <c r="AD977" s="343"/>
      <c r="AE977" s="170"/>
    </row>
    <row r="978" spans="1:31" ht="21.75" customHeight="1">
      <c r="A978" s="170"/>
      <c r="B978" s="356" t="s">
        <v>214</v>
      </c>
      <c r="C978" s="356"/>
      <c r="D978" s="356"/>
      <c r="E978" s="356"/>
      <c r="F978" s="356"/>
      <c r="G978" s="356"/>
      <c r="H978" s="356"/>
      <c r="I978" s="356"/>
      <c r="J978" s="356"/>
      <c r="K978" s="356"/>
      <c r="L978" s="356"/>
      <c r="M978" s="356"/>
      <c r="N978" s="265">
        <v>983</v>
      </c>
      <c r="O978" s="291">
        <v>8</v>
      </c>
      <c r="P978" s="291">
        <v>4</v>
      </c>
      <c r="Q978" s="231" t="s">
        <v>209</v>
      </c>
      <c r="R978" s="230" t="s">
        <v>213</v>
      </c>
      <c r="S978" s="347"/>
      <c r="T978" s="347"/>
      <c r="U978" s="298">
        <v>56.8</v>
      </c>
      <c r="V978" s="170"/>
      <c r="W978" s="297">
        <v>56.8</v>
      </c>
      <c r="X978" s="343"/>
      <c r="Y978" s="343"/>
      <c r="Z978" s="343"/>
      <c r="AA978" s="343"/>
      <c r="AB978" s="343"/>
      <c r="AC978" s="343"/>
      <c r="AD978" s="343"/>
      <c r="AE978" s="170"/>
    </row>
    <row r="979" spans="1:31" ht="21.75" customHeight="1">
      <c r="A979" s="170"/>
      <c r="B979" s="356" t="s">
        <v>212</v>
      </c>
      <c r="C979" s="356"/>
      <c r="D979" s="356"/>
      <c r="E979" s="356"/>
      <c r="F979" s="356"/>
      <c r="G979" s="356"/>
      <c r="H979" s="356"/>
      <c r="I979" s="356"/>
      <c r="J979" s="356"/>
      <c r="K979" s="356"/>
      <c r="L979" s="356"/>
      <c r="M979" s="356"/>
      <c r="N979" s="265">
        <v>983</v>
      </c>
      <c r="O979" s="291">
        <v>8</v>
      </c>
      <c r="P979" s="291">
        <v>4</v>
      </c>
      <c r="Q979" s="231" t="s">
        <v>209</v>
      </c>
      <c r="R979" s="230" t="s">
        <v>211</v>
      </c>
      <c r="S979" s="347"/>
      <c r="T979" s="347"/>
      <c r="U979" s="298">
        <v>56.8</v>
      </c>
      <c r="V979" s="170"/>
      <c r="W979" s="297">
        <v>56.8</v>
      </c>
      <c r="X979" s="343"/>
      <c r="Y979" s="343"/>
      <c r="Z979" s="343"/>
      <c r="AA979" s="343"/>
      <c r="AB979" s="343"/>
      <c r="AC979" s="343"/>
      <c r="AD979" s="343"/>
      <c r="AE979" s="170"/>
    </row>
    <row r="980" spans="1:31" ht="21.75" customHeight="1">
      <c r="A980" s="170"/>
      <c r="B980" s="356" t="s">
        <v>641</v>
      </c>
      <c r="C980" s="356"/>
      <c r="D980" s="356"/>
      <c r="E980" s="356"/>
      <c r="F980" s="356"/>
      <c r="G980" s="356"/>
      <c r="H980" s="356"/>
      <c r="I980" s="356"/>
      <c r="J980" s="356"/>
      <c r="K980" s="356"/>
      <c r="L980" s="356"/>
      <c r="M980" s="356"/>
      <c r="N980" s="265">
        <v>983</v>
      </c>
      <c r="O980" s="291">
        <v>8</v>
      </c>
      <c r="P980" s="291">
        <v>4</v>
      </c>
      <c r="Q980" s="231" t="s">
        <v>209</v>
      </c>
      <c r="R980" s="230" t="s">
        <v>640</v>
      </c>
      <c r="S980" s="347"/>
      <c r="T980" s="347"/>
      <c r="U980" s="298">
        <v>50</v>
      </c>
      <c r="V980" s="170"/>
      <c r="W980" s="297">
        <v>50</v>
      </c>
      <c r="X980" s="343"/>
      <c r="Y980" s="343"/>
      <c r="Z980" s="343"/>
      <c r="AA980" s="343"/>
      <c r="AB980" s="343"/>
      <c r="AC980" s="343"/>
      <c r="AD980" s="343"/>
      <c r="AE980" s="170"/>
    </row>
    <row r="981" spans="1:31" ht="12" customHeight="1">
      <c r="A981" s="170"/>
      <c r="B981" s="356" t="s">
        <v>210</v>
      </c>
      <c r="C981" s="356"/>
      <c r="D981" s="356"/>
      <c r="E981" s="356"/>
      <c r="F981" s="356"/>
      <c r="G981" s="356"/>
      <c r="H981" s="356"/>
      <c r="I981" s="356"/>
      <c r="J981" s="356"/>
      <c r="K981" s="356"/>
      <c r="L981" s="356"/>
      <c r="M981" s="356"/>
      <c r="N981" s="265">
        <v>983</v>
      </c>
      <c r="O981" s="291">
        <v>8</v>
      </c>
      <c r="P981" s="291">
        <v>4</v>
      </c>
      <c r="Q981" s="231" t="s">
        <v>209</v>
      </c>
      <c r="R981" s="230" t="s">
        <v>208</v>
      </c>
      <c r="S981" s="347"/>
      <c r="T981" s="347"/>
      <c r="U981" s="298">
        <v>6.8</v>
      </c>
      <c r="V981" s="170"/>
      <c r="W981" s="297">
        <v>6.8</v>
      </c>
      <c r="X981" s="343"/>
      <c r="Y981" s="343"/>
      <c r="Z981" s="343"/>
      <c r="AA981" s="343"/>
      <c r="AB981" s="343"/>
      <c r="AC981" s="343"/>
      <c r="AD981" s="343"/>
      <c r="AE981" s="170"/>
    </row>
    <row r="982" spans="1:31" ht="12" customHeight="1">
      <c r="A982" s="170"/>
      <c r="B982" s="356" t="s">
        <v>248</v>
      </c>
      <c r="C982" s="356"/>
      <c r="D982" s="356"/>
      <c r="E982" s="356"/>
      <c r="F982" s="356"/>
      <c r="G982" s="356"/>
      <c r="H982" s="356"/>
      <c r="I982" s="356"/>
      <c r="J982" s="356"/>
      <c r="K982" s="356"/>
      <c r="L982" s="356"/>
      <c r="M982" s="356"/>
      <c r="N982" s="265">
        <v>983</v>
      </c>
      <c r="O982" s="291">
        <v>8</v>
      </c>
      <c r="P982" s="291">
        <v>4</v>
      </c>
      <c r="Q982" s="231" t="s">
        <v>209</v>
      </c>
      <c r="R982" s="230" t="s">
        <v>247</v>
      </c>
      <c r="S982" s="347"/>
      <c r="T982" s="347"/>
      <c r="U982" s="298">
        <v>20</v>
      </c>
      <c r="V982" s="170"/>
      <c r="W982" s="297">
        <v>20</v>
      </c>
      <c r="X982" s="343"/>
      <c r="Y982" s="343"/>
      <c r="Z982" s="343"/>
      <c r="AA982" s="343"/>
      <c r="AB982" s="343"/>
      <c r="AC982" s="343"/>
      <c r="AD982" s="343"/>
      <c r="AE982" s="170"/>
    </row>
    <row r="983" spans="1:31" ht="12" customHeight="1">
      <c r="A983" s="170"/>
      <c r="B983" s="356" t="s">
        <v>686</v>
      </c>
      <c r="C983" s="356"/>
      <c r="D983" s="356"/>
      <c r="E983" s="356"/>
      <c r="F983" s="356"/>
      <c r="G983" s="356"/>
      <c r="H983" s="356"/>
      <c r="I983" s="356"/>
      <c r="J983" s="356"/>
      <c r="K983" s="356"/>
      <c r="L983" s="356"/>
      <c r="M983" s="356"/>
      <c r="N983" s="265">
        <v>983</v>
      </c>
      <c r="O983" s="291">
        <v>8</v>
      </c>
      <c r="P983" s="291">
        <v>4</v>
      </c>
      <c r="Q983" s="231" t="s">
        <v>209</v>
      </c>
      <c r="R983" s="230" t="s">
        <v>685</v>
      </c>
      <c r="S983" s="347"/>
      <c r="T983" s="347"/>
      <c r="U983" s="298">
        <v>20</v>
      </c>
      <c r="V983" s="170"/>
      <c r="W983" s="297">
        <v>20</v>
      </c>
      <c r="X983" s="343"/>
      <c r="Y983" s="343"/>
      <c r="Z983" s="343"/>
      <c r="AA983" s="343"/>
      <c r="AB983" s="343"/>
      <c r="AC983" s="343"/>
      <c r="AD983" s="343"/>
      <c r="AE983" s="170"/>
    </row>
    <row r="984" spans="1:31" ht="12" customHeight="1">
      <c r="A984" s="170"/>
      <c r="B984" s="356" t="s">
        <v>682</v>
      </c>
      <c r="C984" s="356"/>
      <c r="D984" s="356"/>
      <c r="E984" s="356"/>
      <c r="F984" s="356"/>
      <c r="G984" s="356"/>
      <c r="H984" s="356"/>
      <c r="I984" s="356"/>
      <c r="J984" s="356"/>
      <c r="K984" s="356"/>
      <c r="L984" s="356"/>
      <c r="M984" s="356"/>
      <c r="N984" s="265">
        <v>983</v>
      </c>
      <c r="O984" s="291">
        <v>8</v>
      </c>
      <c r="P984" s="291">
        <v>4</v>
      </c>
      <c r="Q984" s="231" t="s">
        <v>209</v>
      </c>
      <c r="R984" s="230" t="s">
        <v>681</v>
      </c>
      <c r="S984" s="347"/>
      <c r="T984" s="347"/>
      <c r="U984" s="298">
        <v>20</v>
      </c>
      <c r="V984" s="170"/>
      <c r="W984" s="297">
        <v>20</v>
      </c>
      <c r="X984" s="343"/>
      <c r="Y984" s="343"/>
      <c r="Z984" s="343"/>
      <c r="AA984" s="343"/>
      <c r="AB984" s="343"/>
      <c r="AC984" s="343"/>
      <c r="AD984" s="343"/>
      <c r="AE984" s="170"/>
    </row>
    <row r="985" spans="1:31" ht="21.75" customHeight="1">
      <c r="A985" s="170"/>
      <c r="B985" s="356" t="s">
        <v>532</v>
      </c>
      <c r="C985" s="356"/>
      <c r="D985" s="356"/>
      <c r="E985" s="356"/>
      <c r="F985" s="356"/>
      <c r="G985" s="356"/>
      <c r="H985" s="356"/>
      <c r="I985" s="356"/>
      <c r="J985" s="356"/>
      <c r="K985" s="356"/>
      <c r="L985" s="356"/>
      <c r="M985" s="356"/>
      <c r="N985" s="265">
        <v>983</v>
      </c>
      <c r="O985" s="291">
        <v>8</v>
      </c>
      <c r="P985" s="291">
        <v>4</v>
      </c>
      <c r="Q985" s="231" t="s">
        <v>531</v>
      </c>
      <c r="R985" s="230">
        <v>0</v>
      </c>
      <c r="S985" s="347"/>
      <c r="T985" s="347"/>
      <c r="U985" s="298">
        <v>28888.2</v>
      </c>
      <c r="V985" s="170"/>
      <c r="W985" s="297">
        <v>28888.2</v>
      </c>
      <c r="X985" s="343"/>
      <c r="Y985" s="343"/>
      <c r="Z985" s="343"/>
      <c r="AA985" s="343"/>
      <c r="AB985" s="343"/>
      <c r="AC985" s="343"/>
      <c r="AD985" s="343"/>
      <c r="AE985" s="170"/>
    </row>
    <row r="986" spans="1:31" ht="21.75" customHeight="1">
      <c r="A986" s="170"/>
      <c r="B986" s="356" t="s">
        <v>549</v>
      </c>
      <c r="C986" s="356"/>
      <c r="D986" s="356"/>
      <c r="E986" s="356"/>
      <c r="F986" s="356"/>
      <c r="G986" s="356"/>
      <c r="H986" s="356"/>
      <c r="I986" s="356"/>
      <c r="J986" s="356"/>
      <c r="K986" s="356"/>
      <c r="L986" s="356"/>
      <c r="M986" s="356"/>
      <c r="N986" s="265">
        <v>983</v>
      </c>
      <c r="O986" s="291">
        <v>8</v>
      </c>
      <c r="P986" s="291">
        <v>4</v>
      </c>
      <c r="Q986" s="231" t="s">
        <v>548</v>
      </c>
      <c r="R986" s="230">
        <v>0</v>
      </c>
      <c r="S986" s="347"/>
      <c r="T986" s="347"/>
      <c r="U986" s="298">
        <v>28888.2</v>
      </c>
      <c r="V986" s="170"/>
      <c r="W986" s="297">
        <v>28888.2</v>
      </c>
      <c r="X986" s="343"/>
      <c r="Y986" s="343"/>
      <c r="Z986" s="343"/>
      <c r="AA986" s="343"/>
      <c r="AB986" s="343"/>
      <c r="AC986" s="343"/>
      <c r="AD986" s="343"/>
      <c r="AE986" s="170"/>
    </row>
    <row r="987" spans="1:31" ht="21.75" customHeight="1">
      <c r="A987" s="170"/>
      <c r="B987" s="356" t="s">
        <v>207</v>
      </c>
      <c r="C987" s="356"/>
      <c r="D987" s="356"/>
      <c r="E987" s="356"/>
      <c r="F987" s="356"/>
      <c r="G987" s="356"/>
      <c r="H987" s="356"/>
      <c r="I987" s="356"/>
      <c r="J987" s="356"/>
      <c r="K987" s="356"/>
      <c r="L987" s="356"/>
      <c r="M987" s="356"/>
      <c r="N987" s="265">
        <v>983</v>
      </c>
      <c r="O987" s="291">
        <v>8</v>
      </c>
      <c r="P987" s="291">
        <v>4</v>
      </c>
      <c r="Q987" s="231" t="s">
        <v>193</v>
      </c>
      <c r="R987" s="230">
        <v>0</v>
      </c>
      <c r="S987" s="347"/>
      <c r="T987" s="347"/>
      <c r="U987" s="298">
        <v>28297.1</v>
      </c>
      <c r="V987" s="170"/>
      <c r="W987" s="297">
        <v>28297.1</v>
      </c>
      <c r="X987" s="343"/>
      <c r="Y987" s="343"/>
      <c r="Z987" s="343"/>
      <c r="AA987" s="343"/>
      <c r="AB987" s="343"/>
      <c r="AC987" s="343"/>
      <c r="AD987" s="343"/>
      <c r="AE987" s="170"/>
    </row>
    <row r="988" spans="1:31" ht="53.25" customHeight="1">
      <c r="A988" s="170"/>
      <c r="B988" s="356" t="s">
        <v>206</v>
      </c>
      <c r="C988" s="356"/>
      <c r="D988" s="356"/>
      <c r="E988" s="356"/>
      <c r="F988" s="356"/>
      <c r="G988" s="356"/>
      <c r="H988" s="356"/>
      <c r="I988" s="356"/>
      <c r="J988" s="356"/>
      <c r="K988" s="356"/>
      <c r="L988" s="356"/>
      <c r="M988" s="356"/>
      <c r="N988" s="265">
        <v>983</v>
      </c>
      <c r="O988" s="291">
        <v>8</v>
      </c>
      <c r="P988" s="291">
        <v>4</v>
      </c>
      <c r="Q988" s="231" t="s">
        <v>193</v>
      </c>
      <c r="R988" s="230" t="s">
        <v>205</v>
      </c>
      <c r="S988" s="347"/>
      <c r="T988" s="347"/>
      <c r="U988" s="298">
        <v>28297.1</v>
      </c>
      <c r="V988" s="170"/>
      <c r="W988" s="297">
        <v>28297.1</v>
      </c>
      <c r="X988" s="343"/>
      <c r="Y988" s="343"/>
      <c r="Z988" s="343"/>
      <c r="AA988" s="343"/>
      <c r="AB988" s="343"/>
      <c r="AC988" s="343"/>
      <c r="AD988" s="343"/>
      <c r="AE988" s="170"/>
    </row>
    <row r="989" spans="1:31" ht="12" customHeight="1">
      <c r="A989" s="170"/>
      <c r="B989" s="356" t="s">
        <v>204</v>
      </c>
      <c r="C989" s="356"/>
      <c r="D989" s="356"/>
      <c r="E989" s="356"/>
      <c r="F989" s="356"/>
      <c r="G989" s="356"/>
      <c r="H989" s="356"/>
      <c r="I989" s="356"/>
      <c r="J989" s="356"/>
      <c r="K989" s="356"/>
      <c r="L989" s="356"/>
      <c r="M989" s="356"/>
      <c r="N989" s="265">
        <v>983</v>
      </c>
      <c r="O989" s="291">
        <v>8</v>
      </c>
      <c r="P989" s="291">
        <v>4</v>
      </c>
      <c r="Q989" s="231" t="s">
        <v>193</v>
      </c>
      <c r="R989" s="230" t="s">
        <v>203</v>
      </c>
      <c r="S989" s="347"/>
      <c r="T989" s="347"/>
      <c r="U989" s="298">
        <v>28297.1</v>
      </c>
      <c r="V989" s="170"/>
      <c r="W989" s="297">
        <v>28297.1</v>
      </c>
      <c r="X989" s="343"/>
      <c r="Y989" s="343"/>
      <c r="Z989" s="343"/>
      <c r="AA989" s="343"/>
      <c r="AB989" s="343"/>
      <c r="AC989" s="343"/>
      <c r="AD989" s="343"/>
      <c r="AE989" s="170"/>
    </row>
    <row r="990" spans="1:31" ht="12" customHeight="1">
      <c r="A990" s="170"/>
      <c r="B990" s="356" t="s">
        <v>202</v>
      </c>
      <c r="C990" s="356"/>
      <c r="D990" s="356"/>
      <c r="E990" s="356"/>
      <c r="F990" s="356"/>
      <c r="G990" s="356"/>
      <c r="H990" s="356"/>
      <c r="I990" s="356"/>
      <c r="J990" s="356"/>
      <c r="K990" s="356"/>
      <c r="L990" s="356"/>
      <c r="M990" s="356"/>
      <c r="N990" s="265">
        <v>983</v>
      </c>
      <c r="O990" s="291">
        <v>8</v>
      </c>
      <c r="P990" s="291">
        <v>4</v>
      </c>
      <c r="Q990" s="231" t="s">
        <v>193</v>
      </c>
      <c r="R990" s="230" t="s">
        <v>201</v>
      </c>
      <c r="S990" s="347"/>
      <c r="T990" s="347"/>
      <c r="U990" s="298">
        <v>21733.5</v>
      </c>
      <c r="V990" s="170"/>
      <c r="W990" s="297">
        <v>21733.5</v>
      </c>
      <c r="X990" s="343"/>
      <c r="Y990" s="343"/>
      <c r="Z990" s="343"/>
      <c r="AA990" s="343"/>
      <c r="AB990" s="343"/>
      <c r="AC990" s="343"/>
      <c r="AD990" s="343"/>
      <c r="AE990" s="170"/>
    </row>
    <row r="991" spans="1:31" ht="32.25" customHeight="1">
      <c r="A991" s="170"/>
      <c r="B991" s="356" t="s">
        <v>200</v>
      </c>
      <c r="C991" s="356"/>
      <c r="D991" s="356"/>
      <c r="E991" s="356"/>
      <c r="F991" s="356"/>
      <c r="G991" s="356"/>
      <c r="H991" s="356"/>
      <c r="I991" s="356"/>
      <c r="J991" s="356"/>
      <c r="K991" s="356"/>
      <c r="L991" s="356"/>
      <c r="M991" s="356"/>
      <c r="N991" s="265">
        <v>983</v>
      </c>
      <c r="O991" s="291">
        <v>8</v>
      </c>
      <c r="P991" s="291">
        <v>4</v>
      </c>
      <c r="Q991" s="231" t="s">
        <v>193</v>
      </c>
      <c r="R991" s="230" t="s">
        <v>199</v>
      </c>
      <c r="S991" s="347"/>
      <c r="T991" s="347"/>
      <c r="U991" s="298">
        <v>6563.6</v>
      </c>
      <c r="V991" s="170"/>
      <c r="W991" s="297">
        <v>6563.6</v>
      </c>
      <c r="X991" s="343"/>
      <c r="Y991" s="343"/>
      <c r="Z991" s="343"/>
      <c r="AA991" s="343"/>
      <c r="AB991" s="343"/>
      <c r="AC991" s="343"/>
      <c r="AD991" s="343"/>
      <c r="AE991" s="170"/>
    </row>
    <row r="992" spans="1:31" ht="21.75" customHeight="1">
      <c r="A992" s="170"/>
      <c r="B992" s="356" t="s">
        <v>322</v>
      </c>
      <c r="C992" s="356"/>
      <c r="D992" s="356"/>
      <c r="E992" s="356"/>
      <c r="F992" s="356"/>
      <c r="G992" s="356"/>
      <c r="H992" s="356"/>
      <c r="I992" s="356"/>
      <c r="J992" s="356"/>
      <c r="K992" s="356"/>
      <c r="L992" s="356"/>
      <c r="M992" s="356"/>
      <c r="N992" s="265">
        <v>983</v>
      </c>
      <c r="O992" s="291">
        <v>8</v>
      </c>
      <c r="P992" s="291">
        <v>4</v>
      </c>
      <c r="Q992" s="231" t="s">
        <v>774</v>
      </c>
      <c r="R992" s="230">
        <v>0</v>
      </c>
      <c r="S992" s="347"/>
      <c r="T992" s="347"/>
      <c r="U992" s="298">
        <v>591.1</v>
      </c>
      <c r="V992" s="170"/>
      <c r="W992" s="297">
        <v>591.1</v>
      </c>
      <c r="X992" s="343"/>
      <c r="Y992" s="343"/>
      <c r="Z992" s="343"/>
      <c r="AA992" s="343"/>
      <c r="AB992" s="343"/>
      <c r="AC992" s="343"/>
      <c r="AD992" s="343"/>
      <c r="AE992" s="170"/>
    </row>
    <row r="993" spans="1:31" ht="53.25" customHeight="1">
      <c r="A993" s="170"/>
      <c r="B993" s="356" t="s">
        <v>206</v>
      </c>
      <c r="C993" s="356"/>
      <c r="D993" s="356"/>
      <c r="E993" s="356"/>
      <c r="F993" s="356"/>
      <c r="G993" s="356"/>
      <c r="H993" s="356"/>
      <c r="I993" s="356"/>
      <c r="J993" s="356"/>
      <c r="K993" s="356"/>
      <c r="L993" s="356"/>
      <c r="M993" s="356"/>
      <c r="N993" s="265">
        <v>983</v>
      </c>
      <c r="O993" s="291">
        <v>8</v>
      </c>
      <c r="P993" s="291">
        <v>4</v>
      </c>
      <c r="Q993" s="231" t="s">
        <v>774</v>
      </c>
      <c r="R993" s="230" t="s">
        <v>205</v>
      </c>
      <c r="S993" s="347"/>
      <c r="T993" s="347"/>
      <c r="U993" s="298">
        <v>591.1</v>
      </c>
      <c r="V993" s="170"/>
      <c r="W993" s="297">
        <v>591.1</v>
      </c>
      <c r="X993" s="343"/>
      <c r="Y993" s="343"/>
      <c r="Z993" s="343"/>
      <c r="AA993" s="343"/>
      <c r="AB993" s="343"/>
      <c r="AC993" s="343"/>
      <c r="AD993" s="343"/>
      <c r="AE993" s="170"/>
    </row>
    <row r="994" spans="1:31" ht="21.75" customHeight="1">
      <c r="A994" s="170"/>
      <c r="B994" s="356" t="s">
        <v>198</v>
      </c>
      <c r="C994" s="356"/>
      <c r="D994" s="356"/>
      <c r="E994" s="356"/>
      <c r="F994" s="356"/>
      <c r="G994" s="356"/>
      <c r="H994" s="356"/>
      <c r="I994" s="356"/>
      <c r="J994" s="356"/>
      <c r="K994" s="356"/>
      <c r="L994" s="356"/>
      <c r="M994" s="356"/>
      <c r="N994" s="265">
        <v>983</v>
      </c>
      <c r="O994" s="291">
        <v>8</v>
      </c>
      <c r="P994" s="291">
        <v>4</v>
      </c>
      <c r="Q994" s="231" t="s">
        <v>774</v>
      </c>
      <c r="R994" s="230" t="s">
        <v>197</v>
      </c>
      <c r="S994" s="347"/>
      <c r="T994" s="347"/>
      <c r="U994" s="298">
        <v>591.1</v>
      </c>
      <c r="V994" s="170"/>
      <c r="W994" s="297">
        <v>591.1</v>
      </c>
      <c r="X994" s="343"/>
      <c r="Y994" s="343"/>
      <c r="Z994" s="343"/>
      <c r="AA994" s="343"/>
      <c r="AB994" s="343"/>
      <c r="AC994" s="343"/>
      <c r="AD994" s="343"/>
      <c r="AE994" s="170"/>
    </row>
    <row r="995" spans="1:31" ht="32.25" customHeight="1">
      <c r="A995" s="170"/>
      <c r="B995" s="356" t="s">
        <v>196</v>
      </c>
      <c r="C995" s="356"/>
      <c r="D995" s="356"/>
      <c r="E995" s="356"/>
      <c r="F995" s="356"/>
      <c r="G995" s="356"/>
      <c r="H995" s="356"/>
      <c r="I995" s="356"/>
      <c r="J995" s="356"/>
      <c r="K995" s="356"/>
      <c r="L995" s="356"/>
      <c r="M995" s="356"/>
      <c r="N995" s="265">
        <v>983</v>
      </c>
      <c r="O995" s="291">
        <v>8</v>
      </c>
      <c r="P995" s="291">
        <v>4</v>
      </c>
      <c r="Q995" s="231" t="s">
        <v>774</v>
      </c>
      <c r="R995" s="230" t="s">
        <v>195</v>
      </c>
      <c r="S995" s="347"/>
      <c r="T995" s="347"/>
      <c r="U995" s="298">
        <v>454</v>
      </c>
      <c r="V995" s="170"/>
      <c r="W995" s="297">
        <v>454</v>
      </c>
      <c r="X995" s="343"/>
      <c r="Y995" s="343"/>
      <c r="Z995" s="343"/>
      <c r="AA995" s="343"/>
      <c r="AB995" s="343"/>
      <c r="AC995" s="343"/>
      <c r="AD995" s="343"/>
      <c r="AE995" s="170"/>
    </row>
    <row r="996" spans="1:31" ht="32.25" customHeight="1">
      <c r="A996" s="170"/>
      <c r="B996" s="356" t="s">
        <v>194</v>
      </c>
      <c r="C996" s="356"/>
      <c r="D996" s="356"/>
      <c r="E996" s="356"/>
      <c r="F996" s="356"/>
      <c r="G996" s="356"/>
      <c r="H996" s="356"/>
      <c r="I996" s="356"/>
      <c r="J996" s="356"/>
      <c r="K996" s="356"/>
      <c r="L996" s="356"/>
      <c r="M996" s="356"/>
      <c r="N996" s="265">
        <v>983</v>
      </c>
      <c r="O996" s="291">
        <v>8</v>
      </c>
      <c r="P996" s="291">
        <v>4</v>
      </c>
      <c r="Q996" s="231" t="s">
        <v>774</v>
      </c>
      <c r="R996" s="230" t="s">
        <v>192</v>
      </c>
      <c r="S996" s="347"/>
      <c r="T996" s="347"/>
      <c r="U996" s="298">
        <v>137.1</v>
      </c>
      <c r="V996" s="170"/>
      <c r="W996" s="297">
        <v>137.1</v>
      </c>
      <c r="X996" s="343"/>
      <c r="Y996" s="343"/>
      <c r="Z996" s="343"/>
      <c r="AA996" s="343"/>
      <c r="AB996" s="343"/>
      <c r="AC996" s="343"/>
      <c r="AD996" s="343"/>
      <c r="AE996" s="170"/>
    </row>
    <row r="997" spans="1:31" s="272" customFormat="1" ht="12" customHeight="1">
      <c r="A997" s="275"/>
      <c r="B997" s="357" t="s">
        <v>775</v>
      </c>
      <c r="C997" s="357"/>
      <c r="D997" s="357"/>
      <c r="E997" s="357"/>
      <c r="F997" s="357"/>
      <c r="G997" s="357"/>
      <c r="H997" s="357"/>
      <c r="I997" s="357"/>
      <c r="J997" s="357"/>
      <c r="K997" s="357"/>
      <c r="L997" s="357"/>
      <c r="M997" s="357"/>
      <c r="N997" s="282">
        <v>984</v>
      </c>
      <c r="O997" s="294">
        <v>0</v>
      </c>
      <c r="P997" s="294">
        <v>0</v>
      </c>
      <c r="Q997" s="274">
        <v>0</v>
      </c>
      <c r="R997" s="273">
        <v>0</v>
      </c>
      <c r="S997" s="358"/>
      <c r="T997" s="358"/>
      <c r="U997" s="310">
        <v>6558.21</v>
      </c>
      <c r="V997" s="275"/>
      <c r="W997" s="296">
        <v>6558.21</v>
      </c>
      <c r="X997" s="359"/>
      <c r="Y997" s="359"/>
      <c r="Z997" s="359"/>
      <c r="AA997" s="359"/>
      <c r="AB997" s="359"/>
      <c r="AC997" s="359"/>
      <c r="AD997" s="359"/>
      <c r="AE997" s="275"/>
    </row>
    <row r="998" spans="1:31" ht="12" customHeight="1">
      <c r="A998" s="170"/>
      <c r="B998" s="356" t="s">
        <v>191</v>
      </c>
      <c r="C998" s="356"/>
      <c r="D998" s="356"/>
      <c r="E998" s="356"/>
      <c r="F998" s="356"/>
      <c r="G998" s="356"/>
      <c r="H998" s="356"/>
      <c r="I998" s="356"/>
      <c r="J998" s="356"/>
      <c r="K998" s="356"/>
      <c r="L998" s="356"/>
      <c r="M998" s="356"/>
      <c r="N998" s="265">
        <v>984</v>
      </c>
      <c r="O998" s="291">
        <v>10</v>
      </c>
      <c r="P998" s="291">
        <v>0</v>
      </c>
      <c r="Q998" s="231">
        <v>0</v>
      </c>
      <c r="R998" s="230">
        <v>0</v>
      </c>
      <c r="S998" s="347"/>
      <c r="T998" s="347"/>
      <c r="U998" s="298">
        <v>6558.21</v>
      </c>
      <c r="V998" s="170"/>
      <c r="W998" s="297">
        <v>6558.21</v>
      </c>
      <c r="X998" s="343"/>
      <c r="Y998" s="343"/>
      <c r="Z998" s="343"/>
      <c r="AA998" s="343"/>
      <c r="AB998" s="343"/>
      <c r="AC998" s="343"/>
      <c r="AD998" s="343"/>
      <c r="AE998" s="170"/>
    </row>
    <row r="999" spans="1:31" ht="12" customHeight="1">
      <c r="A999" s="170"/>
      <c r="B999" s="356" t="s">
        <v>776</v>
      </c>
      <c r="C999" s="356"/>
      <c r="D999" s="356"/>
      <c r="E999" s="356"/>
      <c r="F999" s="356"/>
      <c r="G999" s="356"/>
      <c r="H999" s="356"/>
      <c r="I999" s="356"/>
      <c r="J999" s="356"/>
      <c r="K999" s="356"/>
      <c r="L999" s="356"/>
      <c r="M999" s="356"/>
      <c r="N999" s="265">
        <v>984</v>
      </c>
      <c r="O999" s="291">
        <v>10</v>
      </c>
      <c r="P999" s="291">
        <v>2</v>
      </c>
      <c r="Q999" s="231">
        <v>0</v>
      </c>
      <c r="R999" s="230">
        <v>0</v>
      </c>
      <c r="S999" s="347"/>
      <c r="T999" s="347"/>
      <c r="U999" s="298">
        <v>6558.21</v>
      </c>
      <c r="V999" s="170"/>
      <c r="W999" s="297">
        <v>6558.21</v>
      </c>
      <c r="X999" s="343"/>
      <c r="Y999" s="343"/>
      <c r="Z999" s="343"/>
      <c r="AA999" s="343"/>
      <c r="AB999" s="343"/>
      <c r="AC999" s="343"/>
      <c r="AD999" s="343"/>
      <c r="AE999" s="170"/>
    </row>
    <row r="1000" spans="1:31" ht="21.75" customHeight="1">
      <c r="A1000" s="170"/>
      <c r="B1000" s="356" t="s">
        <v>777</v>
      </c>
      <c r="C1000" s="356"/>
      <c r="D1000" s="356"/>
      <c r="E1000" s="356"/>
      <c r="F1000" s="356"/>
      <c r="G1000" s="356"/>
      <c r="H1000" s="356"/>
      <c r="I1000" s="356"/>
      <c r="J1000" s="356"/>
      <c r="K1000" s="356"/>
      <c r="L1000" s="356"/>
      <c r="M1000" s="356"/>
      <c r="N1000" s="265">
        <v>984</v>
      </c>
      <c r="O1000" s="291">
        <v>10</v>
      </c>
      <c r="P1000" s="291">
        <v>2</v>
      </c>
      <c r="Q1000" s="231" t="s">
        <v>778</v>
      </c>
      <c r="R1000" s="230">
        <v>0</v>
      </c>
      <c r="S1000" s="347"/>
      <c r="T1000" s="347"/>
      <c r="U1000" s="298">
        <v>611.63</v>
      </c>
      <c r="V1000" s="170"/>
      <c r="W1000" s="297">
        <v>611.63</v>
      </c>
      <c r="X1000" s="343"/>
      <c r="Y1000" s="343"/>
      <c r="Z1000" s="343"/>
      <c r="AA1000" s="343"/>
      <c r="AB1000" s="343"/>
      <c r="AC1000" s="343"/>
      <c r="AD1000" s="343"/>
      <c r="AE1000" s="170"/>
    </row>
    <row r="1001" spans="1:31" ht="12" customHeight="1">
      <c r="A1001" s="170"/>
      <c r="B1001" s="356" t="s">
        <v>779</v>
      </c>
      <c r="C1001" s="356"/>
      <c r="D1001" s="356"/>
      <c r="E1001" s="356"/>
      <c r="F1001" s="356"/>
      <c r="G1001" s="356"/>
      <c r="H1001" s="356"/>
      <c r="I1001" s="356"/>
      <c r="J1001" s="356"/>
      <c r="K1001" s="356"/>
      <c r="L1001" s="356"/>
      <c r="M1001" s="356"/>
      <c r="N1001" s="265">
        <v>984</v>
      </c>
      <c r="O1001" s="291">
        <v>10</v>
      </c>
      <c r="P1001" s="291">
        <v>2</v>
      </c>
      <c r="Q1001" s="231" t="s">
        <v>780</v>
      </c>
      <c r="R1001" s="230">
        <v>0</v>
      </c>
      <c r="S1001" s="347"/>
      <c r="T1001" s="347"/>
      <c r="U1001" s="298">
        <v>309.39999999999998</v>
      </c>
      <c r="V1001" s="170"/>
      <c r="W1001" s="297">
        <v>309.39999999999998</v>
      </c>
      <c r="X1001" s="343"/>
      <c r="Y1001" s="343"/>
      <c r="Z1001" s="343"/>
      <c r="AA1001" s="343"/>
      <c r="AB1001" s="343"/>
      <c r="AC1001" s="343"/>
      <c r="AD1001" s="343"/>
      <c r="AE1001" s="170"/>
    </row>
    <row r="1002" spans="1:31" ht="21.75" customHeight="1">
      <c r="A1002" s="170"/>
      <c r="B1002" s="356" t="s">
        <v>214</v>
      </c>
      <c r="C1002" s="356"/>
      <c r="D1002" s="356"/>
      <c r="E1002" s="356"/>
      <c r="F1002" s="356"/>
      <c r="G1002" s="356"/>
      <c r="H1002" s="356"/>
      <c r="I1002" s="356"/>
      <c r="J1002" s="356"/>
      <c r="K1002" s="356"/>
      <c r="L1002" s="356"/>
      <c r="M1002" s="356"/>
      <c r="N1002" s="265">
        <v>984</v>
      </c>
      <c r="O1002" s="291">
        <v>10</v>
      </c>
      <c r="P1002" s="291">
        <v>2</v>
      </c>
      <c r="Q1002" s="231" t="s">
        <v>780</v>
      </c>
      <c r="R1002" s="230" t="s">
        <v>213</v>
      </c>
      <c r="S1002" s="347"/>
      <c r="T1002" s="347"/>
      <c r="U1002" s="298">
        <v>309.39999999999998</v>
      </c>
      <c r="V1002" s="170"/>
      <c r="W1002" s="297">
        <v>309.39999999999998</v>
      </c>
      <c r="X1002" s="343"/>
      <c r="Y1002" s="343"/>
      <c r="Z1002" s="343"/>
      <c r="AA1002" s="343"/>
      <c r="AB1002" s="343"/>
      <c r="AC1002" s="343"/>
      <c r="AD1002" s="343"/>
      <c r="AE1002" s="170"/>
    </row>
    <row r="1003" spans="1:31" ht="21.75" customHeight="1">
      <c r="A1003" s="170"/>
      <c r="B1003" s="356" t="s">
        <v>212</v>
      </c>
      <c r="C1003" s="356"/>
      <c r="D1003" s="356"/>
      <c r="E1003" s="356"/>
      <c r="F1003" s="356"/>
      <c r="G1003" s="356"/>
      <c r="H1003" s="356"/>
      <c r="I1003" s="356"/>
      <c r="J1003" s="356"/>
      <c r="K1003" s="356"/>
      <c r="L1003" s="356"/>
      <c r="M1003" s="356"/>
      <c r="N1003" s="265">
        <v>984</v>
      </c>
      <c r="O1003" s="291">
        <v>10</v>
      </c>
      <c r="P1003" s="291">
        <v>2</v>
      </c>
      <c r="Q1003" s="231" t="s">
        <v>780</v>
      </c>
      <c r="R1003" s="230" t="s">
        <v>211</v>
      </c>
      <c r="S1003" s="347"/>
      <c r="T1003" s="347"/>
      <c r="U1003" s="298">
        <v>309.39999999999998</v>
      </c>
      <c r="V1003" s="170"/>
      <c r="W1003" s="297">
        <v>309.39999999999998</v>
      </c>
      <c r="X1003" s="343"/>
      <c r="Y1003" s="343"/>
      <c r="Z1003" s="343"/>
      <c r="AA1003" s="343"/>
      <c r="AB1003" s="343"/>
      <c r="AC1003" s="343"/>
      <c r="AD1003" s="343"/>
      <c r="AE1003" s="170"/>
    </row>
    <row r="1004" spans="1:31" ht="21.75" customHeight="1">
      <c r="A1004" s="170"/>
      <c r="B1004" s="356" t="s">
        <v>641</v>
      </c>
      <c r="C1004" s="356"/>
      <c r="D1004" s="356"/>
      <c r="E1004" s="356"/>
      <c r="F1004" s="356"/>
      <c r="G1004" s="356"/>
      <c r="H1004" s="356"/>
      <c r="I1004" s="356"/>
      <c r="J1004" s="356"/>
      <c r="K1004" s="356"/>
      <c r="L1004" s="356"/>
      <c r="M1004" s="356"/>
      <c r="N1004" s="265">
        <v>984</v>
      </c>
      <c r="O1004" s="291">
        <v>10</v>
      </c>
      <c r="P1004" s="291">
        <v>2</v>
      </c>
      <c r="Q1004" s="231" t="s">
        <v>780</v>
      </c>
      <c r="R1004" s="230" t="s">
        <v>640</v>
      </c>
      <c r="S1004" s="347"/>
      <c r="T1004" s="347"/>
      <c r="U1004" s="298">
        <v>89.4</v>
      </c>
      <c r="V1004" s="170"/>
      <c r="W1004" s="297">
        <v>89.4</v>
      </c>
      <c r="X1004" s="343"/>
      <c r="Y1004" s="343"/>
      <c r="Z1004" s="343"/>
      <c r="AA1004" s="343"/>
      <c r="AB1004" s="343"/>
      <c r="AC1004" s="343"/>
      <c r="AD1004" s="343"/>
      <c r="AE1004" s="170"/>
    </row>
    <row r="1005" spans="1:31" ht="12" customHeight="1">
      <c r="A1005" s="170"/>
      <c r="B1005" s="356" t="s">
        <v>210</v>
      </c>
      <c r="C1005" s="356"/>
      <c r="D1005" s="356"/>
      <c r="E1005" s="356"/>
      <c r="F1005" s="356"/>
      <c r="G1005" s="356"/>
      <c r="H1005" s="356"/>
      <c r="I1005" s="356"/>
      <c r="J1005" s="356"/>
      <c r="K1005" s="356"/>
      <c r="L1005" s="356"/>
      <c r="M1005" s="356"/>
      <c r="N1005" s="265">
        <v>984</v>
      </c>
      <c r="O1005" s="291">
        <v>10</v>
      </c>
      <c r="P1005" s="291">
        <v>2</v>
      </c>
      <c r="Q1005" s="231" t="s">
        <v>780</v>
      </c>
      <c r="R1005" s="230" t="s">
        <v>208</v>
      </c>
      <c r="S1005" s="347"/>
      <c r="T1005" s="347"/>
      <c r="U1005" s="298">
        <v>220</v>
      </c>
      <c r="V1005" s="170"/>
      <c r="W1005" s="297">
        <v>220</v>
      </c>
      <c r="X1005" s="343"/>
      <c r="Y1005" s="343"/>
      <c r="Z1005" s="343"/>
      <c r="AA1005" s="343"/>
      <c r="AB1005" s="343"/>
      <c r="AC1005" s="343"/>
      <c r="AD1005" s="343"/>
      <c r="AE1005" s="170"/>
    </row>
    <row r="1006" spans="1:31" ht="12" customHeight="1">
      <c r="A1006" s="170"/>
      <c r="B1006" s="356" t="s">
        <v>779</v>
      </c>
      <c r="C1006" s="356"/>
      <c r="D1006" s="356"/>
      <c r="E1006" s="356"/>
      <c r="F1006" s="356"/>
      <c r="G1006" s="356"/>
      <c r="H1006" s="356"/>
      <c r="I1006" s="356"/>
      <c r="J1006" s="356"/>
      <c r="K1006" s="356"/>
      <c r="L1006" s="356"/>
      <c r="M1006" s="356"/>
      <c r="N1006" s="265">
        <v>984</v>
      </c>
      <c r="O1006" s="291">
        <v>10</v>
      </c>
      <c r="P1006" s="291">
        <v>2</v>
      </c>
      <c r="Q1006" s="231" t="s">
        <v>781</v>
      </c>
      <c r="R1006" s="230">
        <v>0</v>
      </c>
      <c r="S1006" s="347"/>
      <c r="T1006" s="347"/>
      <c r="U1006" s="298">
        <v>252.8</v>
      </c>
      <c r="V1006" s="170"/>
      <c r="W1006" s="297">
        <v>252.8</v>
      </c>
      <c r="X1006" s="343"/>
      <c r="Y1006" s="343"/>
      <c r="Z1006" s="343"/>
      <c r="AA1006" s="343"/>
      <c r="AB1006" s="343"/>
      <c r="AC1006" s="343"/>
      <c r="AD1006" s="343"/>
      <c r="AE1006" s="170"/>
    </row>
    <row r="1007" spans="1:31" ht="53.25" customHeight="1">
      <c r="A1007" s="170"/>
      <c r="B1007" s="356" t="s">
        <v>206</v>
      </c>
      <c r="C1007" s="356"/>
      <c r="D1007" s="356"/>
      <c r="E1007" s="356"/>
      <c r="F1007" s="356"/>
      <c r="G1007" s="356"/>
      <c r="H1007" s="356"/>
      <c r="I1007" s="356"/>
      <c r="J1007" s="356"/>
      <c r="K1007" s="356"/>
      <c r="L1007" s="356"/>
      <c r="M1007" s="356"/>
      <c r="N1007" s="265">
        <v>984</v>
      </c>
      <c r="O1007" s="291">
        <v>10</v>
      </c>
      <c r="P1007" s="291">
        <v>2</v>
      </c>
      <c r="Q1007" s="231" t="s">
        <v>781</v>
      </c>
      <c r="R1007" s="230" t="s">
        <v>205</v>
      </c>
      <c r="S1007" s="347"/>
      <c r="T1007" s="347"/>
      <c r="U1007" s="298">
        <v>252.8</v>
      </c>
      <c r="V1007" s="170"/>
      <c r="W1007" s="297">
        <v>252.8</v>
      </c>
      <c r="X1007" s="343"/>
      <c r="Y1007" s="343"/>
      <c r="Z1007" s="343"/>
      <c r="AA1007" s="343"/>
      <c r="AB1007" s="343"/>
      <c r="AC1007" s="343"/>
      <c r="AD1007" s="343"/>
      <c r="AE1007" s="170"/>
    </row>
    <row r="1008" spans="1:31" ht="12" customHeight="1">
      <c r="A1008" s="170"/>
      <c r="B1008" s="356" t="s">
        <v>204</v>
      </c>
      <c r="C1008" s="356"/>
      <c r="D1008" s="356"/>
      <c r="E1008" s="356"/>
      <c r="F1008" s="356"/>
      <c r="G1008" s="356"/>
      <c r="H1008" s="356"/>
      <c r="I1008" s="356"/>
      <c r="J1008" s="356"/>
      <c r="K1008" s="356"/>
      <c r="L1008" s="356"/>
      <c r="M1008" s="356"/>
      <c r="N1008" s="265">
        <v>984</v>
      </c>
      <c r="O1008" s="291">
        <v>10</v>
      </c>
      <c r="P1008" s="291">
        <v>2</v>
      </c>
      <c r="Q1008" s="231" t="s">
        <v>781</v>
      </c>
      <c r="R1008" s="230" t="s">
        <v>203</v>
      </c>
      <c r="S1008" s="347"/>
      <c r="T1008" s="347"/>
      <c r="U1008" s="298">
        <v>252.8</v>
      </c>
      <c r="V1008" s="170"/>
      <c r="W1008" s="297">
        <v>252.8</v>
      </c>
      <c r="X1008" s="343"/>
      <c r="Y1008" s="343"/>
      <c r="Z1008" s="343"/>
      <c r="AA1008" s="343"/>
      <c r="AB1008" s="343"/>
      <c r="AC1008" s="343"/>
      <c r="AD1008" s="343"/>
      <c r="AE1008" s="170"/>
    </row>
    <row r="1009" spans="1:31" ht="12" customHeight="1">
      <c r="A1009" s="170"/>
      <c r="B1009" s="356" t="s">
        <v>202</v>
      </c>
      <c r="C1009" s="356"/>
      <c r="D1009" s="356"/>
      <c r="E1009" s="356"/>
      <c r="F1009" s="356"/>
      <c r="G1009" s="356"/>
      <c r="H1009" s="356"/>
      <c r="I1009" s="356"/>
      <c r="J1009" s="356"/>
      <c r="K1009" s="356"/>
      <c r="L1009" s="356"/>
      <c r="M1009" s="356"/>
      <c r="N1009" s="265">
        <v>984</v>
      </c>
      <c r="O1009" s="291">
        <v>10</v>
      </c>
      <c r="P1009" s="291">
        <v>2</v>
      </c>
      <c r="Q1009" s="231" t="s">
        <v>781</v>
      </c>
      <c r="R1009" s="230" t="s">
        <v>201</v>
      </c>
      <c r="S1009" s="347"/>
      <c r="T1009" s="347"/>
      <c r="U1009" s="298">
        <v>107.6</v>
      </c>
      <c r="V1009" s="170"/>
      <c r="W1009" s="297">
        <v>107.6</v>
      </c>
      <c r="X1009" s="343"/>
      <c r="Y1009" s="343"/>
      <c r="Z1009" s="343"/>
      <c r="AA1009" s="343"/>
      <c r="AB1009" s="343"/>
      <c r="AC1009" s="343"/>
      <c r="AD1009" s="343"/>
      <c r="AE1009" s="170"/>
    </row>
    <row r="1010" spans="1:31" ht="32.25" customHeight="1">
      <c r="A1010" s="170"/>
      <c r="B1010" s="356" t="s">
        <v>200</v>
      </c>
      <c r="C1010" s="356"/>
      <c r="D1010" s="356"/>
      <c r="E1010" s="356"/>
      <c r="F1010" s="356"/>
      <c r="G1010" s="356"/>
      <c r="H1010" s="356"/>
      <c r="I1010" s="356"/>
      <c r="J1010" s="356"/>
      <c r="K1010" s="356"/>
      <c r="L1010" s="356"/>
      <c r="M1010" s="356"/>
      <c r="N1010" s="265">
        <v>984</v>
      </c>
      <c r="O1010" s="291">
        <v>10</v>
      </c>
      <c r="P1010" s="291">
        <v>2</v>
      </c>
      <c r="Q1010" s="231" t="s">
        <v>781</v>
      </c>
      <c r="R1010" s="230" t="s">
        <v>199</v>
      </c>
      <c r="S1010" s="347"/>
      <c r="T1010" s="347"/>
      <c r="U1010" s="298">
        <v>145.19999999999999</v>
      </c>
      <c r="V1010" s="170"/>
      <c r="W1010" s="297">
        <v>145.19999999999999</v>
      </c>
      <c r="X1010" s="343"/>
      <c r="Y1010" s="343"/>
      <c r="Z1010" s="343"/>
      <c r="AA1010" s="343"/>
      <c r="AB1010" s="343"/>
      <c r="AC1010" s="343"/>
      <c r="AD1010" s="343"/>
      <c r="AE1010" s="170"/>
    </row>
    <row r="1011" spans="1:31" ht="12" customHeight="1">
      <c r="A1011" s="170"/>
      <c r="B1011" s="356" t="s">
        <v>779</v>
      </c>
      <c r="C1011" s="356"/>
      <c r="D1011" s="356"/>
      <c r="E1011" s="356"/>
      <c r="F1011" s="356"/>
      <c r="G1011" s="356"/>
      <c r="H1011" s="356"/>
      <c r="I1011" s="356"/>
      <c r="J1011" s="356"/>
      <c r="K1011" s="356"/>
      <c r="L1011" s="356"/>
      <c r="M1011" s="356"/>
      <c r="N1011" s="265">
        <v>984</v>
      </c>
      <c r="O1011" s="291">
        <v>10</v>
      </c>
      <c r="P1011" s="291">
        <v>2</v>
      </c>
      <c r="Q1011" s="231" t="s">
        <v>782</v>
      </c>
      <c r="R1011" s="230">
        <v>0</v>
      </c>
      <c r="S1011" s="347"/>
      <c r="T1011" s="347"/>
      <c r="U1011" s="298">
        <v>49.43</v>
      </c>
      <c r="V1011" s="170"/>
      <c r="W1011" s="297">
        <v>49.43</v>
      </c>
      <c r="X1011" s="343"/>
      <c r="Y1011" s="343"/>
      <c r="Z1011" s="343"/>
      <c r="AA1011" s="343"/>
      <c r="AB1011" s="343"/>
      <c r="AC1011" s="343"/>
      <c r="AD1011" s="343"/>
      <c r="AE1011" s="170"/>
    </row>
    <row r="1012" spans="1:31" ht="21.75" customHeight="1">
      <c r="A1012" s="170"/>
      <c r="B1012" s="356" t="s">
        <v>214</v>
      </c>
      <c r="C1012" s="356"/>
      <c r="D1012" s="356"/>
      <c r="E1012" s="356"/>
      <c r="F1012" s="356"/>
      <c r="G1012" s="356"/>
      <c r="H1012" s="356"/>
      <c r="I1012" s="356"/>
      <c r="J1012" s="356"/>
      <c r="K1012" s="356"/>
      <c r="L1012" s="356"/>
      <c r="M1012" s="356"/>
      <c r="N1012" s="265">
        <v>984</v>
      </c>
      <c r="O1012" s="291">
        <v>10</v>
      </c>
      <c r="P1012" s="291">
        <v>2</v>
      </c>
      <c r="Q1012" s="231" t="s">
        <v>782</v>
      </c>
      <c r="R1012" s="230" t="s">
        <v>213</v>
      </c>
      <c r="S1012" s="347"/>
      <c r="T1012" s="347"/>
      <c r="U1012" s="298">
        <v>49.43</v>
      </c>
      <c r="V1012" s="170"/>
      <c r="W1012" s="297">
        <v>49.43</v>
      </c>
      <c r="X1012" s="343"/>
      <c r="Y1012" s="343"/>
      <c r="Z1012" s="343"/>
      <c r="AA1012" s="343"/>
      <c r="AB1012" s="343"/>
      <c r="AC1012" s="343"/>
      <c r="AD1012" s="343"/>
      <c r="AE1012" s="170"/>
    </row>
    <row r="1013" spans="1:31" ht="21.75" customHeight="1">
      <c r="A1013" s="170"/>
      <c r="B1013" s="356" t="s">
        <v>212</v>
      </c>
      <c r="C1013" s="356"/>
      <c r="D1013" s="356"/>
      <c r="E1013" s="356"/>
      <c r="F1013" s="356"/>
      <c r="G1013" s="356"/>
      <c r="H1013" s="356"/>
      <c r="I1013" s="356"/>
      <c r="J1013" s="356"/>
      <c r="K1013" s="356"/>
      <c r="L1013" s="356"/>
      <c r="M1013" s="356"/>
      <c r="N1013" s="265">
        <v>984</v>
      </c>
      <c r="O1013" s="291">
        <v>10</v>
      </c>
      <c r="P1013" s="291">
        <v>2</v>
      </c>
      <c r="Q1013" s="231" t="s">
        <v>782</v>
      </c>
      <c r="R1013" s="230" t="s">
        <v>211</v>
      </c>
      <c r="S1013" s="347"/>
      <c r="T1013" s="347"/>
      <c r="U1013" s="298">
        <v>49.43</v>
      </c>
      <c r="V1013" s="170"/>
      <c r="W1013" s="297">
        <v>49.43</v>
      </c>
      <c r="X1013" s="343"/>
      <c r="Y1013" s="343"/>
      <c r="Z1013" s="343"/>
      <c r="AA1013" s="343"/>
      <c r="AB1013" s="343"/>
      <c r="AC1013" s="343"/>
      <c r="AD1013" s="343"/>
      <c r="AE1013" s="170"/>
    </row>
    <row r="1014" spans="1:31" ht="12" customHeight="1">
      <c r="A1014" s="170"/>
      <c r="B1014" s="356" t="s">
        <v>210</v>
      </c>
      <c r="C1014" s="356"/>
      <c r="D1014" s="356"/>
      <c r="E1014" s="356"/>
      <c r="F1014" s="356"/>
      <c r="G1014" s="356"/>
      <c r="H1014" s="356"/>
      <c r="I1014" s="356"/>
      <c r="J1014" s="356"/>
      <c r="K1014" s="356"/>
      <c r="L1014" s="356"/>
      <c r="M1014" s="356"/>
      <c r="N1014" s="265">
        <v>984</v>
      </c>
      <c r="O1014" s="291">
        <v>10</v>
      </c>
      <c r="P1014" s="291">
        <v>2</v>
      </c>
      <c r="Q1014" s="231" t="s">
        <v>782</v>
      </c>
      <c r="R1014" s="230" t="s">
        <v>208</v>
      </c>
      <c r="S1014" s="347"/>
      <c r="T1014" s="347"/>
      <c r="U1014" s="298">
        <v>49.43</v>
      </c>
      <c r="V1014" s="170"/>
      <c r="W1014" s="297">
        <v>49.43</v>
      </c>
      <c r="X1014" s="343"/>
      <c r="Y1014" s="343"/>
      <c r="Z1014" s="343"/>
      <c r="AA1014" s="343"/>
      <c r="AB1014" s="343"/>
      <c r="AC1014" s="343"/>
      <c r="AD1014" s="343"/>
      <c r="AE1014" s="170"/>
    </row>
    <row r="1015" spans="1:31" ht="21.75" customHeight="1">
      <c r="A1015" s="170"/>
      <c r="B1015" s="356" t="s">
        <v>777</v>
      </c>
      <c r="C1015" s="356"/>
      <c r="D1015" s="356"/>
      <c r="E1015" s="356"/>
      <c r="F1015" s="356"/>
      <c r="G1015" s="356"/>
      <c r="H1015" s="356"/>
      <c r="I1015" s="356"/>
      <c r="J1015" s="356"/>
      <c r="K1015" s="356"/>
      <c r="L1015" s="356"/>
      <c r="M1015" s="356"/>
      <c r="N1015" s="265">
        <v>984</v>
      </c>
      <c r="O1015" s="291">
        <v>10</v>
      </c>
      <c r="P1015" s="291">
        <v>2</v>
      </c>
      <c r="Q1015" s="231" t="s">
        <v>778</v>
      </c>
      <c r="R1015" s="230">
        <v>0</v>
      </c>
      <c r="S1015" s="347"/>
      <c r="T1015" s="347"/>
      <c r="U1015" s="298">
        <v>5946.58</v>
      </c>
      <c r="V1015" s="170"/>
      <c r="W1015" s="297">
        <v>5946.58</v>
      </c>
      <c r="X1015" s="343"/>
      <c r="Y1015" s="343"/>
      <c r="Z1015" s="343"/>
      <c r="AA1015" s="343"/>
      <c r="AB1015" s="343"/>
      <c r="AC1015" s="343"/>
      <c r="AD1015" s="343"/>
      <c r="AE1015" s="170"/>
    </row>
    <row r="1016" spans="1:31" ht="12" customHeight="1">
      <c r="A1016" s="170"/>
      <c r="B1016" s="356" t="s">
        <v>779</v>
      </c>
      <c r="C1016" s="356"/>
      <c r="D1016" s="356"/>
      <c r="E1016" s="356"/>
      <c r="F1016" s="356"/>
      <c r="G1016" s="356"/>
      <c r="H1016" s="356"/>
      <c r="I1016" s="356"/>
      <c r="J1016" s="356"/>
      <c r="K1016" s="356"/>
      <c r="L1016" s="356"/>
      <c r="M1016" s="356"/>
      <c r="N1016" s="265">
        <v>984</v>
      </c>
      <c r="O1016" s="291">
        <v>10</v>
      </c>
      <c r="P1016" s="291">
        <v>2</v>
      </c>
      <c r="Q1016" s="231" t="s">
        <v>783</v>
      </c>
      <c r="R1016" s="230">
        <v>0</v>
      </c>
      <c r="S1016" s="347"/>
      <c r="T1016" s="347"/>
      <c r="U1016" s="298">
        <v>5741.9</v>
      </c>
      <c r="V1016" s="170"/>
      <c r="W1016" s="297">
        <v>5741.9</v>
      </c>
      <c r="X1016" s="343"/>
      <c r="Y1016" s="343"/>
      <c r="Z1016" s="343"/>
      <c r="AA1016" s="343"/>
      <c r="AB1016" s="343"/>
      <c r="AC1016" s="343"/>
      <c r="AD1016" s="343"/>
      <c r="AE1016" s="170"/>
    </row>
    <row r="1017" spans="1:31" ht="53.25" customHeight="1">
      <c r="A1017" s="170"/>
      <c r="B1017" s="356" t="s">
        <v>206</v>
      </c>
      <c r="C1017" s="356"/>
      <c r="D1017" s="356"/>
      <c r="E1017" s="356"/>
      <c r="F1017" s="356"/>
      <c r="G1017" s="356"/>
      <c r="H1017" s="356"/>
      <c r="I1017" s="356"/>
      <c r="J1017" s="356"/>
      <c r="K1017" s="356"/>
      <c r="L1017" s="356"/>
      <c r="M1017" s="356"/>
      <c r="N1017" s="265">
        <v>984</v>
      </c>
      <c r="O1017" s="291">
        <v>10</v>
      </c>
      <c r="P1017" s="291">
        <v>2</v>
      </c>
      <c r="Q1017" s="231" t="s">
        <v>783</v>
      </c>
      <c r="R1017" s="230" t="s">
        <v>205</v>
      </c>
      <c r="S1017" s="347"/>
      <c r="T1017" s="347"/>
      <c r="U1017" s="298">
        <v>5741.9</v>
      </c>
      <c r="V1017" s="170"/>
      <c r="W1017" s="297">
        <v>5741.9</v>
      </c>
      <c r="X1017" s="343"/>
      <c r="Y1017" s="343"/>
      <c r="Z1017" s="343"/>
      <c r="AA1017" s="343"/>
      <c r="AB1017" s="343"/>
      <c r="AC1017" s="343"/>
      <c r="AD1017" s="343"/>
      <c r="AE1017" s="170"/>
    </row>
    <row r="1018" spans="1:31" ht="12" customHeight="1">
      <c r="A1018" s="170"/>
      <c r="B1018" s="356" t="s">
        <v>204</v>
      </c>
      <c r="C1018" s="356"/>
      <c r="D1018" s="356"/>
      <c r="E1018" s="356"/>
      <c r="F1018" s="356"/>
      <c r="G1018" s="356"/>
      <c r="H1018" s="356"/>
      <c r="I1018" s="356"/>
      <c r="J1018" s="356"/>
      <c r="K1018" s="356"/>
      <c r="L1018" s="356"/>
      <c r="M1018" s="356"/>
      <c r="N1018" s="265">
        <v>984</v>
      </c>
      <c r="O1018" s="291">
        <v>10</v>
      </c>
      <c r="P1018" s="291">
        <v>2</v>
      </c>
      <c r="Q1018" s="231" t="s">
        <v>783</v>
      </c>
      <c r="R1018" s="230" t="s">
        <v>203</v>
      </c>
      <c r="S1018" s="347"/>
      <c r="T1018" s="347"/>
      <c r="U1018" s="298">
        <v>5741.9</v>
      </c>
      <c r="V1018" s="170"/>
      <c r="W1018" s="297">
        <v>5741.9</v>
      </c>
      <c r="X1018" s="343"/>
      <c r="Y1018" s="343"/>
      <c r="Z1018" s="343"/>
      <c r="AA1018" s="343"/>
      <c r="AB1018" s="343"/>
      <c r="AC1018" s="343"/>
      <c r="AD1018" s="343"/>
      <c r="AE1018" s="170"/>
    </row>
    <row r="1019" spans="1:31" ht="12" customHeight="1">
      <c r="A1019" s="170"/>
      <c r="B1019" s="356" t="s">
        <v>202</v>
      </c>
      <c r="C1019" s="356"/>
      <c r="D1019" s="356"/>
      <c r="E1019" s="356"/>
      <c r="F1019" s="356"/>
      <c r="G1019" s="356"/>
      <c r="H1019" s="356"/>
      <c r="I1019" s="356"/>
      <c r="J1019" s="356"/>
      <c r="K1019" s="356"/>
      <c r="L1019" s="356"/>
      <c r="M1019" s="356"/>
      <c r="N1019" s="265">
        <v>984</v>
      </c>
      <c r="O1019" s="291">
        <v>10</v>
      </c>
      <c r="P1019" s="291">
        <v>2</v>
      </c>
      <c r="Q1019" s="231" t="s">
        <v>783</v>
      </c>
      <c r="R1019" s="230" t="s">
        <v>201</v>
      </c>
      <c r="S1019" s="347"/>
      <c r="T1019" s="347"/>
      <c r="U1019" s="298">
        <v>4496.6000000000004</v>
      </c>
      <c r="V1019" s="170"/>
      <c r="W1019" s="297">
        <v>4496.6000000000004</v>
      </c>
      <c r="X1019" s="343"/>
      <c r="Y1019" s="343"/>
      <c r="Z1019" s="343"/>
      <c r="AA1019" s="343"/>
      <c r="AB1019" s="343"/>
      <c r="AC1019" s="343"/>
      <c r="AD1019" s="343"/>
      <c r="AE1019" s="170"/>
    </row>
    <row r="1020" spans="1:31" ht="32.25" customHeight="1">
      <c r="A1020" s="170"/>
      <c r="B1020" s="356" t="s">
        <v>200</v>
      </c>
      <c r="C1020" s="356"/>
      <c r="D1020" s="356"/>
      <c r="E1020" s="356"/>
      <c r="F1020" s="356"/>
      <c r="G1020" s="356"/>
      <c r="H1020" s="356"/>
      <c r="I1020" s="356"/>
      <c r="J1020" s="356"/>
      <c r="K1020" s="356"/>
      <c r="L1020" s="356"/>
      <c r="M1020" s="356"/>
      <c r="N1020" s="265">
        <v>984</v>
      </c>
      <c r="O1020" s="291">
        <v>10</v>
      </c>
      <c r="P1020" s="291">
        <v>2</v>
      </c>
      <c r="Q1020" s="231" t="s">
        <v>783</v>
      </c>
      <c r="R1020" s="230" t="s">
        <v>199</v>
      </c>
      <c r="S1020" s="347"/>
      <c r="T1020" s="347"/>
      <c r="U1020" s="298">
        <v>1245.3</v>
      </c>
      <c r="V1020" s="170"/>
      <c r="W1020" s="297">
        <v>1245.3</v>
      </c>
      <c r="X1020" s="343"/>
      <c r="Y1020" s="343"/>
      <c r="Z1020" s="343"/>
      <c r="AA1020" s="343"/>
      <c r="AB1020" s="343"/>
      <c r="AC1020" s="343"/>
      <c r="AD1020" s="343"/>
      <c r="AE1020" s="170"/>
    </row>
    <row r="1021" spans="1:31" ht="12" customHeight="1">
      <c r="A1021" s="170"/>
      <c r="B1021" s="356" t="s">
        <v>779</v>
      </c>
      <c r="C1021" s="356"/>
      <c r="D1021" s="356"/>
      <c r="E1021" s="356"/>
      <c r="F1021" s="356"/>
      <c r="G1021" s="356"/>
      <c r="H1021" s="356"/>
      <c r="I1021" s="356"/>
      <c r="J1021" s="356"/>
      <c r="K1021" s="356"/>
      <c r="L1021" s="356"/>
      <c r="M1021" s="356"/>
      <c r="N1021" s="265">
        <v>984</v>
      </c>
      <c r="O1021" s="291">
        <v>10</v>
      </c>
      <c r="P1021" s="291">
        <v>2</v>
      </c>
      <c r="Q1021" s="231" t="s">
        <v>784</v>
      </c>
      <c r="R1021" s="230">
        <v>0</v>
      </c>
      <c r="S1021" s="347"/>
      <c r="T1021" s="347"/>
      <c r="U1021" s="298">
        <v>204.68</v>
      </c>
      <c r="V1021" s="170"/>
      <c r="W1021" s="297">
        <v>204.68</v>
      </c>
      <c r="X1021" s="343"/>
      <c r="Y1021" s="343"/>
      <c r="Z1021" s="343"/>
      <c r="AA1021" s="343"/>
      <c r="AB1021" s="343"/>
      <c r="AC1021" s="343"/>
      <c r="AD1021" s="343"/>
      <c r="AE1021" s="170"/>
    </row>
    <row r="1022" spans="1:31" ht="21.75" customHeight="1">
      <c r="A1022" s="170"/>
      <c r="B1022" s="356" t="s">
        <v>214</v>
      </c>
      <c r="C1022" s="356"/>
      <c r="D1022" s="356"/>
      <c r="E1022" s="356"/>
      <c r="F1022" s="356"/>
      <c r="G1022" s="356"/>
      <c r="H1022" s="356"/>
      <c r="I1022" s="356"/>
      <c r="J1022" s="356"/>
      <c r="K1022" s="356"/>
      <c r="L1022" s="356"/>
      <c r="M1022" s="356"/>
      <c r="N1022" s="265">
        <v>984</v>
      </c>
      <c r="O1022" s="291">
        <v>10</v>
      </c>
      <c r="P1022" s="291">
        <v>2</v>
      </c>
      <c r="Q1022" s="231" t="s">
        <v>784</v>
      </c>
      <c r="R1022" s="230" t="s">
        <v>213</v>
      </c>
      <c r="S1022" s="347"/>
      <c r="T1022" s="347"/>
      <c r="U1022" s="298">
        <v>204.68</v>
      </c>
      <c r="V1022" s="170"/>
      <c r="W1022" s="297">
        <v>204.68</v>
      </c>
      <c r="X1022" s="343"/>
      <c r="Y1022" s="343"/>
      <c r="Z1022" s="343"/>
      <c r="AA1022" s="343"/>
      <c r="AB1022" s="343"/>
      <c r="AC1022" s="343"/>
      <c r="AD1022" s="343"/>
      <c r="AE1022" s="170"/>
    </row>
    <row r="1023" spans="1:31" ht="21.75" customHeight="1">
      <c r="A1023" s="170"/>
      <c r="B1023" s="356" t="s">
        <v>212</v>
      </c>
      <c r="C1023" s="356"/>
      <c r="D1023" s="356"/>
      <c r="E1023" s="356"/>
      <c r="F1023" s="356"/>
      <c r="G1023" s="356"/>
      <c r="H1023" s="356"/>
      <c r="I1023" s="356"/>
      <c r="J1023" s="356"/>
      <c r="K1023" s="356"/>
      <c r="L1023" s="356"/>
      <c r="M1023" s="356"/>
      <c r="N1023" s="265">
        <v>984</v>
      </c>
      <c r="O1023" s="291">
        <v>10</v>
      </c>
      <c r="P1023" s="291">
        <v>2</v>
      </c>
      <c r="Q1023" s="231" t="s">
        <v>784</v>
      </c>
      <c r="R1023" s="230" t="s">
        <v>211</v>
      </c>
      <c r="S1023" s="347"/>
      <c r="T1023" s="347"/>
      <c r="U1023" s="298">
        <v>204.68</v>
      </c>
      <c r="V1023" s="170"/>
      <c r="W1023" s="297">
        <v>204.68</v>
      </c>
      <c r="X1023" s="343"/>
      <c r="Y1023" s="343"/>
      <c r="Z1023" s="343"/>
      <c r="AA1023" s="343"/>
      <c r="AB1023" s="343"/>
      <c r="AC1023" s="343"/>
      <c r="AD1023" s="343"/>
      <c r="AE1023" s="170"/>
    </row>
    <row r="1024" spans="1:31" ht="12" customHeight="1">
      <c r="A1024" s="170"/>
      <c r="B1024" s="356" t="s">
        <v>210</v>
      </c>
      <c r="C1024" s="356"/>
      <c r="D1024" s="356"/>
      <c r="E1024" s="356"/>
      <c r="F1024" s="356"/>
      <c r="G1024" s="356"/>
      <c r="H1024" s="356"/>
      <c r="I1024" s="356"/>
      <c r="J1024" s="356"/>
      <c r="K1024" s="356"/>
      <c r="L1024" s="356"/>
      <c r="M1024" s="356"/>
      <c r="N1024" s="265">
        <v>984</v>
      </c>
      <c r="O1024" s="291">
        <v>10</v>
      </c>
      <c r="P1024" s="291">
        <v>2</v>
      </c>
      <c r="Q1024" s="231" t="s">
        <v>784</v>
      </c>
      <c r="R1024" s="230" t="s">
        <v>208</v>
      </c>
      <c r="S1024" s="347"/>
      <c r="T1024" s="347"/>
      <c r="U1024" s="298">
        <v>204.68</v>
      </c>
      <c r="V1024" s="170"/>
      <c r="W1024" s="297">
        <v>204.68</v>
      </c>
      <c r="X1024" s="343"/>
      <c r="Y1024" s="343"/>
      <c r="Z1024" s="343"/>
      <c r="AA1024" s="343"/>
      <c r="AB1024" s="343"/>
      <c r="AC1024" s="343"/>
      <c r="AD1024" s="343"/>
      <c r="AE1024" s="170"/>
    </row>
    <row r="1025" spans="1:31" ht="25.5" customHeight="1">
      <c r="A1025" s="170"/>
      <c r="B1025" s="227" t="s">
        <v>661</v>
      </c>
      <c r="C1025" s="227"/>
      <c r="D1025" s="201"/>
      <c r="E1025" s="201"/>
      <c r="F1025" s="201"/>
      <c r="G1025" s="201"/>
      <c r="H1025" s="201"/>
      <c r="I1025" s="201"/>
      <c r="J1025" s="201"/>
      <c r="K1025" s="201"/>
      <c r="L1025" s="201"/>
      <c r="M1025" s="201"/>
      <c r="N1025" s="201"/>
      <c r="O1025" s="201"/>
      <c r="P1025" s="201"/>
      <c r="Q1025" s="201"/>
      <c r="R1025" s="201"/>
      <c r="S1025" s="201"/>
      <c r="T1025" s="201"/>
      <c r="U1025" s="201"/>
      <c r="V1025" s="201"/>
      <c r="W1025" s="201"/>
      <c r="X1025" s="201"/>
      <c r="Y1025" s="201"/>
      <c r="Z1025" s="201"/>
      <c r="AA1025" s="201"/>
      <c r="AB1025" s="201"/>
      <c r="AC1025" s="201"/>
      <c r="AD1025" s="201"/>
      <c r="AE1025" s="201"/>
    </row>
    <row r="1026" spans="1:31" ht="11.25" customHeight="1">
      <c r="A1026" s="170"/>
      <c r="B1026" s="227" t="s">
        <v>660</v>
      </c>
      <c r="C1026" s="227"/>
      <c r="D1026" s="201"/>
      <c r="E1026" s="201"/>
      <c r="F1026" s="201"/>
      <c r="G1026" s="201"/>
      <c r="H1026" s="201"/>
      <c r="I1026" s="201"/>
      <c r="J1026" s="201"/>
      <c r="K1026" s="201"/>
      <c r="L1026" s="201"/>
      <c r="M1026" s="201"/>
      <c r="N1026" s="201"/>
      <c r="O1026" s="201"/>
      <c r="P1026" s="201"/>
      <c r="Q1026" s="201"/>
      <c r="R1026" s="201"/>
      <c r="S1026" s="201"/>
      <c r="T1026" s="201"/>
      <c r="U1026" s="201"/>
      <c r="V1026" s="201"/>
      <c r="W1026" s="201"/>
      <c r="X1026" s="201"/>
      <c r="Y1026" s="201"/>
      <c r="Z1026" s="201"/>
      <c r="AA1026" s="201"/>
      <c r="AB1026" s="201"/>
      <c r="AC1026" s="201"/>
      <c r="AD1026" s="201"/>
      <c r="AE1026" s="201"/>
    </row>
    <row r="1027" spans="1:31" ht="12.75" customHeight="1">
      <c r="A1027" s="201" t="s">
        <v>484</v>
      </c>
      <c r="B1027" s="201"/>
      <c r="C1027" s="201"/>
      <c r="D1027" s="201"/>
      <c r="E1027" s="201"/>
      <c r="F1027" s="201"/>
      <c r="G1027" s="201"/>
      <c r="H1027" s="201"/>
      <c r="I1027" s="201"/>
      <c r="J1027" s="201"/>
      <c r="K1027" s="201"/>
      <c r="L1027" s="201"/>
      <c r="M1027" s="201"/>
      <c r="N1027" s="201"/>
      <c r="O1027" s="201"/>
      <c r="P1027" s="201"/>
      <c r="Q1027" s="201"/>
      <c r="R1027" s="201"/>
      <c r="S1027" s="201"/>
      <c r="T1027" s="201"/>
      <c r="U1027" s="201"/>
      <c r="V1027" s="201"/>
      <c r="W1027" s="201"/>
      <c r="X1027" s="201"/>
      <c r="Y1027" s="201"/>
      <c r="Z1027" s="201"/>
      <c r="AA1027" s="201"/>
      <c r="AB1027" s="201"/>
      <c r="AC1027" s="201"/>
      <c r="AD1027" s="201"/>
      <c r="AE1027" s="201"/>
    </row>
  </sheetData>
  <autoFilter ref="A14:AE102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3035">
    <mergeCell ref="B1024:M1024"/>
    <mergeCell ref="S1024:T1024"/>
    <mergeCell ref="X1024:AD1024"/>
    <mergeCell ref="B1023:M1023"/>
    <mergeCell ref="S1023:T1023"/>
    <mergeCell ref="X1023:AD1023"/>
    <mergeCell ref="B1019:M1019"/>
    <mergeCell ref="S1019:T1019"/>
    <mergeCell ref="X1019:AD1019"/>
    <mergeCell ref="B1020:M1020"/>
    <mergeCell ref="S1020:T1020"/>
    <mergeCell ref="X1020:AD1020"/>
    <mergeCell ref="B1009:M1009"/>
    <mergeCell ref="S1009:T1009"/>
    <mergeCell ref="X1009:AD1009"/>
    <mergeCell ref="S1006:T1006"/>
    <mergeCell ref="X1006:AD1006"/>
    <mergeCell ref="B1014:M1014"/>
    <mergeCell ref="S1014:T1014"/>
    <mergeCell ref="X1014:AD1014"/>
    <mergeCell ref="B1013:M1013"/>
    <mergeCell ref="S1013:T1013"/>
    <mergeCell ref="B1022:M1022"/>
    <mergeCell ref="B996:M996"/>
    <mergeCell ref="S996:T996"/>
    <mergeCell ref="X996:AD996"/>
    <mergeCell ref="X993:AD993"/>
    <mergeCell ref="S1004:T1004"/>
    <mergeCell ref="X1004:AD1004"/>
    <mergeCell ref="B1005:M1005"/>
    <mergeCell ref="S1005:T1005"/>
    <mergeCell ref="X1005:AD1005"/>
    <mergeCell ref="B973:M973"/>
    <mergeCell ref="X977:AD977"/>
    <mergeCell ref="S991:T991"/>
    <mergeCell ref="X991:AD991"/>
    <mergeCell ref="X983:AD983"/>
    <mergeCell ref="B989:M989"/>
    <mergeCell ref="S989:T989"/>
    <mergeCell ref="X956:AD956"/>
    <mergeCell ref="B958:M958"/>
    <mergeCell ref="S973:T973"/>
    <mergeCell ref="X973:AD973"/>
    <mergeCell ref="B980:M980"/>
    <mergeCell ref="S980:T980"/>
    <mergeCell ref="X980:AD980"/>
    <mergeCell ref="S956:T956"/>
    <mergeCell ref="S965:T965"/>
    <mergeCell ref="X965:AD965"/>
    <mergeCell ref="X869:AD869"/>
    <mergeCell ref="B866:M866"/>
    <mergeCell ref="S866:T866"/>
    <mergeCell ref="S875:T875"/>
    <mergeCell ref="X875:AD875"/>
    <mergeCell ref="B881:M881"/>
    <mergeCell ref="S881:T881"/>
    <mergeCell ref="X881:AD881"/>
    <mergeCell ref="B870:M870"/>
    <mergeCell ref="S870:T870"/>
    <mergeCell ref="B945:M945"/>
    <mergeCell ref="S945:T945"/>
    <mergeCell ref="X945:AD945"/>
    <mergeCell ref="B944:M944"/>
    <mergeCell ref="S944:T944"/>
    <mergeCell ref="B868:M868"/>
    <mergeCell ref="S868:T868"/>
    <mergeCell ref="X868:AD868"/>
    <mergeCell ref="B869:M869"/>
    <mergeCell ref="S869:T869"/>
    <mergeCell ref="S929:T929"/>
    <mergeCell ref="S935:T935"/>
    <mergeCell ref="X935:AD935"/>
    <mergeCell ref="B941:M941"/>
    <mergeCell ref="S941:T941"/>
    <mergeCell ref="X941:AD941"/>
    <mergeCell ref="B940:M940"/>
    <mergeCell ref="S940:T940"/>
    <mergeCell ref="X940:AD940"/>
    <mergeCell ref="B938:M938"/>
    <mergeCell ref="B923:M923"/>
    <mergeCell ref="S923:T923"/>
    <mergeCell ref="B861:M861"/>
    <mergeCell ref="S861:T861"/>
    <mergeCell ref="X861:AD861"/>
    <mergeCell ref="X860:AD860"/>
    <mergeCell ref="B849:M849"/>
    <mergeCell ref="S849:T849"/>
    <mergeCell ref="B851:M851"/>
    <mergeCell ref="S851:T851"/>
    <mergeCell ref="X851:AD851"/>
    <mergeCell ref="B857:M857"/>
    <mergeCell ref="X837:AD837"/>
    <mergeCell ref="S830:T830"/>
    <mergeCell ref="X830:AD830"/>
    <mergeCell ref="X849:AD849"/>
    <mergeCell ref="B855:M855"/>
    <mergeCell ref="S855:T855"/>
    <mergeCell ref="X855:AD855"/>
    <mergeCell ref="S836:T836"/>
    <mergeCell ref="X836:AD836"/>
    <mergeCell ref="B842:M842"/>
    <mergeCell ref="B831:M831"/>
    <mergeCell ref="S831:T831"/>
    <mergeCell ref="X831:AD831"/>
    <mergeCell ref="B837:M837"/>
    <mergeCell ref="S837:T837"/>
    <mergeCell ref="B808:M808"/>
    <mergeCell ref="S808:T808"/>
    <mergeCell ref="X808:AD808"/>
    <mergeCell ref="B817:M817"/>
    <mergeCell ref="S817:T817"/>
    <mergeCell ref="X817:AD817"/>
    <mergeCell ref="B814:M814"/>
    <mergeCell ref="S814:T814"/>
    <mergeCell ref="X814:AD814"/>
    <mergeCell ref="X812:AD812"/>
    <mergeCell ref="S799:T799"/>
    <mergeCell ref="X799:AD799"/>
    <mergeCell ref="S798:T798"/>
    <mergeCell ref="X798:AD798"/>
    <mergeCell ref="X795:AD795"/>
    <mergeCell ref="X800:AD800"/>
    <mergeCell ref="S795:T795"/>
    <mergeCell ref="S748:T748"/>
    <mergeCell ref="X748:AD748"/>
    <mergeCell ref="S743:T743"/>
    <mergeCell ref="X743:AD743"/>
    <mergeCell ref="B744:M744"/>
    <mergeCell ref="S744:T744"/>
    <mergeCell ref="X786:AD786"/>
    <mergeCell ref="S783:T783"/>
    <mergeCell ref="X783:AD783"/>
    <mergeCell ref="B781:M781"/>
    <mergeCell ref="B793:M793"/>
    <mergeCell ref="S793:T793"/>
    <mergeCell ref="X793:AD793"/>
    <mergeCell ref="S788:T788"/>
    <mergeCell ref="X788:AD788"/>
    <mergeCell ref="B782:M782"/>
    <mergeCell ref="B773:M773"/>
    <mergeCell ref="S773:T773"/>
    <mergeCell ref="X779:AD779"/>
    <mergeCell ref="B785:M785"/>
    <mergeCell ref="S785:T785"/>
    <mergeCell ref="X785:AD785"/>
    <mergeCell ref="S782:T782"/>
    <mergeCell ref="X782:AD782"/>
    <mergeCell ref="B783:M783"/>
    <mergeCell ref="B777:M777"/>
    <mergeCell ref="B778:M778"/>
    <mergeCell ref="S778:T778"/>
    <mergeCell ref="X778:AD778"/>
    <mergeCell ref="B786:M786"/>
    <mergeCell ref="S786:T786"/>
    <mergeCell ref="B734:M734"/>
    <mergeCell ref="S734:T734"/>
    <mergeCell ref="X729:AD729"/>
    <mergeCell ref="B732:M732"/>
    <mergeCell ref="S732:T732"/>
    <mergeCell ref="X732:AD732"/>
    <mergeCell ref="B730:M730"/>
    <mergeCell ref="S730:T730"/>
    <mergeCell ref="X730:AD730"/>
    <mergeCell ref="B729:M729"/>
    <mergeCell ref="S729:T729"/>
    <mergeCell ref="S760:T760"/>
    <mergeCell ref="X760:AD760"/>
    <mergeCell ref="B764:M764"/>
    <mergeCell ref="S764:T764"/>
    <mergeCell ref="X764:AD764"/>
    <mergeCell ref="B761:M761"/>
    <mergeCell ref="S761:T761"/>
    <mergeCell ref="X761:AD761"/>
    <mergeCell ref="B749:M749"/>
    <mergeCell ref="S749:T749"/>
    <mergeCell ref="X749:AD749"/>
    <mergeCell ref="B753:M753"/>
    <mergeCell ref="S753:T753"/>
    <mergeCell ref="X753:AD753"/>
    <mergeCell ref="B752:M752"/>
    <mergeCell ref="S752:T752"/>
    <mergeCell ref="X752:AD752"/>
    <mergeCell ref="B742:M742"/>
    <mergeCell ref="S742:T742"/>
    <mergeCell ref="X742:AD742"/>
    <mergeCell ref="B748:M748"/>
    <mergeCell ref="B615:M615"/>
    <mergeCell ref="S615:T615"/>
    <mergeCell ref="X615:AD615"/>
    <mergeCell ref="B617:M617"/>
    <mergeCell ref="S617:T617"/>
    <mergeCell ref="X617:AD617"/>
    <mergeCell ref="S616:T616"/>
    <mergeCell ref="X616:AD616"/>
    <mergeCell ref="B703:M703"/>
    <mergeCell ref="S703:T703"/>
    <mergeCell ref="X703:AD703"/>
    <mergeCell ref="B700:M700"/>
    <mergeCell ref="S700:T700"/>
    <mergeCell ref="X700:AD700"/>
    <mergeCell ref="B701:M701"/>
    <mergeCell ref="S701:T701"/>
    <mergeCell ref="X701:AD701"/>
    <mergeCell ref="B693:M693"/>
    <mergeCell ref="S693:T693"/>
    <mergeCell ref="X693:AD693"/>
    <mergeCell ref="X685:AD685"/>
    <mergeCell ref="B692:M692"/>
    <mergeCell ref="B699:M699"/>
    <mergeCell ref="S699:T699"/>
    <mergeCell ref="X699:AD699"/>
    <mergeCell ref="X695:AD695"/>
    <mergeCell ref="S694:T694"/>
    <mergeCell ref="B667:M667"/>
    <mergeCell ref="S667:T667"/>
    <mergeCell ref="S680:T680"/>
    <mergeCell ref="X680:AD680"/>
    <mergeCell ref="B686:M686"/>
    <mergeCell ref="B565:M565"/>
    <mergeCell ref="S565:T565"/>
    <mergeCell ref="X565:AD565"/>
    <mergeCell ref="B564:M564"/>
    <mergeCell ref="B578:M578"/>
    <mergeCell ref="S578:T578"/>
    <mergeCell ref="X578:AD578"/>
    <mergeCell ref="B570:M570"/>
    <mergeCell ref="S570:T570"/>
    <mergeCell ref="X570:AD570"/>
    <mergeCell ref="B634:M634"/>
    <mergeCell ref="S634:T634"/>
    <mergeCell ref="X634:AD634"/>
    <mergeCell ref="B633:M633"/>
    <mergeCell ref="S633:T633"/>
    <mergeCell ref="S567:T567"/>
    <mergeCell ref="X567:AD567"/>
    <mergeCell ref="B587:M587"/>
    <mergeCell ref="S587:T587"/>
    <mergeCell ref="X587:AD587"/>
    <mergeCell ref="B611:M611"/>
    <mergeCell ref="S621:T621"/>
    <mergeCell ref="X621:AD621"/>
    <mergeCell ref="B627:M627"/>
    <mergeCell ref="S627:T627"/>
    <mergeCell ref="X627:AD627"/>
    <mergeCell ref="S611:T611"/>
    <mergeCell ref="S614:T614"/>
    <mergeCell ref="X614:AD614"/>
    <mergeCell ref="B616:M616"/>
    <mergeCell ref="S607:T607"/>
    <mergeCell ref="X611:AD611"/>
    <mergeCell ref="X532:AD532"/>
    <mergeCell ref="X451:AD451"/>
    <mergeCell ref="B456:M456"/>
    <mergeCell ref="S456:T456"/>
    <mergeCell ref="X456:AD456"/>
    <mergeCell ref="B462:M462"/>
    <mergeCell ref="S462:T462"/>
    <mergeCell ref="X462:AD462"/>
    <mergeCell ref="X461:AD461"/>
    <mergeCell ref="S460:T460"/>
    <mergeCell ref="X521:AD521"/>
    <mergeCell ref="X518:AD518"/>
    <mergeCell ref="B527:M527"/>
    <mergeCell ref="S527:T527"/>
    <mergeCell ref="X527:AD527"/>
    <mergeCell ref="B534:M534"/>
    <mergeCell ref="S534:T534"/>
    <mergeCell ref="X534:AD534"/>
    <mergeCell ref="B532:M532"/>
    <mergeCell ref="S532:T532"/>
    <mergeCell ref="X507:AD507"/>
    <mergeCell ref="S498:T498"/>
    <mergeCell ref="B517:M517"/>
    <mergeCell ref="S517:T517"/>
    <mergeCell ref="X517:AD517"/>
    <mergeCell ref="B522:M522"/>
    <mergeCell ref="S522:T522"/>
    <mergeCell ref="X522:AD522"/>
    <mergeCell ref="B521:M521"/>
    <mergeCell ref="S521:T521"/>
    <mergeCell ref="B346:M346"/>
    <mergeCell ref="S346:T346"/>
    <mergeCell ref="X346:AD346"/>
    <mergeCell ref="B352:M352"/>
    <mergeCell ref="B380:M380"/>
    <mergeCell ref="B386:M386"/>
    <mergeCell ref="S390:T390"/>
    <mergeCell ref="X390:AD390"/>
    <mergeCell ref="B396:M396"/>
    <mergeCell ref="S396:T396"/>
    <mergeCell ref="X396:AD396"/>
    <mergeCell ref="S394:T394"/>
    <mergeCell ref="X394:AD394"/>
    <mergeCell ref="B391:M391"/>
    <mergeCell ref="B468:M468"/>
    <mergeCell ref="S468:T468"/>
    <mergeCell ref="X468:AD468"/>
    <mergeCell ref="X383:AD383"/>
    <mergeCell ref="B389:M389"/>
    <mergeCell ref="S389:T389"/>
    <mergeCell ref="X389:AD389"/>
    <mergeCell ref="B397:M397"/>
    <mergeCell ref="S397:T397"/>
    <mergeCell ref="X397:AD397"/>
    <mergeCell ref="X460:AD460"/>
    <mergeCell ref="B466:M466"/>
    <mergeCell ref="S466:T466"/>
    <mergeCell ref="X466:AD466"/>
    <mergeCell ref="B467:M467"/>
    <mergeCell ref="S467:T467"/>
    <mergeCell ref="X467:AD467"/>
    <mergeCell ref="X293:AD293"/>
    <mergeCell ref="S292:T292"/>
    <mergeCell ref="X292:AD292"/>
    <mergeCell ref="B322:M322"/>
    <mergeCell ref="S322:T322"/>
    <mergeCell ref="X322:AD322"/>
    <mergeCell ref="B321:M321"/>
    <mergeCell ref="S321:T321"/>
    <mergeCell ref="X321:AD321"/>
    <mergeCell ref="B306:M306"/>
    <mergeCell ref="B363:M363"/>
    <mergeCell ref="S363:T363"/>
    <mergeCell ref="X363:AD363"/>
    <mergeCell ref="X360:AD360"/>
    <mergeCell ref="B360:M360"/>
    <mergeCell ref="B358:M358"/>
    <mergeCell ref="S358:T358"/>
    <mergeCell ref="X359:AD359"/>
    <mergeCell ref="S360:T360"/>
    <mergeCell ref="S352:T352"/>
    <mergeCell ref="X352:AD352"/>
    <mergeCell ref="B351:M351"/>
    <mergeCell ref="S351:T351"/>
    <mergeCell ref="X351:AD351"/>
    <mergeCell ref="B357:M357"/>
    <mergeCell ref="S357:T357"/>
    <mergeCell ref="X357:AD357"/>
    <mergeCell ref="S353:T353"/>
    <mergeCell ref="X353:AD353"/>
    <mergeCell ref="B342:M342"/>
    <mergeCell ref="S342:T342"/>
    <mergeCell ref="X342:AD342"/>
    <mergeCell ref="B251:M251"/>
    <mergeCell ref="B208:M208"/>
    <mergeCell ref="S208:T208"/>
    <mergeCell ref="X208:AD208"/>
    <mergeCell ref="S221:T221"/>
    <mergeCell ref="X221:AD221"/>
    <mergeCell ref="S242:T242"/>
    <mergeCell ref="X242:AD242"/>
    <mergeCell ref="B239:M239"/>
    <mergeCell ref="S239:T239"/>
    <mergeCell ref="S248:T248"/>
    <mergeCell ref="X248:AD248"/>
    <mergeCell ref="S247:T247"/>
    <mergeCell ref="X247:AD247"/>
    <mergeCell ref="B248:M248"/>
    <mergeCell ref="S244:T244"/>
    <mergeCell ref="B332:M332"/>
    <mergeCell ref="X234:AD234"/>
    <mergeCell ref="B232:M232"/>
    <mergeCell ref="S232:T232"/>
    <mergeCell ref="S238:T238"/>
    <mergeCell ref="X238:AD238"/>
    <mergeCell ref="B241:M241"/>
    <mergeCell ref="S241:T241"/>
    <mergeCell ref="X241:AD241"/>
    <mergeCell ref="B242:M242"/>
    <mergeCell ref="B323:M323"/>
    <mergeCell ref="S323:T323"/>
    <mergeCell ref="X323:AD323"/>
    <mergeCell ref="B330:M330"/>
    <mergeCell ref="S330:T330"/>
    <mergeCell ref="X330:AD330"/>
    <mergeCell ref="B123:M123"/>
    <mergeCell ref="S123:T123"/>
    <mergeCell ref="X123:AD123"/>
    <mergeCell ref="X117:AD117"/>
    <mergeCell ref="B115:M115"/>
    <mergeCell ref="S115:T115"/>
    <mergeCell ref="B182:M182"/>
    <mergeCell ref="S182:T182"/>
    <mergeCell ref="X182:AD182"/>
    <mergeCell ref="B175:M175"/>
    <mergeCell ref="S175:T175"/>
    <mergeCell ref="X110:AD110"/>
    <mergeCell ref="B116:M116"/>
    <mergeCell ref="S116:T116"/>
    <mergeCell ref="X116:AD116"/>
    <mergeCell ref="S111:T111"/>
    <mergeCell ref="X148:AD148"/>
    <mergeCell ref="S170:T170"/>
    <mergeCell ref="X170:AD170"/>
    <mergeCell ref="B177:M177"/>
    <mergeCell ref="S177:T177"/>
    <mergeCell ref="X177:AD177"/>
    <mergeCell ref="X154:AD154"/>
    <mergeCell ref="B158:M158"/>
    <mergeCell ref="S158:T158"/>
    <mergeCell ref="X158:AD158"/>
    <mergeCell ref="X142:AD142"/>
    <mergeCell ref="B147:M147"/>
    <mergeCell ref="S147:T147"/>
    <mergeCell ref="X147:AD147"/>
    <mergeCell ref="B151:M151"/>
    <mergeCell ref="S151:T151"/>
    <mergeCell ref="B22:M22"/>
    <mergeCell ref="S22:T22"/>
    <mergeCell ref="X22:AD22"/>
    <mergeCell ref="B25:M25"/>
    <mergeCell ref="S25:T25"/>
    <mergeCell ref="X25:AD25"/>
    <mergeCell ref="B100:M100"/>
    <mergeCell ref="S100:T100"/>
    <mergeCell ref="X100:AD100"/>
    <mergeCell ref="B107:M107"/>
    <mergeCell ref="S107:T107"/>
    <mergeCell ref="X107:AD107"/>
    <mergeCell ref="B106:M106"/>
    <mergeCell ref="S106:T106"/>
    <mergeCell ref="X106:AD106"/>
    <mergeCell ref="S104:T104"/>
    <mergeCell ref="S84:T84"/>
    <mergeCell ref="X84:AD84"/>
    <mergeCell ref="B90:M90"/>
    <mergeCell ref="S90:T90"/>
    <mergeCell ref="X90:AD90"/>
    <mergeCell ref="B91:M91"/>
    <mergeCell ref="S91:T91"/>
    <mergeCell ref="X91:AD91"/>
    <mergeCell ref="X85:AD85"/>
    <mergeCell ref="B40:M40"/>
    <mergeCell ref="S40:T40"/>
    <mergeCell ref="X40:AD40"/>
    <mergeCell ref="B38:M38"/>
    <mergeCell ref="S38:T38"/>
    <mergeCell ref="B29:M29"/>
    <mergeCell ref="S29:T29"/>
    <mergeCell ref="X29:AD29"/>
    <mergeCell ref="B31:M31"/>
    <mergeCell ref="S31:T31"/>
    <mergeCell ref="X31:AD31"/>
    <mergeCell ref="B30:M30"/>
    <mergeCell ref="S30:T30"/>
    <mergeCell ref="X30:AD30"/>
    <mergeCell ref="X1013:AD1013"/>
    <mergeCell ref="B1010:M1010"/>
    <mergeCell ref="S1010:T1010"/>
    <mergeCell ref="X1010:AD1010"/>
    <mergeCell ref="B130:M130"/>
    <mergeCell ref="S130:T130"/>
    <mergeCell ref="X130:AD130"/>
    <mergeCell ref="B133:M133"/>
    <mergeCell ref="S133:T133"/>
    <mergeCell ref="X133:AD133"/>
    <mergeCell ref="X132:AD132"/>
    <mergeCell ref="S131:T131"/>
    <mergeCell ref="X131:AD131"/>
    <mergeCell ref="B132:M132"/>
    <mergeCell ref="X111:AD111"/>
    <mergeCell ref="B119:M119"/>
    <mergeCell ref="S119:T119"/>
    <mergeCell ref="X119:AD119"/>
    <mergeCell ref="B836:M836"/>
    <mergeCell ref="B26:M26"/>
    <mergeCell ref="B1008:M1008"/>
    <mergeCell ref="S1008:T1008"/>
    <mergeCell ref="X1008:AD1008"/>
    <mergeCell ref="S47:T47"/>
    <mergeCell ref="X47:AD47"/>
    <mergeCell ref="B53:M53"/>
    <mergeCell ref="S53:T53"/>
    <mergeCell ref="X53:AD53"/>
    <mergeCell ref="X48:AD48"/>
    <mergeCell ref="X989:AD989"/>
    <mergeCell ref="B994:M994"/>
    <mergeCell ref="S994:T994"/>
    <mergeCell ref="X994:AD994"/>
    <mergeCell ref="B984:M984"/>
    <mergeCell ref="S984:T984"/>
    <mergeCell ref="X984:AD984"/>
    <mergeCell ref="B993:M993"/>
    <mergeCell ref="S993:T993"/>
    <mergeCell ref="B987:M987"/>
    <mergeCell ref="B47:M47"/>
    <mergeCell ref="S979:T979"/>
    <mergeCell ref="X979:AD979"/>
    <mergeCell ref="B967:M967"/>
    <mergeCell ref="S967:T967"/>
    <mergeCell ref="X967:AD967"/>
    <mergeCell ref="S54:T54"/>
    <mergeCell ref="X54:AD54"/>
    <mergeCell ref="B60:M60"/>
    <mergeCell ref="S60:T60"/>
    <mergeCell ref="S33:T33"/>
    <mergeCell ref="S842:T842"/>
    <mergeCell ref="X842:AD842"/>
    <mergeCell ref="B839:M839"/>
    <mergeCell ref="S839:T839"/>
    <mergeCell ref="X839:AD839"/>
    <mergeCell ref="S864:T864"/>
    <mergeCell ref="X864:AD864"/>
    <mergeCell ref="X863:AD863"/>
    <mergeCell ref="S844:T844"/>
    <mergeCell ref="X844:AD844"/>
    <mergeCell ref="X904:AD904"/>
    <mergeCell ref="B910:M910"/>
    <mergeCell ref="S910:T910"/>
    <mergeCell ref="X910:AD910"/>
    <mergeCell ref="B914:M914"/>
    <mergeCell ref="S914:T914"/>
    <mergeCell ref="B911:M911"/>
    <mergeCell ref="S911:T911"/>
    <mergeCell ref="X911:AD911"/>
    <mergeCell ref="B912:M912"/>
    <mergeCell ref="X914:AD914"/>
    <mergeCell ref="B905:M905"/>
    <mergeCell ref="S905:T905"/>
    <mergeCell ref="X905:AD905"/>
    <mergeCell ref="B885:M885"/>
    <mergeCell ref="S885:T885"/>
    <mergeCell ref="X885:AD885"/>
    <mergeCell ref="B891:M891"/>
    <mergeCell ref="S891:T891"/>
    <mergeCell ref="X891:AD891"/>
    <mergeCell ref="B886:M886"/>
    <mergeCell ref="S886:T886"/>
    <mergeCell ref="S637:T637"/>
    <mergeCell ref="X637:AD637"/>
    <mergeCell ref="S610:T610"/>
    <mergeCell ref="X610:AD610"/>
    <mergeCell ref="B614:M614"/>
    <mergeCell ref="B594:M594"/>
    <mergeCell ref="S594:T594"/>
    <mergeCell ref="X594:AD594"/>
    <mergeCell ref="B600:M600"/>
    <mergeCell ref="S600:T600"/>
    <mergeCell ref="X600:AD600"/>
    <mergeCell ref="B595:M595"/>
    <mergeCell ref="S595:T595"/>
    <mergeCell ref="X595:AD595"/>
    <mergeCell ref="B758:M758"/>
    <mergeCell ref="S758:T758"/>
    <mergeCell ref="S777:T777"/>
    <mergeCell ref="X777:AD777"/>
    <mergeCell ref="B760:M760"/>
    <mergeCell ref="B769:M769"/>
    <mergeCell ref="S769:T769"/>
    <mergeCell ref="S741:T741"/>
    <mergeCell ref="X741:AD741"/>
    <mergeCell ref="B738:M738"/>
    <mergeCell ref="S738:T738"/>
    <mergeCell ref="X738:AD738"/>
    <mergeCell ref="S728:T728"/>
    <mergeCell ref="X728:AD728"/>
    <mergeCell ref="B727:M727"/>
    <mergeCell ref="S727:T727"/>
    <mergeCell ref="X727:AD727"/>
    <mergeCell ref="X758:AD758"/>
    <mergeCell ref="X544:AD544"/>
    <mergeCell ref="B540:M540"/>
    <mergeCell ref="S540:T540"/>
    <mergeCell ref="X540:AD540"/>
    <mergeCell ref="X542:AD542"/>
    <mergeCell ref="B556:M556"/>
    <mergeCell ref="S556:T556"/>
    <mergeCell ref="X556:AD556"/>
    <mergeCell ref="B545:M545"/>
    <mergeCell ref="S545:T545"/>
    <mergeCell ref="S601:T601"/>
    <mergeCell ref="X601:AD601"/>
    <mergeCell ref="B605:M605"/>
    <mergeCell ref="S605:T605"/>
    <mergeCell ref="X605:AD605"/>
    <mergeCell ref="B609:M609"/>
    <mergeCell ref="S609:T609"/>
    <mergeCell ref="X609:AD609"/>
    <mergeCell ref="B607:M607"/>
    <mergeCell ref="X607:AD607"/>
    <mergeCell ref="B603:M603"/>
    <mergeCell ref="S603:T603"/>
    <mergeCell ref="X603:AD603"/>
    <mergeCell ref="B586:M586"/>
    <mergeCell ref="S586:T586"/>
    <mergeCell ref="X586:AD586"/>
    <mergeCell ref="S581:T581"/>
    <mergeCell ref="B593:M593"/>
    <mergeCell ref="S593:T593"/>
    <mergeCell ref="X593:AD593"/>
    <mergeCell ref="B588:M588"/>
    <mergeCell ref="S588:T588"/>
    <mergeCell ref="X545:AD545"/>
    <mergeCell ref="B553:M553"/>
    <mergeCell ref="S553:T553"/>
    <mergeCell ref="X553:AD553"/>
    <mergeCell ref="B551:M551"/>
    <mergeCell ref="S551:T551"/>
    <mergeCell ref="X551:AD551"/>
    <mergeCell ref="B550:M550"/>
    <mergeCell ref="X547:AD547"/>
    <mergeCell ref="B549:M549"/>
    <mergeCell ref="B562:M562"/>
    <mergeCell ref="S562:T562"/>
    <mergeCell ref="X562:AD562"/>
    <mergeCell ref="B557:M557"/>
    <mergeCell ref="S557:T557"/>
    <mergeCell ref="X557:AD557"/>
    <mergeCell ref="X560:AD560"/>
    <mergeCell ref="B560:M560"/>
    <mergeCell ref="S560:T560"/>
    <mergeCell ref="B561:M561"/>
    <mergeCell ref="B526:M526"/>
    <mergeCell ref="S526:T526"/>
    <mergeCell ref="X526:AD526"/>
    <mergeCell ref="B500:M500"/>
    <mergeCell ref="S500:T500"/>
    <mergeCell ref="X500:AD500"/>
    <mergeCell ref="B508:M508"/>
    <mergeCell ref="S508:T508"/>
    <mergeCell ref="X508:AD508"/>
    <mergeCell ref="X525:AD525"/>
    <mergeCell ref="X481:AD481"/>
    <mergeCell ref="B486:M486"/>
    <mergeCell ref="S486:T486"/>
    <mergeCell ref="X486:AD486"/>
    <mergeCell ref="B492:M492"/>
    <mergeCell ref="S492:T492"/>
    <mergeCell ref="X492:AD492"/>
    <mergeCell ref="B482:M482"/>
    <mergeCell ref="S482:T482"/>
    <mergeCell ref="X482:AD482"/>
    <mergeCell ref="B450:M450"/>
    <mergeCell ref="B404:M404"/>
    <mergeCell ref="X450:AD450"/>
    <mergeCell ref="B445:M445"/>
    <mergeCell ref="S445:T445"/>
    <mergeCell ref="B417:M417"/>
    <mergeCell ref="S417:T417"/>
    <mergeCell ref="X417:AD417"/>
    <mergeCell ref="B425:M425"/>
    <mergeCell ref="S425:T425"/>
    <mergeCell ref="X425:AD425"/>
    <mergeCell ref="B475:M475"/>
    <mergeCell ref="S475:T475"/>
    <mergeCell ref="X475:AD475"/>
    <mergeCell ref="B493:M493"/>
    <mergeCell ref="S493:T493"/>
    <mergeCell ref="X493:AD493"/>
    <mergeCell ref="S481:T481"/>
    <mergeCell ref="B490:M490"/>
    <mergeCell ref="S490:T490"/>
    <mergeCell ref="X490:AD490"/>
    <mergeCell ref="B465:M465"/>
    <mergeCell ref="S465:T465"/>
    <mergeCell ref="X465:AD465"/>
    <mergeCell ref="B474:M474"/>
    <mergeCell ref="S474:T474"/>
    <mergeCell ref="X474:AD474"/>
    <mergeCell ref="B411:M411"/>
    <mergeCell ref="S411:T411"/>
    <mergeCell ref="X411:AD411"/>
    <mergeCell ref="B362:M362"/>
    <mergeCell ref="S362:T362"/>
    <mergeCell ref="X362:AD362"/>
    <mergeCell ref="B368:M368"/>
    <mergeCell ref="S368:T368"/>
    <mergeCell ref="X368:AD368"/>
    <mergeCell ref="X379:AD379"/>
    <mergeCell ref="S438:T438"/>
    <mergeCell ref="X438:AD438"/>
    <mergeCell ref="X336:AD336"/>
    <mergeCell ref="B340:M340"/>
    <mergeCell ref="S340:T340"/>
    <mergeCell ref="X340:AD340"/>
    <mergeCell ref="B356:M356"/>
    <mergeCell ref="S356:T356"/>
    <mergeCell ref="X356:AD356"/>
    <mergeCell ref="B353:M353"/>
    <mergeCell ref="B412:M412"/>
    <mergeCell ref="S412:T412"/>
    <mergeCell ref="X412:AD412"/>
    <mergeCell ref="S426:T426"/>
    <mergeCell ref="X426:AD426"/>
    <mergeCell ref="B432:M432"/>
    <mergeCell ref="S432:T432"/>
    <mergeCell ref="X432:AD432"/>
    <mergeCell ref="B438:M438"/>
    <mergeCell ref="B418:M418"/>
    <mergeCell ref="S437:T437"/>
    <mergeCell ref="X437:AD437"/>
    <mergeCell ref="B337:M337"/>
    <mergeCell ref="S337:T337"/>
    <mergeCell ref="X337:AD337"/>
    <mergeCell ref="B219:M219"/>
    <mergeCell ref="S219:T219"/>
    <mergeCell ref="X219:AD219"/>
    <mergeCell ref="B209:M209"/>
    <mergeCell ref="B267:M267"/>
    <mergeCell ref="S267:T267"/>
    <mergeCell ref="X267:AD267"/>
    <mergeCell ref="B272:M272"/>
    <mergeCell ref="S272:T272"/>
    <mergeCell ref="X272:AD272"/>
    <mergeCell ref="B270:M270"/>
    <mergeCell ref="S270:T270"/>
    <mergeCell ref="X270:AD270"/>
    <mergeCell ref="X271:AD271"/>
    <mergeCell ref="B341:M341"/>
    <mergeCell ref="S341:T341"/>
    <mergeCell ref="X341:AD341"/>
    <mergeCell ref="B246:M246"/>
    <mergeCell ref="S246:T246"/>
    <mergeCell ref="X246:AD246"/>
    <mergeCell ref="B253:M253"/>
    <mergeCell ref="S253:T253"/>
    <mergeCell ref="X253:AD253"/>
    <mergeCell ref="B247:M247"/>
    <mergeCell ref="B225:M225"/>
    <mergeCell ref="S225:T225"/>
    <mergeCell ref="X225:AD225"/>
    <mergeCell ref="B210:M210"/>
    <mergeCell ref="S210:T210"/>
    <mergeCell ref="X210:AD210"/>
    <mergeCell ref="B214:M214"/>
    <mergeCell ref="S214:T214"/>
    <mergeCell ref="B200:M200"/>
    <mergeCell ref="S200:T200"/>
    <mergeCell ref="S209:T209"/>
    <mergeCell ref="X209:AD209"/>
    <mergeCell ref="B218:M218"/>
    <mergeCell ref="S218:T218"/>
    <mergeCell ref="X218:AD218"/>
    <mergeCell ref="X216:AD216"/>
    <mergeCell ref="S181:T181"/>
    <mergeCell ref="X181:AD181"/>
    <mergeCell ref="B188:M188"/>
    <mergeCell ref="S188:T188"/>
    <mergeCell ref="X188:AD188"/>
    <mergeCell ref="B194:M194"/>
    <mergeCell ref="B184:M184"/>
    <mergeCell ref="B186:M186"/>
    <mergeCell ref="S186:T186"/>
    <mergeCell ref="X186:AD186"/>
    <mergeCell ref="B203:M203"/>
    <mergeCell ref="S203:T203"/>
    <mergeCell ref="X203:AD203"/>
    <mergeCell ref="X207:AD207"/>
    <mergeCell ref="X214:AD214"/>
    <mergeCell ref="B213:M213"/>
    <mergeCell ref="S213:T213"/>
    <mergeCell ref="X213:AD213"/>
    <mergeCell ref="X21:AD21"/>
    <mergeCell ref="B24:M24"/>
    <mergeCell ref="S24:T24"/>
    <mergeCell ref="X24:AD24"/>
    <mergeCell ref="B28:M28"/>
    <mergeCell ref="X67:AD67"/>
    <mergeCell ref="B68:M68"/>
    <mergeCell ref="S68:T68"/>
    <mergeCell ref="X68:AD68"/>
    <mergeCell ref="B77:M77"/>
    <mergeCell ref="S77:T77"/>
    <mergeCell ref="X77:AD77"/>
    <mergeCell ref="S75:T75"/>
    <mergeCell ref="X75:AD75"/>
    <mergeCell ref="B72:M72"/>
    <mergeCell ref="X83:AD83"/>
    <mergeCell ref="B89:M89"/>
    <mergeCell ref="S89:T89"/>
    <mergeCell ref="X89:AD89"/>
    <mergeCell ref="S79:T79"/>
    <mergeCell ref="X79:AD79"/>
    <mergeCell ref="B67:M67"/>
    <mergeCell ref="S67:T67"/>
    <mergeCell ref="B83:M83"/>
    <mergeCell ref="S83:T83"/>
    <mergeCell ref="X60:AD60"/>
    <mergeCell ref="B61:M61"/>
    <mergeCell ref="S61:T61"/>
    <mergeCell ref="X33:AD33"/>
    <mergeCell ref="B39:M39"/>
    <mergeCell ref="S39:T39"/>
    <mergeCell ref="X39:AD39"/>
    <mergeCell ref="S1022:T1022"/>
    <mergeCell ref="X1022:AD1022"/>
    <mergeCell ref="B1018:M1018"/>
    <mergeCell ref="S1018:T1018"/>
    <mergeCell ref="X1018:AD1018"/>
    <mergeCell ref="B1002:M1002"/>
    <mergeCell ref="S1002:T1002"/>
    <mergeCell ref="X1002:AD1002"/>
    <mergeCell ref="B1007:M1007"/>
    <mergeCell ref="S1007:T1007"/>
    <mergeCell ref="S66:T66"/>
    <mergeCell ref="X66:AD66"/>
    <mergeCell ref="X61:AD61"/>
    <mergeCell ref="B58:M58"/>
    <mergeCell ref="S58:T58"/>
    <mergeCell ref="X988:AD988"/>
    <mergeCell ref="B79:M79"/>
    <mergeCell ref="B943:M943"/>
    <mergeCell ref="S943:T943"/>
    <mergeCell ref="X943:AD943"/>
    <mergeCell ref="B59:M59"/>
    <mergeCell ref="S59:T59"/>
    <mergeCell ref="X59:AD59"/>
    <mergeCell ref="X80:AD80"/>
    <mergeCell ref="B81:M81"/>
    <mergeCell ref="S81:T81"/>
    <mergeCell ref="X81:AD81"/>
    <mergeCell ref="B84:M84"/>
    <mergeCell ref="S108:T108"/>
    <mergeCell ref="B125:M125"/>
    <mergeCell ref="S125:T125"/>
    <mergeCell ref="X125:AD125"/>
    <mergeCell ref="B32:M32"/>
    <mergeCell ref="S32:T32"/>
    <mergeCell ref="X32:AD32"/>
    <mergeCell ref="B33:M33"/>
    <mergeCell ref="B76:M76"/>
    <mergeCell ref="S76:T76"/>
    <mergeCell ref="X76:AD76"/>
    <mergeCell ref="X58:AD58"/>
    <mergeCell ref="B65:M65"/>
    <mergeCell ref="S28:T28"/>
    <mergeCell ref="X28:AD28"/>
    <mergeCell ref="S26:T26"/>
    <mergeCell ref="X26:AD26"/>
    <mergeCell ref="X1012:AD1012"/>
    <mergeCell ref="B1017:M1017"/>
    <mergeCell ref="S1017:T1017"/>
    <mergeCell ref="X1017:AD1017"/>
    <mergeCell ref="X1007:AD1007"/>
    <mergeCell ref="B1003:M1003"/>
    <mergeCell ref="X45:AD45"/>
    <mergeCell ref="B52:M52"/>
    <mergeCell ref="S52:T52"/>
    <mergeCell ref="X52:AD52"/>
    <mergeCell ref="B46:M46"/>
    <mergeCell ref="S46:T46"/>
    <mergeCell ref="X46:AD46"/>
    <mergeCell ref="B117:M117"/>
    <mergeCell ref="S117:T117"/>
    <mergeCell ref="S142:T142"/>
    <mergeCell ref="B109:M109"/>
    <mergeCell ref="S109:T109"/>
    <mergeCell ref="X109:AD109"/>
    <mergeCell ref="X966:AD966"/>
    <mergeCell ref="S951:T951"/>
    <mergeCell ref="X951:AD951"/>
    <mergeCell ref="B957:M957"/>
    <mergeCell ref="S957:T957"/>
    <mergeCell ref="X957:AD957"/>
    <mergeCell ref="B942:M942"/>
    <mergeCell ref="B966:M966"/>
    <mergeCell ref="S966:T966"/>
    <mergeCell ref="B955:M955"/>
    <mergeCell ref="S955:T955"/>
    <mergeCell ref="X955:AD955"/>
    <mergeCell ref="B959:M959"/>
    <mergeCell ref="S959:T959"/>
    <mergeCell ref="X959:AD959"/>
    <mergeCell ref="B956:M956"/>
    <mergeCell ref="X38:AD38"/>
    <mergeCell ref="B164:M164"/>
    <mergeCell ref="S164:T164"/>
    <mergeCell ref="X164:AD164"/>
    <mergeCell ref="B140:M140"/>
    <mergeCell ref="S140:T140"/>
    <mergeCell ref="X140:AD140"/>
    <mergeCell ref="B144:M144"/>
    <mergeCell ref="S144:T144"/>
    <mergeCell ref="X144:AD144"/>
    <mergeCell ref="B142:M142"/>
    <mergeCell ref="B146:M146"/>
    <mergeCell ref="S146:T146"/>
    <mergeCell ref="X146:AD146"/>
    <mergeCell ref="S145:T145"/>
    <mergeCell ref="B165:M165"/>
    <mergeCell ref="S921:T921"/>
    <mergeCell ref="X921:AD921"/>
    <mergeCell ref="B918:M918"/>
    <mergeCell ref="S918:T918"/>
    <mergeCell ref="X918:AD918"/>
    <mergeCell ref="B919:M919"/>
    <mergeCell ref="S919:T919"/>
    <mergeCell ref="X919:AD919"/>
    <mergeCell ref="B920:M920"/>
    <mergeCell ref="S920:T920"/>
    <mergeCell ref="B961:M961"/>
    <mergeCell ref="S961:T961"/>
    <mergeCell ref="X961:AD961"/>
    <mergeCell ref="B913:M913"/>
    <mergeCell ref="S913:T913"/>
    <mergeCell ref="X913:AD913"/>
    <mergeCell ref="B917:M917"/>
    <mergeCell ref="S917:T917"/>
    <mergeCell ref="X917:AD917"/>
    <mergeCell ref="B921:M921"/>
    <mergeCell ref="X944:AD944"/>
    <mergeCell ref="B950:M950"/>
    <mergeCell ref="S950:T950"/>
    <mergeCell ref="X950:AD950"/>
    <mergeCell ref="X923:AD923"/>
    <mergeCell ref="B931:M931"/>
    <mergeCell ref="S931:T931"/>
    <mergeCell ref="X931:AD931"/>
    <mergeCell ref="B929:M929"/>
    <mergeCell ref="B903:M903"/>
    <mergeCell ref="S903:T903"/>
    <mergeCell ref="X903:AD903"/>
    <mergeCell ref="B900:M900"/>
    <mergeCell ref="S900:T900"/>
    <mergeCell ref="B909:M909"/>
    <mergeCell ref="S909:T909"/>
    <mergeCell ref="X909:AD909"/>
    <mergeCell ref="X870:AD870"/>
    <mergeCell ref="S871:T871"/>
    <mergeCell ref="X871:AD871"/>
    <mergeCell ref="S890:T890"/>
    <mergeCell ref="X890:AD890"/>
    <mergeCell ref="B899:M899"/>
    <mergeCell ref="S899:T899"/>
    <mergeCell ref="X899:AD899"/>
    <mergeCell ref="S874:T874"/>
    <mergeCell ref="X874:AD874"/>
    <mergeCell ref="X886:AD886"/>
    <mergeCell ref="B873:M873"/>
    <mergeCell ref="S873:T873"/>
    <mergeCell ref="X873:AD873"/>
    <mergeCell ref="B880:M880"/>
    <mergeCell ref="S880:T880"/>
    <mergeCell ref="X880:AD880"/>
    <mergeCell ref="B874:M874"/>
    <mergeCell ref="B882:M882"/>
    <mergeCell ref="S882:T882"/>
    <mergeCell ref="X882:AD882"/>
    <mergeCell ref="B878:M878"/>
    <mergeCell ref="S878:T878"/>
    <mergeCell ref="S898:T898"/>
    <mergeCell ref="B757:M757"/>
    <mergeCell ref="S757:T757"/>
    <mergeCell ref="X757:AD757"/>
    <mergeCell ref="B762:M762"/>
    <mergeCell ref="S762:T762"/>
    <mergeCell ref="X762:AD762"/>
    <mergeCell ref="B759:M759"/>
    <mergeCell ref="S759:T759"/>
    <mergeCell ref="X759:AD759"/>
    <mergeCell ref="B875:M875"/>
    <mergeCell ref="B892:M892"/>
    <mergeCell ref="S892:T892"/>
    <mergeCell ref="X892:AD892"/>
    <mergeCell ref="B901:M901"/>
    <mergeCell ref="S901:T901"/>
    <mergeCell ref="X901:AD901"/>
    <mergeCell ref="X898:AD898"/>
    <mergeCell ref="X900:AD900"/>
    <mergeCell ref="B898:M898"/>
    <mergeCell ref="B784:M784"/>
    <mergeCell ref="S784:T784"/>
    <mergeCell ref="X784:AD784"/>
    <mergeCell ref="B791:M791"/>
    <mergeCell ref="S791:T791"/>
    <mergeCell ref="X791:AD791"/>
    <mergeCell ref="B779:M779"/>
    <mergeCell ref="S779:T779"/>
    <mergeCell ref="B865:M865"/>
    <mergeCell ref="S848:T848"/>
    <mergeCell ref="X848:AD848"/>
    <mergeCell ref="B854:M854"/>
    <mergeCell ref="X740:AD740"/>
    <mergeCell ref="B746:M746"/>
    <mergeCell ref="S746:T746"/>
    <mergeCell ref="X746:AD746"/>
    <mergeCell ref="B751:M751"/>
    <mergeCell ref="S751:T751"/>
    <mergeCell ref="X751:AD751"/>
    <mergeCell ref="B747:M747"/>
    <mergeCell ref="S747:T747"/>
    <mergeCell ref="X747:AD747"/>
    <mergeCell ref="X734:AD734"/>
    <mergeCell ref="B731:M731"/>
    <mergeCell ref="S731:T731"/>
    <mergeCell ref="X731:AD731"/>
    <mergeCell ref="B733:M733"/>
    <mergeCell ref="B716:M716"/>
    <mergeCell ref="S716:T716"/>
    <mergeCell ref="X716:AD716"/>
    <mergeCell ref="B725:M725"/>
    <mergeCell ref="S725:T725"/>
    <mergeCell ref="B735:M735"/>
    <mergeCell ref="S735:T735"/>
    <mergeCell ref="X735:AD735"/>
    <mergeCell ref="B741:M741"/>
    <mergeCell ref="S733:T733"/>
    <mergeCell ref="X733:AD733"/>
    <mergeCell ref="B736:M736"/>
    <mergeCell ref="S736:T736"/>
    <mergeCell ref="X736:AD736"/>
    <mergeCell ref="B737:M737"/>
    <mergeCell ref="S737:T737"/>
    <mergeCell ref="X737:AD737"/>
    <mergeCell ref="B726:M726"/>
    <mergeCell ref="S726:T726"/>
    <mergeCell ref="X726:AD726"/>
    <mergeCell ref="B728:M728"/>
    <mergeCell ref="B660:M660"/>
    <mergeCell ref="S660:T660"/>
    <mergeCell ref="X660:AD660"/>
    <mergeCell ref="S672:T672"/>
    <mergeCell ref="X672:AD672"/>
    <mergeCell ref="B678:M678"/>
    <mergeCell ref="B717:M717"/>
    <mergeCell ref="S717:T717"/>
    <mergeCell ref="X717:AD717"/>
    <mergeCell ref="B719:M719"/>
    <mergeCell ref="S719:T719"/>
    <mergeCell ref="X719:AD719"/>
    <mergeCell ref="B718:M718"/>
    <mergeCell ref="S718:T718"/>
    <mergeCell ref="S686:T686"/>
    <mergeCell ref="X686:AD686"/>
    <mergeCell ref="S676:T676"/>
    <mergeCell ref="X676:AD676"/>
    <mergeCell ref="B671:M671"/>
    <mergeCell ref="B708:M708"/>
    <mergeCell ref="S708:T708"/>
    <mergeCell ref="S679:T679"/>
    <mergeCell ref="S632:T632"/>
    <mergeCell ref="X632:AD632"/>
    <mergeCell ref="B626:M626"/>
    <mergeCell ref="S626:T626"/>
    <mergeCell ref="X626:AD626"/>
    <mergeCell ref="B630:M630"/>
    <mergeCell ref="X642:AD642"/>
    <mergeCell ref="X708:AD708"/>
    <mergeCell ref="B702:M702"/>
    <mergeCell ref="S702:T702"/>
    <mergeCell ref="X702:AD702"/>
    <mergeCell ref="S684:T684"/>
    <mergeCell ref="X684:AD684"/>
    <mergeCell ref="B691:M691"/>
    <mergeCell ref="S691:T691"/>
    <mergeCell ref="X691:AD691"/>
    <mergeCell ref="B697:M697"/>
    <mergeCell ref="B655:M655"/>
    <mergeCell ref="S655:T655"/>
    <mergeCell ref="X655:AD655"/>
    <mergeCell ref="S697:T697"/>
    <mergeCell ref="X697:AD697"/>
    <mergeCell ref="B685:M685"/>
    <mergeCell ref="S685:T685"/>
    <mergeCell ref="S666:T666"/>
    <mergeCell ref="X666:AD666"/>
    <mergeCell ref="B672:M672"/>
    <mergeCell ref="X633:AD633"/>
    <mergeCell ref="B637:M637"/>
    <mergeCell ref="B566:M566"/>
    <mergeCell ref="S566:T566"/>
    <mergeCell ref="X566:AD566"/>
    <mergeCell ref="B555:M555"/>
    <mergeCell ref="S555:T555"/>
    <mergeCell ref="X555:AD555"/>
    <mergeCell ref="B552:M552"/>
    <mergeCell ref="S552:T552"/>
    <mergeCell ref="X552:AD552"/>
    <mergeCell ref="S638:T638"/>
    <mergeCell ref="X638:AD638"/>
    <mergeCell ref="B644:M644"/>
    <mergeCell ref="S644:T644"/>
    <mergeCell ref="X644:AD644"/>
    <mergeCell ref="B648:M648"/>
    <mergeCell ref="S648:T648"/>
    <mergeCell ref="X648:AD648"/>
    <mergeCell ref="B642:M642"/>
    <mergeCell ref="B639:M639"/>
    <mergeCell ref="B647:M647"/>
    <mergeCell ref="S647:T647"/>
    <mergeCell ref="X647:AD647"/>
    <mergeCell ref="B646:M646"/>
    <mergeCell ref="S646:T646"/>
    <mergeCell ref="X646:AD646"/>
    <mergeCell ref="B643:M643"/>
    <mergeCell ref="S643:T643"/>
    <mergeCell ref="X643:AD643"/>
    <mergeCell ref="B563:M563"/>
    <mergeCell ref="S563:T563"/>
    <mergeCell ref="X563:AD563"/>
    <mergeCell ref="B567:M567"/>
    <mergeCell ref="S577:T577"/>
    <mergeCell ref="X577:AD577"/>
    <mergeCell ref="B571:M571"/>
    <mergeCell ref="S571:T571"/>
    <mergeCell ref="X571:AD571"/>
    <mergeCell ref="S575:T575"/>
    <mergeCell ref="B604:M604"/>
    <mergeCell ref="S604:T604"/>
    <mergeCell ref="X604:AD604"/>
    <mergeCell ref="X576:AD576"/>
    <mergeCell ref="B585:M585"/>
    <mergeCell ref="S585:T585"/>
    <mergeCell ref="X585:AD585"/>
    <mergeCell ref="B591:M591"/>
    <mergeCell ref="S591:T591"/>
    <mergeCell ref="B577:M577"/>
    <mergeCell ref="B569:M569"/>
    <mergeCell ref="S569:T569"/>
    <mergeCell ref="X569:AD569"/>
    <mergeCell ref="X588:AD588"/>
    <mergeCell ref="B515:M515"/>
    <mergeCell ref="S515:T515"/>
    <mergeCell ref="X515:AD515"/>
    <mergeCell ref="B520:M520"/>
    <mergeCell ref="S520:T520"/>
    <mergeCell ref="X520:AD520"/>
    <mergeCell ref="B516:M516"/>
    <mergeCell ref="S516:T516"/>
    <mergeCell ref="X516:AD516"/>
    <mergeCell ref="S518:T518"/>
    <mergeCell ref="B495:M495"/>
    <mergeCell ref="S495:T495"/>
    <mergeCell ref="X495:AD495"/>
    <mergeCell ref="B499:M499"/>
    <mergeCell ref="S499:T499"/>
    <mergeCell ref="X499:AD499"/>
    <mergeCell ref="B496:M496"/>
    <mergeCell ref="S496:T496"/>
    <mergeCell ref="X496:AD496"/>
    <mergeCell ref="B497:M497"/>
    <mergeCell ref="X445:AD445"/>
    <mergeCell ref="B451:M451"/>
    <mergeCell ref="B430:M430"/>
    <mergeCell ref="S430:T430"/>
    <mergeCell ref="X430:AD430"/>
    <mergeCell ref="B436:M436"/>
    <mergeCell ref="S436:T436"/>
    <mergeCell ref="B509:M509"/>
    <mergeCell ref="S509:T509"/>
    <mergeCell ref="X509:AD509"/>
    <mergeCell ref="B387:M387"/>
    <mergeCell ref="S387:T387"/>
    <mergeCell ref="X387:AD387"/>
    <mergeCell ref="B402:M402"/>
    <mergeCell ref="S402:T402"/>
    <mergeCell ref="X402:AD402"/>
    <mergeCell ref="B409:M409"/>
    <mergeCell ref="B494:M494"/>
    <mergeCell ref="S494:T494"/>
    <mergeCell ref="X494:AD494"/>
    <mergeCell ref="S497:T497"/>
    <mergeCell ref="X497:AD497"/>
    <mergeCell ref="B501:M501"/>
    <mergeCell ref="S501:T501"/>
    <mergeCell ref="X501:AD501"/>
    <mergeCell ref="S450:T450"/>
    <mergeCell ref="B463:M463"/>
    <mergeCell ref="S463:T463"/>
    <mergeCell ref="X463:AD463"/>
    <mergeCell ref="B444:M444"/>
    <mergeCell ref="S444:T444"/>
    <mergeCell ref="X444:AD444"/>
    <mergeCell ref="S306:T306"/>
    <mergeCell ref="X306:AD306"/>
    <mergeCell ref="B309:M309"/>
    <mergeCell ref="S309:T309"/>
    <mergeCell ref="X309:AD309"/>
    <mergeCell ref="B307:M307"/>
    <mergeCell ref="S307:T307"/>
    <mergeCell ref="X307:AD307"/>
    <mergeCell ref="S404:T404"/>
    <mergeCell ref="X404:AD404"/>
    <mergeCell ref="S418:T418"/>
    <mergeCell ref="X418:AD418"/>
    <mergeCell ref="X395:AD395"/>
    <mergeCell ref="B403:M403"/>
    <mergeCell ref="S403:T403"/>
    <mergeCell ref="B401:M401"/>
    <mergeCell ref="S401:T401"/>
    <mergeCell ref="X401:AD401"/>
    <mergeCell ref="S409:T409"/>
    <mergeCell ref="X409:AD409"/>
    <mergeCell ref="X407:AD407"/>
    <mergeCell ref="B366:M366"/>
    <mergeCell ref="S373:T373"/>
    <mergeCell ref="X373:AD373"/>
    <mergeCell ref="B378:M378"/>
    <mergeCell ref="S378:T378"/>
    <mergeCell ref="X378:AD378"/>
    <mergeCell ref="B371:M371"/>
    <mergeCell ref="S371:T371"/>
    <mergeCell ref="X371:AD371"/>
    <mergeCell ref="B369:M369"/>
    <mergeCell ref="X354:AD354"/>
    <mergeCell ref="B310:M310"/>
    <mergeCell ref="S310:T310"/>
    <mergeCell ref="X310:AD310"/>
    <mergeCell ref="B313:M313"/>
    <mergeCell ref="S313:T313"/>
    <mergeCell ref="X313:AD313"/>
    <mergeCell ref="S311:T311"/>
    <mergeCell ref="X311:AD311"/>
    <mergeCell ref="B312:M312"/>
    <mergeCell ref="S312:T312"/>
    <mergeCell ref="B339:M339"/>
    <mergeCell ref="S339:T339"/>
    <mergeCell ref="X339:AD339"/>
    <mergeCell ref="X312:AD312"/>
    <mergeCell ref="B320:M320"/>
    <mergeCell ref="S320:T320"/>
    <mergeCell ref="X320:AD320"/>
    <mergeCell ref="B327:M327"/>
    <mergeCell ref="S327:T327"/>
    <mergeCell ref="X327:AD327"/>
    <mergeCell ref="B335:M335"/>
    <mergeCell ref="S335:T335"/>
    <mergeCell ref="X335:AD335"/>
    <mergeCell ref="B336:M336"/>
    <mergeCell ref="B329:M329"/>
    <mergeCell ref="S329:T329"/>
    <mergeCell ref="X329:AD329"/>
    <mergeCell ref="X328:AD328"/>
    <mergeCell ref="B245:M245"/>
    <mergeCell ref="S245:T245"/>
    <mergeCell ref="X245:AD245"/>
    <mergeCell ref="B243:M243"/>
    <mergeCell ref="S243:T243"/>
    <mergeCell ref="X243:AD243"/>
    <mergeCell ref="B297:M297"/>
    <mergeCell ref="S297:T297"/>
    <mergeCell ref="B221:M221"/>
    <mergeCell ref="B222:M222"/>
    <mergeCell ref="S222:T222"/>
    <mergeCell ref="X222:AD222"/>
    <mergeCell ref="X232:AD232"/>
    <mergeCell ref="B235:M235"/>
    <mergeCell ref="S235:T235"/>
    <mergeCell ref="X235:AD235"/>
    <mergeCell ref="B282:M282"/>
    <mergeCell ref="S282:T282"/>
    <mergeCell ref="X282:AD282"/>
    <mergeCell ref="B288:M288"/>
    <mergeCell ref="S288:T288"/>
    <mergeCell ref="X288:AD288"/>
    <mergeCell ref="X285:AD285"/>
    <mergeCell ref="B284:M284"/>
    <mergeCell ref="S284:T284"/>
    <mergeCell ref="X284:AD284"/>
    <mergeCell ref="X287:AD287"/>
    <mergeCell ref="B291:M291"/>
    <mergeCell ref="S291:T291"/>
    <mergeCell ref="X291:AD291"/>
    <mergeCell ref="B296:M296"/>
    <mergeCell ref="S296:T296"/>
    <mergeCell ref="B238:M238"/>
    <mergeCell ref="B234:M234"/>
    <mergeCell ref="S234:T234"/>
    <mergeCell ref="X157:AD157"/>
    <mergeCell ref="B163:M163"/>
    <mergeCell ref="S163:T163"/>
    <mergeCell ref="X163:AD163"/>
    <mergeCell ref="B159:M159"/>
    <mergeCell ref="S159:T159"/>
    <mergeCell ref="X159:AD159"/>
    <mergeCell ref="X244:AD244"/>
    <mergeCell ref="B236:M236"/>
    <mergeCell ref="S236:T236"/>
    <mergeCell ref="X236:AD236"/>
    <mergeCell ref="B240:M240"/>
    <mergeCell ref="S240:T240"/>
    <mergeCell ref="X240:AD240"/>
    <mergeCell ref="B237:M237"/>
    <mergeCell ref="S237:T237"/>
    <mergeCell ref="X237:AD237"/>
    <mergeCell ref="B233:M233"/>
    <mergeCell ref="S233:T233"/>
    <mergeCell ref="X233:AD233"/>
    <mergeCell ref="X239:AD239"/>
    <mergeCell ref="S165:T165"/>
    <mergeCell ref="X165:AD165"/>
    <mergeCell ref="B205:M205"/>
    <mergeCell ref="S205:T205"/>
    <mergeCell ref="X205:AD205"/>
    <mergeCell ref="S195:T195"/>
    <mergeCell ref="X195:AD195"/>
    <mergeCell ref="B201:M201"/>
    <mergeCell ref="B114:M114"/>
    <mergeCell ref="S114:T114"/>
    <mergeCell ref="X114:AD114"/>
    <mergeCell ref="S202:T202"/>
    <mergeCell ref="X202:AD202"/>
    <mergeCell ref="S194:T194"/>
    <mergeCell ref="X194:AD194"/>
    <mergeCell ref="B189:M189"/>
    <mergeCell ref="S189:T189"/>
    <mergeCell ref="B202:M202"/>
    <mergeCell ref="B191:M191"/>
    <mergeCell ref="S191:T191"/>
    <mergeCell ref="X191:AD191"/>
    <mergeCell ref="X161:AD161"/>
    <mergeCell ref="X175:AD175"/>
    <mergeCell ref="B180:M180"/>
    <mergeCell ref="S180:T180"/>
    <mergeCell ref="X180:AD180"/>
    <mergeCell ref="B176:M176"/>
    <mergeCell ref="S176:T176"/>
    <mergeCell ref="X176:AD176"/>
    <mergeCell ref="B169:M169"/>
    <mergeCell ref="S169:T169"/>
    <mergeCell ref="X150:AD150"/>
    <mergeCell ref="B154:M154"/>
    <mergeCell ref="S154:T154"/>
    <mergeCell ref="X137:AD137"/>
    <mergeCell ref="B155:M155"/>
    <mergeCell ref="S155:T155"/>
    <mergeCell ref="X155:AD155"/>
    <mergeCell ref="B143:M143"/>
    <mergeCell ref="S143:T143"/>
    <mergeCell ref="B1021:M1021"/>
    <mergeCell ref="S1021:T1021"/>
    <mergeCell ref="X1021:AD1021"/>
    <mergeCell ref="B20:M20"/>
    <mergeCell ref="S20:T20"/>
    <mergeCell ref="X20:AD20"/>
    <mergeCell ref="B23:M23"/>
    <mergeCell ref="S23:T23"/>
    <mergeCell ref="X23:AD23"/>
    <mergeCell ref="B27:M27"/>
    <mergeCell ref="B110:M110"/>
    <mergeCell ref="S110:T110"/>
    <mergeCell ref="B1011:M1011"/>
    <mergeCell ref="S1011:T1011"/>
    <mergeCell ref="X1011:AD1011"/>
    <mergeCell ref="B1016:M1016"/>
    <mergeCell ref="S1016:T1016"/>
    <mergeCell ref="X1016:AD1016"/>
    <mergeCell ref="B1012:M1012"/>
    <mergeCell ref="S1012:T1012"/>
    <mergeCell ref="X122:AD122"/>
    <mergeCell ref="B129:M129"/>
    <mergeCell ref="S129:T129"/>
    <mergeCell ref="X129:AD129"/>
    <mergeCell ref="B126:M126"/>
    <mergeCell ref="S126:T126"/>
    <mergeCell ref="X126:AD126"/>
    <mergeCell ref="B111:M111"/>
    <mergeCell ref="S132:T132"/>
    <mergeCell ref="B121:M121"/>
    <mergeCell ref="S121:T121"/>
    <mergeCell ref="X121:AD121"/>
    <mergeCell ref="B78:M78"/>
    <mergeCell ref="S78:T78"/>
    <mergeCell ref="X78:AD78"/>
    <mergeCell ref="B82:M82"/>
    <mergeCell ref="B954:M954"/>
    <mergeCell ref="S954:T954"/>
    <mergeCell ref="X954:AD954"/>
    <mergeCell ref="B949:M949"/>
    <mergeCell ref="S949:T949"/>
    <mergeCell ref="X949:AD949"/>
    <mergeCell ref="S65:T65"/>
    <mergeCell ref="X65:AD65"/>
    <mergeCell ref="B37:M37"/>
    <mergeCell ref="S37:T37"/>
    <mergeCell ref="X37:AD37"/>
    <mergeCell ref="B44:M44"/>
    <mergeCell ref="S44:T44"/>
    <mergeCell ref="X44:AD44"/>
    <mergeCell ref="B57:M57"/>
    <mergeCell ref="S57:T57"/>
    <mergeCell ref="B124:M124"/>
    <mergeCell ref="S124:T124"/>
    <mergeCell ref="X124:AD124"/>
    <mergeCell ref="B122:M122"/>
    <mergeCell ref="S122:T122"/>
    <mergeCell ref="X169:AD169"/>
    <mergeCell ref="X200:AD200"/>
    <mergeCell ref="S105:T105"/>
    <mergeCell ref="X105:AD105"/>
    <mergeCell ref="B99:M99"/>
    <mergeCell ref="S99:T99"/>
    <mergeCell ref="X108:AD108"/>
    <mergeCell ref="X922:AD922"/>
    <mergeCell ref="B925:M925"/>
    <mergeCell ref="S925:T925"/>
    <mergeCell ref="X925:AD925"/>
    <mergeCell ref="B926:M926"/>
    <mergeCell ref="S982:T982"/>
    <mergeCell ref="X982:AD982"/>
    <mergeCell ref="B972:M972"/>
    <mergeCell ref="S972:T972"/>
    <mergeCell ref="X972:AD972"/>
    <mergeCell ref="B979:M979"/>
    <mergeCell ref="S974:T974"/>
    <mergeCell ref="X974:AD974"/>
    <mergeCell ref="S987:T987"/>
    <mergeCell ref="X987:AD987"/>
    <mergeCell ref="B983:M983"/>
    <mergeCell ref="S983:T983"/>
    <mergeCell ref="B971:M971"/>
    <mergeCell ref="S971:T971"/>
    <mergeCell ref="X971:AD971"/>
    <mergeCell ref="B978:M978"/>
    <mergeCell ref="S978:T978"/>
    <mergeCell ref="X978:AD978"/>
    <mergeCell ref="B951:M951"/>
    <mergeCell ref="S958:T958"/>
    <mergeCell ref="X958:AD958"/>
    <mergeCell ref="B964:M964"/>
    <mergeCell ref="S964:T964"/>
    <mergeCell ref="X964:AD964"/>
    <mergeCell ref="B960:M960"/>
    <mergeCell ref="S960:T960"/>
    <mergeCell ref="X960:AD960"/>
    <mergeCell ref="B948:M948"/>
    <mergeCell ref="S948:T948"/>
    <mergeCell ref="X948:AD948"/>
    <mergeCell ref="X929:AD929"/>
    <mergeCell ref="B933:M933"/>
    <mergeCell ref="S933:T933"/>
    <mergeCell ref="X933:AD933"/>
    <mergeCell ref="B930:M930"/>
    <mergeCell ref="S930:T930"/>
    <mergeCell ref="X930:AD930"/>
    <mergeCell ref="S938:T938"/>
    <mergeCell ref="X938:AD938"/>
    <mergeCell ref="B934:M934"/>
    <mergeCell ref="S934:T934"/>
    <mergeCell ref="X934:AD934"/>
    <mergeCell ref="B935:M935"/>
    <mergeCell ref="X937:AD937"/>
    <mergeCell ref="S937:T937"/>
    <mergeCell ref="B715:M715"/>
    <mergeCell ref="S715:T715"/>
    <mergeCell ref="X715:AD715"/>
    <mergeCell ref="B709:M709"/>
    <mergeCell ref="S709:T709"/>
    <mergeCell ref="X806:AD806"/>
    <mergeCell ref="B815:M815"/>
    <mergeCell ref="S815:T815"/>
    <mergeCell ref="X815:AD815"/>
    <mergeCell ref="B821:M821"/>
    <mergeCell ref="B696:M696"/>
    <mergeCell ref="S696:T696"/>
    <mergeCell ref="X696:AD696"/>
    <mergeCell ref="X709:AD709"/>
    <mergeCell ref="B711:M711"/>
    <mergeCell ref="B822:M822"/>
    <mergeCell ref="S822:T822"/>
    <mergeCell ref="X822:AD822"/>
    <mergeCell ref="B806:M806"/>
    <mergeCell ref="S806:T806"/>
    <mergeCell ref="B790:M790"/>
    <mergeCell ref="S790:T790"/>
    <mergeCell ref="X790:AD790"/>
    <mergeCell ref="B797:M797"/>
    <mergeCell ref="S797:T797"/>
    <mergeCell ref="X768:AD768"/>
    <mergeCell ref="B763:M763"/>
    <mergeCell ref="S763:T763"/>
    <mergeCell ref="X763:AD763"/>
    <mergeCell ref="S805:T805"/>
    <mergeCell ref="X805:AD805"/>
    <mergeCell ref="X797:AD797"/>
    <mergeCell ref="B712:M712"/>
    <mergeCell ref="S712:T712"/>
    <mergeCell ref="X712:AD712"/>
    <mergeCell ref="S711:T711"/>
    <mergeCell ref="X711:AD711"/>
    <mergeCell ref="B641:M641"/>
    <mergeCell ref="S641:T641"/>
    <mergeCell ref="X641:AD641"/>
    <mergeCell ref="B653:M653"/>
    <mergeCell ref="S653:T653"/>
    <mergeCell ref="B698:M698"/>
    <mergeCell ref="S698:T698"/>
    <mergeCell ref="X698:AD698"/>
    <mergeCell ref="B710:M710"/>
    <mergeCell ref="S710:T710"/>
    <mergeCell ref="X710:AD710"/>
    <mergeCell ref="X705:AD705"/>
    <mergeCell ref="B704:M704"/>
    <mergeCell ref="S704:T704"/>
    <mergeCell ref="X704:AD704"/>
    <mergeCell ref="X694:AD694"/>
    <mergeCell ref="B695:M695"/>
    <mergeCell ref="B707:M707"/>
    <mergeCell ref="S707:T707"/>
    <mergeCell ref="X707:AD707"/>
    <mergeCell ref="X650:AD650"/>
    <mergeCell ref="B654:M654"/>
    <mergeCell ref="S654:T654"/>
    <mergeCell ref="X654:AD654"/>
    <mergeCell ref="B651:M651"/>
    <mergeCell ref="S651:T651"/>
    <mergeCell ref="X651:AD651"/>
    <mergeCell ref="X623:AD623"/>
    <mergeCell ref="S623:T623"/>
    <mergeCell ref="S656:T656"/>
    <mergeCell ref="X656:AD656"/>
    <mergeCell ref="B612:M612"/>
    <mergeCell ref="S612:T612"/>
    <mergeCell ref="X612:AD612"/>
    <mergeCell ref="B608:M608"/>
    <mergeCell ref="S608:T608"/>
    <mergeCell ref="X608:AD608"/>
    <mergeCell ref="B610:M610"/>
    <mergeCell ref="B624:M624"/>
    <mergeCell ref="X653:AD653"/>
    <mergeCell ref="B659:M659"/>
    <mergeCell ref="S659:T659"/>
    <mergeCell ref="X659:AD659"/>
    <mergeCell ref="B650:M650"/>
    <mergeCell ref="S650:T650"/>
    <mergeCell ref="B652:M652"/>
    <mergeCell ref="S652:T652"/>
    <mergeCell ref="X652:AD652"/>
    <mergeCell ref="B656:M656"/>
    <mergeCell ref="B636:M636"/>
    <mergeCell ref="S636:T636"/>
    <mergeCell ref="X636:AD636"/>
    <mergeCell ref="B638:M638"/>
    <mergeCell ref="S649:T649"/>
    <mergeCell ref="X649:AD649"/>
    <mergeCell ref="S642:T642"/>
    <mergeCell ref="B640:M640"/>
    <mergeCell ref="S640:T640"/>
    <mergeCell ref="X640:AD640"/>
    <mergeCell ref="B581:M581"/>
    <mergeCell ref="B598:M598"/>
    <mergeCell ref="S598:T598"/>
    <mergeCell ref="X598:AD598"/>
    <mergeCell ref="B589:M589"/>
    <mergeCell ref="S589:T589"/>
    <mergeCell ref="S618:T618"/>
    <mergeCell ref="X618:AD618"/>
    <mergeCell ref="B625:M625"/>
    <mergeCell ref="S625:T625"/>
    <mergeCell ref="X625:AD625"/>
    <mergeCell ref="B632:M632"/>
    <mergeCell ref="S630:T630"/>
    <mergeCell ref="X630:AD630"/>
    <mergeCell ref="B631:M631"/>
    <mergeCell ref="S631:T631"/>
    <mergeCell ref="B635:M635"/>
    <mergeCell ref="S635:T635"/>
    <mergeCell ref="X635:AD635"/>
    <mergeCell ref="B613:M613"/>
    <mergeCell ref="S613:T613"/>
    <mergeCell ref="X613:AD613"/>
    <mergeCell ref="B619:M619"/>
    <mergeCell ref="S619:T619"/>
    <mergeCell ref="X619:AD619"/>
    <mergeCell ref="B618:M618"/>
    <mergeCell ref="S624:T624"/>
    <mergeCell ref="X624:AD624"/>
    <mergeCell ref="B620:M620"/>
    <mergeCell ref="S620:T620"/>
    <mergeCell ref="X620:AD620"/>
    <mergeCell ref="B621:M621"/>
    <mergeCell ref="X543:AD543"/>
    <mergeCell ref="X589:AD589"/>
    <mergeCell ref="X591:AD591"/>
    <mergeCell ref="S524:T524"/>
    <mergeCell ref="X524:AD524"/>
    <mergeCell ref="B531:M531"/>
    <mergeCell ref="S531:T531"/>
    <mergeCell ref="X531:AD531"/>
    <mergeCell ref="B537:M537"/>
    <mergeCell ref="S537:T537"/>
    <mergeCell ref="X537:AD537"/>
    <mergeCell ref="B606:M606"/>
    <mergeCell ref="S606:T606"/>
    <mergeCell ref="X606:AD606"/>
    <mergeCell ref="B592:M592"/>
    <mergeCell ref="S592:T592"/>
    <mergeCell ref="X592:AD592"/>
    <mergeCell ref="B597:M597"/>
    <mergeCell ref="S597:T597"/>
    <mergeCell ref="X597:AD597"/>
    <mergeCell ref="B596:M596"/>
    <mergeCell ref="B602:M602"/>
    <mergeCell ref="S602:T602"/>
    <mergeCell ref="X602:AD602"/>
    <mergeCell ref="B599:M599"/>
    <mergeCell ref="S599:T599"/>
    <mergeCell ref="X599:AD599"/>
    <mergeCell ref="B601:M601"/>
    <mergeCell ref="S590:T590"/>
    <mergeCell ref="X590:AD590"/>
    <mergeCell ref="B576:M576"/>
    <mergeCell ref="S576:T576"/>
    <mergeCell ref="B470:M470"/>
    <mergeCell ref="S455:T455"/>
    <mergeCell ref="X455:AD455"/>
    <mergeCell ref="X458:AD458"/>
    <mergeCell ref="B484:M484"/>
    <mergeCell ref="S484:T484"/>
    <mergeCell ref="X484:AD484"/>
    <mergeCell ref="S470:T470"/>
    <mergeCell ref="X470:AD470"/>
    <mergeCell ref="B471:M471"/>
    <mergeCell ref="S471:T471"/>
    <mergeCell ref="B539:M539"/>
    <mergeCell ref="S539:T539"/>
    <mergeCell ref="X539:AD539"/>
    <mergeCell ref="B544:M544"/>
    <mergeCell ref="S544:T544"/>
    <mergeCell ref="X453:AD453"/>
    <mergeCell ref="B459:M459"/>
    <mergeCell ref="S459:T459"/>
    <mergeCell ref="X459:AD459"/>
    <mergeCell ref="B455:M455"/>
    <mergeCell ref="B538:M538"/>
    <mergeCell ref="S538:T538"/>
    <mergeCell ref="X538:AD538"/>
    <mergeCell ref="B533:M533"/>
    <mergeCell ref="S533:T533"/>
    <mergeCell ref="X533:AD533"/>
    <mergeCell ref="X536:AD536"/>
    <mergeCell ref="B536:M536"/>
    <mergeCell ref="B525:M525"/>
    <mergeCell ref="S525:T525"/>
    <mergeCell ref="B543:M543"/>
    <mergeCell ref="X326:AD326"/>
    <mergeCell ref="S338:T338"/>
    <mergeCell ref="X338:AD338"/>
    <mergeCell ref="B343:M343"/>
    <mergeCell ref="S343:T343"/>
    <mergeCell ref="X343:AD343"/>
    <mergeCell ref="S332:T332"/>
    <mergeCell ref="X332:AD332"/>
    <mergeCell ref="S331:T331"/>
    <mergeCell ref="X331:AD331"/>
    <mergeCell ref="B454:M454"/>
    <mergeCell ref="S454:T454"/>
    <mergeCell ref="X454:AD454"/>
    <mergeCell ref="B464:M464"/>
    <mergeCell ref="S464:T464"/>
    <mergeCell ref="X464:AD464"/>
    <mergeCell ref="B460:M460"/>
    <mergeCell ref="B457:M457"/>
    <mergeCell ref="S457:T457"/>
    <mergeCell ref="X457:AD457"/>
    <mergeCell ref="B461:M461"/>
    <mergeCell ref="S461:T461"/>
    <mergeCell ref="X436:AD436"/>
    <mergeCell ref="B431:M431"/>
    <mergeCell ref="S431:T431"/>
    <mergeCell ref="S443:T443"/>
    <mergeCell ref="X443:AD443"/>
    <mergeCell ref="B449:M449"/>
    <mergeCell ref="S449:T449"/>
    <mergeCell ref="X449:AD449"/>
    <mergeCell ref="B441:M441"/>
    <mergeCell ref="S441:T441"/>
    <mergeCell ref="B305:M305"/>
    <mergeCell ref="S305:T305"/>
    <mergeCell ref="X305:AD305"/>
    <mergeCell ref="B302:M302"/>
    <mergeCell ref="S302:T302"/>
    <mergeCell ref="S345:T345"/>
    <mergeCell ref="X345:AD345"/>
    <mergeCell ref="S336:T336"/>
    <mergeCell ref="X280:AD280"/>
    <mergeCell ref="B286:M286"/>
    <mergeCell ref="S286:T286"/>
    <mergeCell ref="X286:AD286"/>
    <mergeCell ref="B290:M290"/>
    <mergeCell ref="S290:T290"/>
    <mergeCell ref="X290:AD290"/>
    <mergeCell ref="B365:M365"/>
    <mergeCell ref="S365:T365"/>
    <mergeCell ref="X344:AD344"/>
    <mergeCell ref="B350:M350"/>
    <mergeCell ref="S350:T350"/>
    <mergeCell ref="X350:AD350"/>
    <mergeCell ref="B355:M355"/>
    <mergeCell ref="S355:T355"/>
    <mergeCell ref="X355:AD355"/>
    <mergeCell ref="B345:M345"/>
    <mergeCell ref="B349:M349"/>
    <mergeCell ref="S349:T349"/>
    <mergeCell ref="X349:AD349"/>
    <mergeCell ref="B344:M344"/>
    <mergeCell ref="S344:T344"/>
    <mergeCell ref="B361:M361"/>
    <mergeCell ref="S361:T361"/>
    <mergeCell ref="B293:M293"/>
    <mergeCell ref="S293:T293"/>
    <mergeCell ref="S251:T251"/>
    <mergeCell ref="X251:AD251"/>
    <mergeCell ref="B259:M259"/>
    <mergeCell ref="S259:T259"/>
    <mergeCell ref="X259:AD259"/>
    <mergeCell ref="X302:AD302"/>
    <mergeCell ref="X297:AD297"/>
    <mergeCell ref="B303:M303"/>
    <mergeCell ref="S303:T303"/>
    <mergeCell ref="X303:AD303"/>
    <mergeCell ref="B298:M298"/>
    <mergeCell ref="S298:T298"/>
    <mergeCell ref="X298:AD298"/>
    <mergeCell ref="X299:AD299"/>
    <mergeCell ref="S285:T285"/>
    <mergeCell ref="X295:AD295"/>
    <mergeCell ref="B301:M301"/>
    <mergeCell ref="S301:T301"/>
    <mergeCell ref="X301:AD301"/>
    <mergeCell ref="X296:AD296"/>
    <mergeCell ref="B292:M292"/>
    <mergeCell ref="B287:M287"/>
    <mergeCell ref="S287:T287"/>
    <mergeCell ref="B277:M277"/>
    <mergeCell ref="S277:T277"/>
    <mergeCell ref="X277:AD277"/>
    <mergeCell ref="B281:M281"/>
    <mergeCell ref="S281:T281"/>
    <mergeCell ref="X281:AD281"/>
    <mergeCell ref="B278:M278"/>
    <mergeCell ref="S260:T260"/>
    <mergeCell ref="X260:AD260"/>
    <mergeCell ref="B266:M266"/>
    <mergeCell ref="S266:T266"/>
    <mergeCell ref="X266:AD266"/>
    <mergeCell ref="B261:M261"/>
    <mergeCell ref="B252:M252"/>
    <mergeCell ref="S252:T252"/>
    <mergeCell ref="B258:M258"/>
    <mergeCell ref="S258:T258"/>
    <mergeCell ref="X258:AD258"/>
    <mergeCell ref="B276:M276"/>
    <mergeCell ref="S276:T276"/>
    <mergeCell ref="X276:AD276"/>
    <mergeCell ref="B271:M271"/>
    <mergeCell ref="S271:T271"/>
    <mergeCell ref="B289:M289"/>
    <mergeCell ref="S289:T289"/>
    <mergeCell ref="X289:AD289"/>
    <mergeCell ref="S278:T278"/>
    <mergeCell ref="X278:AD278"/>
    <mergeCell ref="S280:T280"/>
    <mergeCell ref="B255:M255"/>
    <mergeCell ref="S255:T255"/>
    <mergeCell ref="X255:AD255"/>
    <mergeCell ref="B254:M254"/>
    <mergeCell ref="S254:T254"/>
    <mergeCell ref="X254:AD254"/>
    <mergeCell ref="X252:AD252"/>
    <mergeCell ref="B141:M141"/>
    <mergeCell ref="S141:T141"/>
    <mergeCell ref="X141:AD141"/>
    <mergeCell ref="B148:M148"/>
    <mergeCell ref="S148:T148"/>
    <mergeCell ref="B223:M223"/>
    <mergeCell ref="S223:T223"/>
    <mergeCell ref="X223:AD223"/>
    <mergeCell ref="B220:M220"/>
    <mergeCell ref="S220:T220"/>
    <mergeCell ref="X220:AD220"/>
    <mergeCell ref="B206:M206"/>
    <mergeCell ref="S206:T206"/>
    <mergeCell ref="X206:AD206"/>
    <mergeCell ref="B212:M212"/>
    <mergeCell ref="S212:T212"/>
    <mergeCell ref="X212:AD212"/>
    <mergeCell ref="B207:M207"/>
    <mergeCell ref="S207:T207"/>
    <mergeCell ref="X198:AD198"/>
    <mergeCell ref="B211:M211"/>
    <mergeCell ref="S211:T211"/>
    <mergeCell ref="X211:AD211"/>
    <mergeCell ref="B199:M199"/>
    <mergeCell ref="S199:T199"/>
    <mergeCell ref="X199:AD199"/>
    <mergeCell ref="X143:AD143"/>
    <mergeCell ref="S201:T201"/>
    <mergeCell ref="X201:AD201"/>
    <mergeCell ref="B204:M204"/>
    <mergeCell ref="S204:T204"/>
    <mergeCell ref="X204:AD204"/>
    <mergeCell ref="X149:AD149"/>
    <mergeCell ref="B153:M153"/>
    <mergeCell ref="S153:T153"/>
    <mergeCell ref="X153:AD153"/>
    <mergeCell ref="B150:M150"/>
    <mergeCell ref="S150:T150"/>
    <mergeCell ref="B152:M152"/>
    <mergeCell ref="B167:M167"/>
    <mergeCell ref="S167:T167"/>
    <mergeCell ref="X167:AD167"/>
    <mergeCell ref="B174:M174"/>
    <mergeCell ref="S174:T174"/>
    <mergeCell ref="X174:AD174"/>
    <mergeCell ref="B168:M168"/>
    <mergeCell ref="S168:T168"/>
    <mergeCell ref="X168:AD168"/>
    <mergeCell ref="B170:M170"/>
    <mergeCell ref="S152:T152"/>
    <mergeCell ref="X152:AD152"/>
    <mergeCell ref="B156:M156"/>
    <mergeCell ref="S156:T156"/>
    <mergeCell ref="X156:AD156"/>
    <mergeCell ref="X151:AD151"/>
    <mergeCell ref="B43:M43"/>
    <mergeCell ref="B54:M54"/>
    <mergeCell ref="B50:M50"/>
    <mergeCell ref="S50:T50"/>
    <mergeCell ref="X50:AD50"/>
    <mergeCell ref="B135:M135"/>
    <mergeCell ref="S135:T135"/>
    <mergeCell ref="X135:AD135"/>
    <mergeCell ref="B138:M138"/>
    <mergeCell ref="S138:T138"/>
    <mergeCell ref="X138:AD138"/>
    <mergeCell ref="B136:M136"/>
    <mergeCell ref="S136:T136"/>
    <mergeCell ref="X136:AD136"/>
    <mergeCell ref="B145:M145"/>
    <mergeCell ref="B127:M127"/>
    <mergeCell ref="S127:T127"/>
    <mergeCell ref="X127:AD127"/>
    <mergeCell ref="B134:M134"/>
    <mergeCell ref="S134:T134"/>
    <mergeCell ref="X134:AD134"/>
    <mergeCell ref="B128:M128"/>
    <mergeCell ref="S128:T128"/>
    <mergeCell ref="X128:AD128"/>
    <mergeCell ref="S113:T113"/>
    <mergeCell ref="X113:AD113"/>
    <mergeCell ref="B120:M120"/>
    <mergeCell ref="S120:T120"/>
    <mergeCell ref="X120:AD120"/>
    <mergeCell ref="X115:AD115"/>
    <mergeCell ref="B118:M118"/>
    <mergeCell ref="S118:T118"/>
    <mergeCell ref="X57:AD57"/>
    <mergeCell ref="B51:M51"/>
    <mergeCell ref="S51:T51"/>
    <mergeCell ref="X51:AD51"/>
    <mergeCell ref="B131:M131"/>
    <mergeCell ref="B113:M113"/>
    <mergeCell ref="B63:M63"/>
    <mergeCell ref="S63:T63"/>
    <mergeCell ref="X63:AD63"/>
    <mergeCell ref="B73:M73"/>
    <mergeCell ref="B986:M986"/>
    <mergeCell ref="S986:T986"/>
    <mergeCell ref="X986:AD986"/>
    <mergeCell ref="B19:M19"/>
    <mergeCell ref="S19:T19"/>
    <mergeCell ref="X19:AD19"/>
    <mergeCell ref="B36:M36"/>
    <mergeCell ref="S36:T36"/>
    <mergeCell ref="X36:AD36"/>
    <mergeCell ref="X118:AD118"/>
    <mergeCell ref="B969:M969"/>
    <mergeCell ref="S969:T969"/>
    <mergeCell ref="X969:AD969"/>
    <mergeCell ref="B976:M976"/>
    <mergeCell ref="S976:T976"/>
    <mergeCell ref="X976:AD976"/>
    <mergeCell ref="B970:M970"/>
    <mergeCell ref="S970:T970"/>
    <mergeCell ref="X970:AD970"/>
    <mergeCell ref="B974:M974"/>
    <mergeCell ref="B139:M139"/>
    <mergeCell ref="S139:T139"/>
    <mergeCell ref="S904:T904"/>
    <mergeCell ref="S942:T942"/>
    <mergeCell ref="X942:AD942"/>
    <mergeCell ref="S897:T897"/>
    <mergeCell ref="X897:AD897"/>
    <mergeCell ref="B907:M907"/>
    <mergeCell ref="S907:T907"/>
    <mergeCell ref="X907:AD907"/>
    <mergeCell ref="B927:M927"/>
    <mergeCell ref="S927:T927"/>
    <mergeCell ref="X927:AD927"/>
    <mergeCell ref="B888:M888"/>
    <mergeCell ref="S888:T888"/>
    <mergeCell ref="X888:AD888"/>
    <mergeCell ref="X879:AD879"/>
    <mergeCell ref="B884:M884"/>
    <mergeCell ref="S884:T884"/>
    <mergeCell ref="X884:AD884"/>
    <mergeCell ref="B883:M883"/>
    <mergeCell ref="S883:T883"/>
    <mergeCell ref="X883:AD883"/>
    <mergeCell ref="B932:M932"/>
    <mergeCell ref="S932:T932"/>
    <mergeCell ref="X932:AD932"/>
    <mergeCell ref="B939:M939"/>
    <mergeCell ref="S939:T939"/>
    <mergeCell ref="X939:AD939"/>
    <mergeCell ref="B928:M928"/>
    <mergeCell ref="S928:T928"/>
    <mergeCell ref="X928:AD928"/>
    <mergeCell ref="B922:M922"/>
    <mergeCell ref="S922:T922"/>
    <mergeCell ref="S723:T723"/>
    <mergeCell ref="X723:AD723"/>
    <mergeCell ref="B823:M823"/>
    <mergeCell ref="S823:T823"/>
    <mergeCell ref="X823:AD823"/>
    <mergeCell ref="S821:T821"/>
    <mergeCell ref="X821:AD821"/>
    <mergeCell ref="B816:M816"/>
    <mergeCell ref="S816:T816"/>
    <mergeCell ref="X816:AD816"/>
    <mergeCell ref="B820:M820"/>
    <mergeCell ref="S820:T820"/>
    <mergeCell ref="B827:M827"/>
    <mergeCell ref="S827:T827"/>
    <mergeCell ref="X827:AD827"/>
    <mergeCell ref="B824:M824"/>
    <mergeCell ref="S824:T824"/>
    <mergeCell ref="X824:AD824"/>
    <mergeCell ref="B825:M825"/>
    <mergeCell ref="B787:M787"/>
    <mergeCell ref="B804:M804"/>
    <mergeCell ref="S804:T804"/>
    <mergeCell ref="X804:AD804"/>
    <mergeCell ref="B796:M796"/>
    <mergeCell ref="S796:T796"/>
    <mergeCell ref="X796:AD796"/>
    <mergeCell ref="B798:M798"/>
    <mergeCell ref="B800:M800"/>
    <mergeCell ref="S800:T800"/>
    <mergeCell ref="B792:M792"/>
    <mergeCell ref="S792:T792"/>
    <mergeCell ref="B795:M795"/>
    <mergeCell ref="X725:AD725"/>
    <mergeCell ref="X718:AD718"/>
    <mergeCell ref="B720:M720"/>
    <mergeCell ref="S720:T720"/>
    <mergeCell ref="X720:AD720"/>
    <mergeCell ref="B662:M662"/>
    <mergeCell ref="B670:M670"/>
    <mergeCell ref="S670:T670"/>
    <mergeCell ref="X670:AD670"/>
    <mergeCell ref="B676:M676"/>
    <mergeCell ref="X745:AD745"/>
    <mergeCell ref="B750:M750"/>
    <mergeCell ref="S750:T750"/>
    <mergeCell ref="X750:AD750"/>
    <mergeCell ref="B740:M740"/>
    <mergeCell ref="S740:T740"/>
    <mergeCell ref="X744:AD744"/>
    <mergeCell ref="B724:M724"/>
    <mergeCell ref="S724:T724"/>
    <mergeCell ref="X724:AD724"/>
    <mergeCell ref="B739:M739"/>
    <mergeCell ref="S739:T739"/>
    <mergeCell ref="X739:AD739"/>
    <mergeCell ref="B745:M745"/>
    <mergeCell ref="S745:T745"/>
    <mergeCell ref="B706:M706"/>
    <mergeCell ref="S706:T706"/>
    <mergeCell ref="X706:AD706"/>
    <mergeCell ref="B714:M714"/>
    <mergeCell ref="S714:T714"/>
    <mergeCell ref="X714:AD714"/>
    <mergeCell ref="B723:M723"/>
    <mergeCell ref="S662:T662"/>
    <mergeCell ref="X662:AD662"/>
    <mergeCell ref="B668:M668"/>
    <mergeCell ref="S668:T668"/>
    <mergeCell ref="S536:T536"/>
    <mergeCell ref="S559:T559"/>
    <mergeCell ref="X559:AD559"/>
    <mergeCell ref="B583:M583"/>
    <mergeCell ref="S583:T583"/>
    <mergeCell ref="X583:AD583"/>
    <mergeCell ref="X683:AD683"/>
    <mergeCell ref="B684:M684"/>
    <mergeCell ref="X679:AD679"/>
    <mergeCell ref="S678:T678"/>
    <mergeCell ref="X678:AD678"/>
    <mergeCell ref="X667:AD667"/>
    <mergeCell ref="B673:M673"/>
    <mergeCell ref="S673:T673"/>
    <mergeCell ref="X673:AD673"/>
    <mergeCell ref="B679:M679"/>
    <mergeCell ref="S671:T671"/>
    <mergeCell ref="X671:AD671"/>
    <mergeCell ref="B682:M682"/>
    <mergeCell ref="S682:T682"/>
    <mergeCell ref="X682:AD682"/>
    <mergeCell ref="B683:M683"/>
    <mergeCell ref="S683:T683"/>
    <mergeCell ref="S550:T550"/>
    <mergeCell ref="X550:AD550"/>
    <mergeCell ref="B554:M554"/>
    <mergeCell ref="S554:T554"/>
    <mergeCell ref="X554:AD554"/>
    <mergeCell ref="S423:T423"/>
    <mergeCell ref="X423:AD423"/>
    <mergeCell ref="B348:M348"/>
    <mergeCell ref="S348:T348"/>
    <mergeCell ref="X348:AD348"/>
    <mergeCell ref="B385:M385"/>
    <mergeCell ref="S385:T385"/>
    <mergeCell ref="X385:AD385"/>
    <mergeCell ref="B354:M354"/>
    <mergeCell ref="S354:T354"/>
    <mergeCell ref="S367:T367"/>
    <mergeCell ref="X367:AD367"/>
    <mergeCell ref="S561:T561"/>
    <mergeCell ref="X561:AD561"/>
    <mergeCell ref="X575:AD575"/>
    <mergeCell ref="B584:M584"/>
    <mergeCell ref="S584:T584"/>
    <mergeCell ref="X584:AD584"/>
    <mergeCell ref="X573:AD573"/>
    <mergeCell ref="X582:AD582"/>
    <mergeCell ref="S564:T564"/>
    <mergeCell ref="X564:AD564"/>
    <mergeCell ref="B568:M568"/>
    <mergeCell ref="S568:T568"/>
    <mergeCell ref="X568:AD568"/>
    <mergeCell ref="S366:T366"/>
    <mergeCell ref="X366:AD366"/>
    <mergeCell ref="X361:AD361"/>
    <mergeCell ref="B487:M487"/>
    <mergeCell ref="S487:T487"/>
    <mergeCell ref="X487:AD487"/>
    <mergeCell ref="B488:M488"/>
    <mergeCell ref="B197:M197"/>
    <mergeCell ref="S197:T197"/>
    <mergeCell ref="X197:AD197"/>
    <mergeCell ref="B193:M193"/>
    <mergeCell ref="S193:T193"/>
    <mergeCell ref="X193:AD193"/>
    <mergeCell ref="B195:M195"/>
    <mergeCell ref="B196:M196"/>
    <mergeCell ref="B408:M408"/>
    <mergeCell ref="S408:T408"/>
    <mergeCell ref="S173:T173"/>
    <mergeCell ref="X173:AD173"/>
    <mergeCell ref="B185:M185"/>
    <mergeCell ref="S185:T185"/>
    <mergeCell ref="X185:AD185"/>
    <mergeCell ref="B178:M178"/>
    <mergeCell ref="S178:T178"/>
    <mergeCell ref="X178:AD178"/>
    <mergeCell ref="S386:T386"/>
    <mergeCell ref="X386:AD386"/>
    <mergeCell ref="B393:M393"/>
    <mergeCell ref="S393:T393"/>
    <mergeCell ref="X393:AD393"/>
    <mergeCell ref="B388:M388"/>
    <mergeCell ref="S388:T388"/>
    <mergeCell ref="X388:AD388"/>
    <mergeCell ref="B390:M390"/>
    <mergeCell ref="B231:M231"/>
    <mergeCell ref="S231:T231"/>
    <mergeCell ref="X231:AD231"/>
    <mergeCell ref="B224:M224"/>
    <mergeCell ref="S224:T224"/>
    <mergeCell ref="X103:AD103"/>
    <mergeCell ref="B101:M101"/>
    <mergeCell ref="S101:T101"/>
    <mergeCell ref="X101:AD101"/>
    <mergeCell ref="S73:T73"/>
    <mergeCell ref="X73:AD73"/>
    <mergeCell ref="B64:M64"/>
    <mergeCell ref="S64:T64"/>
    <mergeCell ref="X104:AD104"/>
    <mergeCell ref="B108:M108"/>
    <mergeCell ref="B86:M86"/>
    <mergeCell ref="S86:T86"/>
    <mergeCell ref="X86:AD86"/>
    <mergeCell ref="B96:M96"/>
    <mergeCell ref="B192:M192"/>
    <mergeCell ref="S192:T192"/>
    <mergeCell ref="X192:AD192"/>
    <mergeCell ref="B187:M187"/>
    <mergeCell ref="S187:T187"/>
    <mergeCell ref="X187:AD187"/>
    <mergeCell ref="X189:AD189"/>
    <mergeCell ref="B190:M190"/>
    <mergeCell ref="S190:T190"/>
    <mergeCell ref="X190:AD190"/>
    <mergeCell ref="X139:AD139"/>
    <mergeCell ref="B137:M137"/>
    <mergeCell ref="S137:T137"/>
    <mergeCell ref="B157:M157"/>
    <mergeCell ref="S157:T157"/>
    <mergeCell ref="X145:AD145"/>
    <mergeCell ref="B149:M149"/>
    <mergeCell ref="S149:T149"/>
    <mergeCell ref="B18:M18"/>
    <mergeCell ref="S18:T18"/>
    <mergeCell ref="X18:AD18"/>
    <mergeCell ref="B35:M35"/>
    <mergeCell ref="S35:T35"/>
    <mergeCell ref="X35:AD35"/>
    <mergeCell ref="S27:T27"/>
    <mergeCell ref="X27:AD27"/>
    <mergeCell ref="B1015:M1015"/>
    <mergeCell ref="S1015:T1015"/>
    <mergeCell ref="X1015:AD1015"/>
    <mergeCell ref="B1001:M1001"/>
    <mergeCell ref="S1001:T1001"/>
    <mergeCell ref="B45:M45"/>
    <mergeCell ref="S45:T45"/>
    <mergeCell ref="X64:AD64"/>
    <mergeCell ref="B66:M66"/>
    <mergeCell ref="B49:M49"/>
    <mergeCell ref="B105:M105"/>
    <mergeCell ref="B21:M21"/>
    <mergeCell ref="S21:T21"/>
    <mergeCell ref="B1000:M1000"/>
    <mergeCell ref="S1000:T1000"/>
    <mergeCell ref="X1000:AD1000"/>
    <mergeCell ref="B42:M42"/>
    <mergeCell ref="S42:T42"/>
    <mergeCell ref="X42:AD42"/>
    <mergeCell ref="S49:T49"/>
    <mergeCell ref="B104:M104"/>
    <mergeCell ref="S82:T82"/>
    <mergeCell ref="X82:AD82"/>
    <mergeCell ref="B80:M80"/>
    <mergeCell ref="S968:T968"/>
    <mergeCell ref="X968:AD968"/>
    <mergeCell ref="B963:M963"/>
    <mergeCell ref="S963:T963"/>
    <mergeCell ref="X963:AD963"/>
    <mergeCell ref="X1001:AD1001"/>
    <mergeCell ref="S992:T992"/>
    <mergeCell ref="X992:AD992"/>
    <mergeCell ref="B990:M990"/>
    <mergeCell ref="S990:T990"/>
    <mergeCell ref="X49:AD49"/>
    <mergeCell ref="S43:T43"/>
    <mergeCell ref="X43:AD43"/>
    <mergeCell ref="X87:AD87"/>
    <mergeCell ref="B88:M88"/>
    <mergeCell ref="B982:M982"/>
    <mergeCell ref="B962:M962"/>
    <mergeCell ref="S962:T962"/>
    <mergeCell ref="X962:AD962"/>
    <mergeCell ref="B968:M968"/>
    <mergeCell ref="S80:T80"/>
    <mergeCell ref="S88:T88"/>
    <mergeCell ref="X88:AD88"/>
    <mergeCell ref="B98:M98"/>
    <mergeCell ref="S98:T98"/>
    <mergeCell ref="X98:AD98"/>
    <mergeCell ref="S96:T96"/>
    <mergeCell ref="X96:AD96"/>
    <mergeCell ref="B87:M87"/>
    <mergeCell ref="S87:T87"/>
    <mergeCell ref="B103:M103"/>
    <mergeCell ref="S103:T103"/>
    <mergeCell ref="X990:AD990"/>
    <mergeCell ref="B991:M991"/>
    <mergeCell ref="S1003:T1003"/>
    <mergeCell ref="X1003:AD1003"/>
    <mergeCell ref="B1004:M1004"/>
    <mergeCell ref="B988:M988"/>
    <mergeCell ref="S988:T988"/>
    <mergeCell ref="B1006:M1006"/>
    <mergeCell ref="B975:M975"/>
    <mergeCell ref="S975:T975"/>
    <mergeCell ref="X975:AD975"/>
    <mergeCell ref="B985:M985"/>
    <mergeCell ref="S985:T985"/>
    <mergeCell ref="X985:AD985"/>
    <mergeCell ref="B977:M977"/>
    <mergeCell ref="S977:T977"/>
    <mergeCell ref="B992:M992"/>
    <mergeCell ref="B995:M995"/>
    <mergeCell ref="S995:T995"/>
    <mergeCell ref="X995:AD995"/>
    <mergeCell ref="B981:M981"/>
    <mergeCell ref="S981:T981"/>
    <mergeCell ref="X981:AD981"/>
    <mergeCell ref="B953:M953"/>
    <mergeCell ref="S953:T953"/>
    <mergeCell ref="X953:AD953"/>
    <mergeCell ref="B965:M965"/>
    <mergeCell ref="S936:T936"/>
    <mergeCell ref="X936:AD936"/>
    <mergeCell ref="B946:M946"/>
    <mergeCell ref="S946:T946"/>
    <mergeCell ref="X946:AD946"/>
    <mergeCell ref="B952:M952"/>
    <mergeCell ref="S952:T952"/>
    <mergeCell ref="X952:AD952"/>
    <mergeCell ref="B937:M937"/>
    <mergeCell ref="B896:M896"/>
    <mergeCell ref="S896:T896"/>
    <mergeCell ref="X896:AD896"/>
    <mergeCell ref="B889:M889"/>
    <mergeCell ref="S889:T889"/>
    <mergeCell ref="X889:AD889"/>
    <mergeCell ref="B890:M890"/>
    <mergeCell ref="B894:M894"/>
    <mergeCell ref="S894:T894"/>
    <mergeCell ref="X894:AD894"/>
    <mergeCell ref="S912:T912"/>
    <mergeCell ref="X912:AD912"/>
    <mergeCell ref="B902:M902"/>
    <mergeCell ref="S902:T902"/>
    <mergeCell ref="X902:AD902"/>
    <mergeCell ref="B908:M908"/>
    <mergeCell ref="S908:T908"/>
    <mergeCell ref="X908:AD908"/>
    <mergeCell ref="B904:M904"/>
    <mergeCell ref="X920:AD920"/>
    <mergeCell ref="B850:M850"/>
    <mergeCell ref="S850:T850"/>
    <mergeCell ref="X850:AD850"/>
    <mergeCell ref="B846:M846"/>
    <mergeCell ref="S846:T846"/>
    <mergeCell ref="X846:AD846"/>
    <mergeCell ref="B848:M848"/>
    <mergeCell ref="X856:AD856"/>
    <mergeCell ref="B876:M876"/>
    <mergeCell ref="B916:M916"/>
    <mergeCell ref="S916:T916"/>
    <mergeCell ref="X916:AD916"/>
    <mergeCell ref="B915:M915"/>
    <mergeCell ref="S915:T915"/>
    <mergeCell ref="X915:AD915"/>
    <mergeCell ref="B947:M947"/>
    <mergeCell ref="S947:T947"/>
    <mergeCell ref="X947:AD947"/>
    <mergeCell ref="B847:M847"/>
    <mergeCell ref="S847:T847"/>
    <mergeCell ref="X847:AD847"/>
    <mergeCell ref="S857:T857"/>
    <mergeCell ref="X857:AD857"/>
    <mergeCell ref="B852:M852"/>
    <mergeCell ref="S852:T852"/>
    <mergeCell ref="X852:AD852"/>
    <mergeCell ref="B853:M853"/>
    <mergeCell ref="S853:T853"/>
    <mergeCell ref="X853:AD853"/>
    <mergeCell ref="B856:M856"/>
    <mergeCell ref="S856:T856"/>
    <mergeCell ref="B872:M872"/>
    <mergeCell ref="S872:T872"/>
    <mergeCell ref="X872:AD872"/>
    <mergeCell ref="B887:M887"/>
    <mergeCell ref="S887:T887"/>
    <mergeCell ref="X887:AD887"/>
    <mergeCell ref="B877:M877"/>
    <mergeCell ref="S877:T877"/>
    <mergeCell ref="X877:AD877"/>
    <mergeCell ref="X878:AD878"/>
    <mergeCell ref="S876:T876"/>
    <mergeCell ref="X876:AD876"/>
    <mergeCell ref="B858:M858"/>
    <mergeCell ref="S858:T858"/>
    <mergeCell ref="X858:AD858"/>
    <mergeCell ref="B871:M871"/>
    <mergeCell ref="B859:M859"/>
    <mergeCell ref="S859:T859"/>
    <mergeCell ref="X859:AD859"/>
    <mergeCell ref="B862:M862"/>
    <mergeCell ref="B879:M879"/>
    <mergeCell ref="S879:T879"/>
    <mergeCell ref="B860:M860"/>
    <mergeCell ref="S860:T860"/>
    <mergeCell ref="B863:M863"/>
    <mergeCell ref="S863:T863"/>
    <mergeCell ref="B867:M867"/>
    <mergeCell ref="S867:T867"/>
    <mergeCell ref="X867:AD867"/>
    <mergeCell ref="B864:M864"/>
    <mergeCell ref="S865:T865"/>
    <mergeCell ref="X865:AD865"/>
    <mergeCell ref="B838:M838"/>
    <mergeCell ref="S838:T838"/>
    <mergeCell ref="X838:AD838"/>
    <mergeCell ref="B833:M833"/>
    <mergeCell ref="S833:T833"/>
    <mergeCell ref="X833:AD833"/>
    <mergeCell ref="B835:M835"/>
    <mergeCell ref="X820:AD820"/>
    <mergeCell ref="B826:M826"/>
    <mergeCell ref="S826:T826"/>
    <mergeCell ref="X826:AD826"/>
    <mergeCell ref="B813:M813"/>
    <mergeCell ref="S813:T813"/>
    <mergeCell ref="X813:AD813"/>
    <mergeCell ref="S862:T862"/>
    <mergeCell ref="X862:AD862"/>
    <mergeCell ref="X866:AD866"/>
    <mergeCell ref="B841:M841"/>
    <mergeCell ref="S841:T841"/>
    <mergeCell ref="X841:AD841"/>
    <mergeCell ref="B843:M843"/>
    <mergeCell ref="S843:T843"/>
    <mergeCell ref="B845:M845"/>
    <mergeCell ref="S845:T845"/>
    <mergeCell ref="X845:AD845"/>
    <mergeCell ref="B840:M840"/>
    <mergeCell ref="S840:T840"/>
    <mergeCell ref="X840:AD840"/>
    <mergeCell ref="X843:AD843"/>
    <mergeCell ref="B844:M844"/>
    <mergeCell ref="S854:T854"/>
    <mergeCell ref="X854:AD854"/>
    <mergeCell ref="B755:M755"/>
    <mergeCell ref="S755:T755"/>
    <mergeCell ref="X773:AD773"/>
    <mergeCell ref="B780:M780"/>
    <mergeCell ref="S780:T780"/>
    <mergeCell ref="X780:AD780"/>
    <mergeCell ref="B775:M775"/>
    <mergeCell ref="B828:M828"/>
    <mergeCell ref="S828:T828"/>
    <mergeCell ref="X828:AD828"/>
    <mergeCell ref="B834:M834"/>
    <mergeCell ref="S834:T834"/>
    <mergeCell ref="X834:AD834"/>
    <mergeCell ref="B829:M829"/>
    <mergeCell ref="S829:T829"/>
    <mergeCell ref="X829:AD829"/>
    <mergeCell ref="B830:M830"/>
    <mergeCell ref="B832:M832"/>
    <mergeCell ref="S832:T832"/>
    <mergeCell ref="X832:AD832"/>
    <mergeCell ref="X755:AD755"/>
    <mergeCell ref="B799:M799"/>
    <mergeCell ref="B765:M765"/>
    <mergeCell ref="S765:T765"/>
    <mergeCell ref="X765:AD765"/>
    <mergeCell ref="S771:T771"/>
    <mergeCell ref="X771:AD771"/>
    <mergeCell ref="B772:M772"/>
    <mergeCell ref="S772:T772"/>
    <mergeCell ref="X772:AD772"/>
    <mergeCell ref="B768:M768"/>
    <mergeCell ref="S768:T768"/>
    <mergeCell ref="S767:T767"/>
    <mergeCell ref="X767:AD767"/>
    <mergeCell ref="B774:M774"/>
    <mergeCell ref="S774:T774"/>
    <mergeCell ref="X774:AD774"/>
    <mergeCell ref="S787:T787"/>
    <mergeCell ref="X787:AD787"/>
    <mergeCell ref="B794:M794"/>
    <mergeCell ref="S794:T794"/>
    <mergeCell ref="X794:AD794"/>
    <mergeCell ref="B789:M789"/>
    <mergeCell ref="S789:T789"/>
    <mergeCell ref="X789:AD789"/>
    <mergeCell ref="X792:AD792"/>
    <mergeCell ref="S835:T835"/>
    <mergeCell ref="X835:AD835"/>
    <mergeCell ref="X766:AD766"/>
    <mergeCell ref="X769:AD769"/>
    <mergeCell ref="B776:M776"/>
    <mergeCell ref="S776:T776"/>
    <mergeCell ref="X776:AD776"/>
    <mergeCell ref="B770:M770"/>
    <mergeCell ref="S770:T770"/>
    <mergeCell ref="X770:AD770"/>
    <mergeCell ref="B771:M771"/>
    <mergeCell ref="S775:T775"/>
    <mergeCell ref="X775:AD775"/>
    <mergeCell ref="B807:M807"/>
    <mergeCell ref="S807:T807"/>
    <mergeCell ref="X807:AD807"/>
    <mergeCell ref="S825:T825"/>
    <mergeCell ref="X825:AD825"/>
    <mergeCell ref="S695:T695"/>
    <mergeCell ref="B675:M675"/>
    <mergeCell ref="S675:T675"/>
    <mergeCell ref="X675:AD675"/>
    <mergeCell ref="B681:M681"/>
    <mergeCell ref="S681:T681"/>
    <mergeCell ref="X681:AD681"/>
    <mergeCell ref="B677:M677"/>
    <mergeCell ref="S677:T677"/>
    <mergeCell ref="X677:AD677"/>
    <mergeCell ref="B680:M680"/>
    <mergeCell ref="B663:M663"/>
    <mergeCell ref="S663:T663"/>
    <mergeCell ref="X663:AD663"/>
    <mergeCell ref="B669:M669"/>
    <mergeCell ref="S669:T669"/>
    <mergeCell ref="X669:AD669"/>
    <mergeCell ref="B665:M665"/>
    <mergeCell ref="S665:T665"/>
    <mergeCell ref="X665:AD665"/>
    <mergeCell ref="B689:M689"/>
    <mergeCell ref="S689:T689"/>
    <mergeCell ref="X689:AD689"/>
    <mergeCell ref="S692:T692"/>
    <mergeCell ref="X692:AD692"/>
    <mergeCell ref="X668:AD668"/>
    <mergeCell ref="B674:M674"/>
    <mergeCell ref="S674:T674"/>
    <mergeCell ref="X674:AD674"/>
    <mergeCell ref="B687:M687"/>
    <mergeCell ref="S687:T687"/>
    <mergeCell ref="X687:AD687"/>
    <mergeCell ref="B688:M688"/>
    <mergeCell ref="B664:M664"/>
    <mergeCell ref="S664:T664"/>
    <mergeCell ref="X664:AD664"/>
    <mergeCell ref="B690:M690"/>
    <mergeCell ref="S690:T690"/>
    <mergeCell ref="X690:AD690"/>
    <mergeCell ref="B666:M666"/>
    <mergeCell ref="S688:T688"/>
    <mergeCell ref="X688:AD688"/>
    <mergeCell ref="B658:M658"/>
    <mergeCell ref="S658:T658"/>
    <mergeCell ref="X658:AD658"/>
    <mergeCell ref="B661:M661"/>
    <mergeCell ref="S661:T661"/>
    <mergeCell ref="X661:AD661"/>
    <mergeCell ref="B573:M573"/>
    <mergeCell ref="S573:T573"/>
    <mergeCell ref="S639:T639"/>
    <mergeCell ref="X639:AD639"/>
    <mergeCell ref="B657:M657"/>
    <mergeCell ref="S657:T657"/>
    <mergeCell ref="X657:AD657"/>
    <mergeCell ref="B645:M645"/>
    <mergeCell ref="S645:T645"/>
    <mergeCell ref="X645:AD645"/>
    <mergeCell ref="S542:T542"/>
    <mergeCell ref="B547:M547"/>
    <mergeCell ref="S547:T547"/>
    <mergeCell ref="B649:M649"/>
    <mergeCell ref="S596:T596"/>
    <mergeCell ref="X596:AD596"/>
    <mergeCell ref="B622:M622"/>
    <mergeCell ref="S622:T622"/>
    <mergeCell ref="X622:AD622"/>
    <mergeCell ref="B629:M629"/>
    <mergeCell ref="X631:AD631"/>
    <mergeCell ref="B590:M590"/>
    <mergeCell ref="S629:T629"/>
    <mergeCell ref="X629:AD629"/>
    <mergeCell ref="B623:M623"/>
    <mergeCell ref="S543:T543"/>
    <mergeCell ref="B392:M392"/>
    <mergeCell ref="S392:T392"/>
    <mergeCell ref="X392:AD392"/>
    <mergeCell ref="S447:T447"/>
    <mergeCell ref="X447:AD447"/>
    <mergeCell ref="B442:M442"/>
    <mergeCell ref="S442:T442"/>
    <mergeCell ref="X442:AD442"/>
    <mergeCell ref="B443:M443"/>
    <mergeCell ref="B446:M446"/>
    <mergeCell ref="S446:T446"/>
    <mergeCell ref="X446:AD446"/>
    <mergeCell ref="B452:M452"/>
    <mergeCell ref="S452:T452"/>
    <mergeCell ref="X452:AD452"/>
    <mergeCell ref="B448:M448"/>
    <mergeCell ref="S448:T448"/>
    <mergeCell ref="X448:AD448"/>
    <mergeCell ref="B447:M447"/>
    <mergeCell ref="S451:T451"/>
    <mergeCell ref="B434:M434"/>
    <mergeCell ref="S434:T434"/>
    <mergeCell ref="X434:AD434"/>
    <mergeCell ref="B440:M440"/>
    <mergeCell ref="S440:T440"/>
    <mergeCell ref="X440:AD440"/>
    <mergeCell ref="B435:M435"/>
    <mergeCell ref="S435:T435"/>
    <mergeCell ref="X435:AD435"/>
    <mergeCell ref="X441:AD441"/>
    <mergeCell ref="B422:M422"/>
    <mergeCell ref="S422:T422"/>
    <mergeCell ref="B395:M395"/>
    <mergeCell ref="S395:T395"/>
    <mergeCell ref="X403:AD403"/>
    <mergeCell ref="B410:M410"/>
    <mergeCell ref="S410:T410"/>
    <mergeCell ref="X365:AD365"/>
    <mergeCell ref="B370:M370"/>
    <mergeCell ref="S370:T370"/>
    <mergeCell ref="X370:AD370"/>
    <mergeCell ref="B367:M367"/>
    <mergeCell ref="S416:T416"/>
    <mergeCell ref="X416:AD416"/>
    <mergeCell ref="B415:M415"/>
    <mergeCell ref="S415:T415"/>
    <mergeCell ref="X408:AD408"/>
    <mergeCell ref="B405:M405"/>
    <mergeCell ref="S405:T405"/>
    <mergeCell ref="X405:AD405"/>
    <mergeCell ref="S407:T407"/>
    <mergeCell ref="B413:M413"/>
    <mergeCell ref="B394:M394"/>
    <mergeCell ref="B399:M399"/>
    <mergeCell ref="B414:M414"/>
    <mergeCell ref="S414:T414"/>
    <mergeCell ref="X414:AD414"/>
    <mergeCell ref="X415:AD415"/>
    <mergeCell ref="B416:M416"/>
    <mergeCell ref="S391:T391"/>
    <mergeCell ref="X391:AD391"/>
    <mergeCell ref="B400:M400"/>
    <mergeCell ref="S400:T400"/>
    <mergeCell ref="X400:AD400"/>
    <mergeCell ref="X380:AD380"/>
    <mergeCell ref="B383:M383"/>
    <mergeCell ref="S383:T383"/>
    <mergeCell ref="X376:AD376"/>
    <mergeCell ref="B377:M377"/>
    <mergeCell ref="S377:T377"/>
    <mergeCell ref="X377:AD377"/>
    <mergeCell ref="B381:M381"/>
    <mergeCell ref="S381:T381"/>
    <mergeCell ref="X381:AD381"/>
    <mergeCell ref="S369:T369"/>
    <mergeCell ref="X369:AD369"/>
    <mergeCell ref="B375:M375"/>
    <mergeCell ref="S375:T375"/>
    <mergeCell ref="X375:AD375"/>
    <mergeCell ref="B384:M384"/>
    <mergeCell ref="S384:T384"/>
    <mergeCell ref="X384:AD384"/>
    <mergeCell ref="B376:M376"/>
    <mergeCell ref="S376:T376"/>
    <mergeCell ref="B379:M379"/>
    <mergeCell ref="S379:T379"/>
    <mergeCell ref="S215:T215"/>
    <mergeCell ref="X215:AD215"/>
    <mergeCell ref="S318:T318"/>
    <mergeCell ref="X318:AD318"/>
    <mergeCell ref="B325:M325"/>
    <mergeCell ref="S325:T325"/>
    <mergeCell ref="X325:AD325"/>
    <mergeCell ref="B333:M333"/>
    <mergeCell ref="S333:T333"/>
    <mergeCell ref="X333:AD333"/>
    <mergeCell ref="B328:M328"/>
    <mergeCell ref="S328:T328"/>
    <mergeCell ref="B347:M347"/>
    <mergeCell ref="S347:T347"/>
    <mergeCell ref="X347:AD347"/>
    <mergeCell ref="B334:M334"/>
    <mergeCell ref="S334:T334"/>
    <mergeCell ref="X334:AD334"/>
    <mergeCell ref="B338:M338"/>
    <mergeCell ref="X304:AD304"/>
    <mergeCell ref="B317:M317"/>
    <mergeCell ref="S317:T317"/>
    <mergeCell ref="X317:AD317"/>
    <mergeCell ref="B308:M308"/>
    <mergeCell ref="S308:T308"/>
    <mergeCell ref="X308:AD308"/>
    <mergeCell ref="B311:M311"/>
    <mergeCell ref="B304:M304"/>
    <mergeCell ref="S304:T304"/>
    <mergeCell ref="X224:AD224"/>
    <mergeCell ref="B230:M230"/>
    <mergeCell ref="S230:T230"/>
    <mergeCell ref="B250:M250"/>
    <mergeCell ref="S250:T250"/>
    <mergeCell ref="X250:AD250"/>
    <mergeCell ref="B217:M217"/>
    <mergeCell ref="S217:T217"/>
    <mergeCell ref="X217:AD217"/>
    <mergeCell ref="B228:M228"/>
    <mergeCell ref="S228:T228"/>
    <mergeCell ref="B269:M269"/>
    <mergeCell ref="S269:T269"/>
    <mergeCell ref="X269:AD269"/>
    <mergeCell ref="B275:M275"/>
    <mergeCell ref="S275:T275"/>
    <mergeCell ref="X275:AD275"/>
    <mergeCell ref="S273:T273"/>
    <mergeCell ref="X273:AD273"/>
    <mergeCell ref="B229:M229"/>
    <mergeCell ref="S229:T229"/>
    <mergeCell ref="X229:AD229"/>
    <mergeCell ref="S264:T264"/>
    <mergeCell ref="X264:AD264"/>
    <mergeCell ref="X228:AD228"/>
    <mergeCell ref="B227:M227"/>
    <mergeCell ref="X230:AD230"/>
    <mergeCell ref="S227:T227"/>
    <mergeCell ref="S261:T261"/>
    <mergeCell ref="X261:AD261"/>
    <mergeCell ref="X265:AD265"/>
    <mergeCell ref="B274:M274"/>
    <mergeCell ref="S274:T274"/>
    <mergeCell ref="X274:AD274"/>
    <mergeCell ref="B260:M260"/>
    <mergeCell ref="B17:M17"/>
    <mergeCell ref="S17:T17"/>
    <mergeCell ref="X17:AD17"/>
    <mergeCell ref="B34:M34"/>
    <mergeCell ref="S34:T34"/>
    <mergeCell ref="X34:AD34"/>
    <mergeCell ref="S926:T926"/>
    <mergeCell ref="X926:AD926"/>
    <mergeCell ref="B936:M936"/>
    <mergeCell ref="B999:M999"/>
    <mergeCell ref="S999:T999"/>
    <mergeCell ref="X999:AD999"/>
    <mergeCell ref="B998:M998"/>
    <mergeCell ref="S998:T998"/>
    <mergeCell ref="X998:AD998"/>
    <mergeCell ref="X183:AD183"/>
    <mergeCell ref="B162:M162"/>
    <mergeCell ref="S162:T162"/>
    <mergeCell ref="X162:AD162"/>
    <mergeCell ref="B112:M112"/>
    <mergeCell ref="S112:T112"/>
    <mergeCell ref="X112:AD112"/>
    <mergeCell ref="B173:M173"/>
    <mergeCell ref="B160:M160"/>
    <mergeCell ref="B171:M171"/>
    <mergeCell ref="B161:M161"/>
    <mergeCell ref="S161:T161"/>
    <mergeCell ref="S184:T184"/>
    <mergeCell ref="X184:AD184"/>
    <mergeCell ref="B179:M179"/>
    <mergeCell ref="S179:T179"/>
    <mergeCell ref="X179:AD179"/>
    <mergeCell ref="S72:T72"/>
    <mergeCell ref="X72:AD72"/>
    <mergeCell ref="B85:M85"/>
    <mergeCell ref="S85:T85"/>
    <mergeCell ref="B694:M694"/>
    <mergeCell ref="B721:M721"/>
    <mergeCell ref="S721:T721"/>
    <mergeCell ref="X721:AD721"/>
    <mergeCell ref="B705:M705"/>
    <mergeCell ref="S705:T705"/>
    <mergeCell ref="B41:M41"/>
    <mergeCell ref="B55:M55"/>
    <mergeCell ref="S55:T55"/>
    <mergeCell ref="X55:AD55"/>
    <mergeCell ref="B62:M62"/>
    <mergeCell ref="S62:T62"/>
    <mergeCell ref="X62:AD62"/>
    <mergeCell ref="B56:M56"/>
    <mergeCell ref="S56:T56"/>
    <mergeCell ref="X56:AD56"/>
    <mergeCell ref="B181:M181"/>
    <mergeCell ref="B183:M183"/>
    <mergeCell ref="S183:T183"/>
    <mergeCell ref="B166:M166"/>
    <mergeCell ref="S166:T166"/>
    <mergeCell ref="X166:AD166"/>
    <mergeCell ref="B172:M172"/>
    <mergeCell ref="S172:T172"/>
    <mergeCell ref="X172:AD172"/>
    <mergeCell ref="S171:T171"/>
    <mergeCell ref="X171:AD171"/>
    <mergeCell ref="B198:M198"/>
    <mergeCell ref="B713:M713"/>
    <mergeCell ref="S713:T713"/>
    <mergeCell ref="X713:AD713"/>
    <mergeCell ref="B754:M754"/>
    <mergeCell ref="S754:T754"/>
    <mergeCell ref="X754:AD754"/>
    <mergeCell ref="S811:T811"/>
    <mergeCell ref="X811:AD811"/>
    <mergeCell ref="B819:M819"/>
    <mergeCell ref="S819:T819"/>
    <mergeCell ref="X819:AD819"/>
    <mergeCell ref="B895:M895"/>
    <mergeCell ref="S895:T895"/>
    <mergeCell ref="X895:AD895"/>
    <mergeCell ref="B812:M812"/>
    <mergeCell ref="S812:T812"/>
    <mergeCell ref="B802:M802"/>
    <mergeCell ref="S802:T802"/>
    <mergeCell ref="X802:AD802"/>
    <mergeCell ref="B722:M722"/>
    <mergeCell ref="S722:T722"/>
    <mergeCell ref="X722:AD722"/>
    <mergeCell ref="B743:M743"/>
    <mergeCell ref="B766:M766"/>
    <mergeCell ref="S766:T766"/>
    <mergeCell ref="B756:M756"/>
    <mergeCell ref="S756:T756"/>
    <mergeCell ref="X756:AD756"/>
    <mergeCell ref="S781:T781"/>
    <mergeCell ref="X781:AD781"/>
    <mergeCell ref="B788:M788"/>
    <mergeCell ref="B767:M767"/>
    <mergeCell ref="B558:M558"/>
    <mergeCell ref="S558:T558"/>
    <mergeCell ref="X558:AD558"/>
    <mergeCell ref="B559:M559"/>
    <mergeCell ref="X581:AD581"/>
    <mergeCell ref="B628:M628"/>
    <mergeCell ref="S628:T628"/>
    <mergeCell ref="X628:AD628"/>
    <mergeCell ref="B582:M582"/>
    <mergeCell ref="S582:T582"/>
    <mergeCell ref="B529:M529"/>
    <mergeCell ref="S529:T529"/>
    <mergeCell ref="X529:AD529"/>
    <mergeCell ref="B512:M512"/>
    <mergeCell ref="S512:T512"/>
    <mergeCell ref="X512:AD512"/>
    <mergeCell ref="B518:M518"/>
    <mergeCell ref="B519:M519"/>
    <mergeCell ref="S519:T519"/>
    <mergeCell ref="B514:M514"/>
    <mergeCell ref="S514:T514"/>
    <mergeCell ref="X514:AD514"/>
    <mergeCell ref="B523:M523"/>
    <mergeCell ref="S523:T523"/>
    <mergeCell ref="X523:AD523"/>
    <mergeCell ref="B513:M513"/>
    <mergeCell ref="S513:T513"/>
    <mergeCell ref="X513:AD513"/>
    <mergeCell ref="X519:AD519"/>
    <mergeCell ref="B524:M524"/>
    <mergeCell ref="S549:T549"/>
    <mergeCell ref="X549:AD549"/>
    <mergeCell ref="B548:M548"/>
    <mergeCell ref="S548:T548"/>
    <mergeCell ref="X548:AD548"/>
    <mergeCell ref="B542:M542"/>
    <mergeCell ref="B477:M477"/>
    <mergeCell ref="S477:T477"/>
    <mergeCell ref="X477:AD477"/>
    <mergeCell ref="X489:AD489"/>
    <mergeCell ref="B498:M498"/>
    <mergeCell ref="B502:M502"/>
    <mergeCell ref="B530:M530"/>
    <mergeCell ref="S530:T530"/>
    <mergeCell ref="X530:AD530"/>
    <mergeCell ref="B541:M541"/>
    <mergeCell ref="S541:T541"/>
    <mergeCell ref="X541:AD541"/>
    <mergeCell ref="S535:T535"/>
    <mergeCell ref="X535:AD535"/>
    <mergeCell ref="X498:AD498"/>
    <mergeCell ref="B506:M506"/>
    <mergeCell ref="S506:T506"/>
    <mergeCell ref="X506:AD506"/>
    <mergeCell ref="B507:M507"/>
    <mergeCell ref="X483:AD483"/>
    <mergeCell ref="B479:M479"/>
    <mergeCell ref="S479:T479"/>
    <mergeCell ref="X505:AD505"/>
    <mergeCell ref="B478:M478"/>
    <mergeCell ref="S478:T478"/>
    <mergeCell ref="X478:AD478"/>
    <mergeCell ref="B483:M483"/>
    <mergeCell ref="S483:T483"/>
    <mergeCell ref="B511:M511"/>
    <mergeCell ref="S511:T511"/>
    <mergeCell ref="X511:AD511"/>
    <mergeCell ref="X479:AD479"/>
    <mergeCell ref="B480:M480"/>
    <mergeCell ref="S507:T507"/>
    <mergeCell ref="S505:T505"/>
    <mergeCell ref="S480:T480"/>
    <mergeCell ref="X480:AD480"/>
    <mergeCell ref="B485:M485"/>
    <mergeCell ref="B472:M472"/>
    <mergeCell ref="S472:T472"/>
    <mergeCell ref="X472:AD472"/>
    <mergeCell ref="S488:T488"/>
    <mergeCell ref="X488:AD488"/>
    <mergeCell ref="B503:M503"/>
    <mergeCell ref="S503:T503"/>
    <mergeCell ref="X503:AD503"/>
    <mergeCell ref="B489:M489"/>
    <mergeCell ref="S489:T489"/>
    <mergeCell ref="B473:M473"/>
    <mergeCell ref="S473:T473"/>
    <mergeCell ref="X473:AD473"/>
    <mergeCell ref="B439:M439"/>
    <mergeCell ref="S439:T439"/>
    <mergeCell ref="X439:AD439"/>
    <mergeCell ref="B427:M427"/>
    <mergeCell ref="S427:T427"/>
    <mergeCell ref="X427:AD427"/>
    <mergeCell ref="S413:T413"/>
    <mergeCell ref="X413:AD413"/>
    <mergeCell ref="B406:M406"/>
    <mergeCell ref="S406:T406"/>
    <mergeCell ref="X406:AD406"/>
    <mergeCell ref="B407:M407"/>
    <mergeCell ref="X410:AD410"/>
    <mergeCell ref="S485:T485"/>
    <mergeCell ref="X485:AD485"/>
    <mergeCell ref="B491:M491"/>
    <mergeCell ref="S491:T491"/>
    <mergeCell ref="X491:AD491"/>
    <mergeCell ref="B481:M481"/>
    <mergeCell ref="B421:M421"/>
    <mergeCell ref="S421:T421"/>
    <mergeCell ref="X421:AD421"/>
    <mergeCell ref="B453:M453"/>
    <mergeCell ref="S453:T453"/>
    <mergeCell ref="X471:AD471"/>
    <mergeCell ref="B458:M458"/>
    <mergeCell ref="S458:T458"/>
    <mergeCell ref="X422:AD422"/>
    <mergeCell ref="B428:M428"/>
    <mergeCell ref="S428:T428"/>
    <mergeCell ref="X428:AD428"/>
    <mergeCell ref="B423:M423"/>
    <mergeCell ref="X431:AD431"/>
    <mergeCell ref="B437:M437"/>
    <mergeCell ref="X257:AD257"/>
    <mergeCell ref="B263:M263"/>
    <mergeCell ref="S263:T263"/>
    <mergeCell ref="X263:AD263"/>
    <mergeCell ref="B316:M316"/>
    <mergeCell ref="S316:T316"/>
    <mergeCell ref="X316:AD316"/>
    <mergeCell ref="B331:M331"/>
    <mergeCell ref="B429:M429"/>
    <mergeCell ref="S429:T429"/>
    <mergeCell ref="X429:AD429"/>
    <mergeCell ref="B424:M424"/>
    <mergeCell ref="S424:T424"/>
    <mergeCell ref="X424:AD424"/>
    <mergeCell ref="B426:M426"/>
    <mergeCell ref="X420:AD420"/>
    <mergeCell ref="B433:M433"/>
    <mergeCell ref="S433:T433"/>
    <mergeCell ref="X433:AD433"/>
    <mergeCell ref="B265:M265"/>
    <mergeCell ref="S265:T265"/>
    <mergeCell ref="B319:M319"/>
    <mergeCell ref="S319:T319"/>
    <mergeCell ref="X319:AD319"/>
    <mergeCell ref="B326:M326"/>
    <mergeCell ref="S326:T326"/>
    <mergeCell ref="B382:M382"/>
    <mergeCell ref="S382:T382"/>
    <mergeCell ref="X382:AD382"/>
    <mergeCell ref="S380:T380"/>
    <mergeCell ref="B273:M273"/>
    <mergeCell ref="B16:M16"/>
    <mergeCell ref="S16:T16"/>
    <mergeCell ref="X16:AD16"/>
    <mergeCell ref="B71:M71"/>
    <mergeCell ref="S71:T71"/>
    <mergeCell ref="X71:AD71"/>
    <mergeCell ref="B924:M924"/>
    <mergeCell ref="S924:T924"/>
    <mergeCell ref="X924:AD924"/>
    <mergeCell ref="B906:M906"/>
    <mergeCell ref="S906:T906"/>
    <mergeCell ref="X906:AD906"/>
    <mergeCell ref="B294:M294"/>
    <mergeCell ref="S294:T294"/>
    <mergeCell ref="X294:AD294"/>
    <mergeCell ref="B300:M300"/>
    <mergeCell ref="S300:T300"/>
    <mergeCell ref="X300:AD300"/>
    <mergeCell ref="B295:M295"/>
    <mergeCell ref="S295:T295"/>
    <mergeCell ref="B299:M299"/>
    <mergeCell ref="S299:T299"/>
    <mergeCell ref="B324:M324"/>
    <mergeCell ref="S324:T324"/>
    <mergeCell ref="X324:AD324"/>
    <mergeCell ref="B318:M318"/>
    <mergeCell ref="X358:AD358"/>
    <mergeCell ref="B364:M364"/>
    <mergeCell ref="S364:T364"/>
    <mergeCell ref="X364:AD364"/>
    <mergeCell ref="B359:M359"/>
    <mergeCell ref="B997:M997"/>
    <mergeCell ref="S997:T997"/>
    <mergeCell ref="X997:AD997"/>
    <mergeCell ref="B419:M419"/>
    <mergeCell ref="B809:M809"/>
    <mergeCell ref="B510:M510"/>
    <mergeCell ref="S510:T510"/>
    <mergeCell ref="X510:AD510"/>
    <mergeCell ref="B504:M504"/>
    <mergeCell ref="S504:T504"/>
    <mergeCell ref="X504:AD504"/>
    <mergeCell ref="B505:M505"/>
    <mergeCell ref="B476:M476"/>
    <mergeCell ref="S476:T476"/>
    <mergeCell ref="X476:AD476"/>
    <mergeCell ref="B420:M420"/>
    <mergeCell ref="S420:T420"/>
    <mergeCell ref="S502:T502"/>
    <mergeCell ref="X502:AD502"/>
    <mergeCell ref="S419:T419"/>
    <mergeCell ref="X419:AD419"/>
    <mergeCell ref="B469:M469"/>
    <mergeCell ref="S469:T469"/>
    <mergeCell ref="X469:AD469"/>
    <mergeCell ref="B897:M897"/>
    <mergeCell ref="B801:M801"/>
    <mergeCell ref="S801:T801"/>
    <mergeCell ref="X801:AD801"/>
    <mergeCell ref="B810:M810"/>
    <mergeCell ref="S810:T810"/>
    <mergeCell ref="X810:AD810"/>
    <mergeCell ref="B803:M803"/>
    <mergeCell ref="B249:M249"/>
    <mergeCell ref="S249:T249"/>
    <mergeCell ref="X249:AD249"/>
    <mergeCell ref="B244:M244"/>
    <mergeCell ref="B94:M94"/>
    <mergeCell ref="B15:M15"/>
    <mergeCell ref="S15:T15"/>
    <mergeCell ref="X15:AD15"/>
    <mergeCell ref="B70:M70"/>
    <mergeCell ref="S70:T70"/>
    <mergeCell ref="X70:AD70"/>
    <mergeCell ref="B48:M48"/>
    <mergeCell ref="S48:T48"/>
    <mergeCell ref="S372:T372"/>
    <mergeCell ref="X372:AD372"/>
    <mergeCell ref="B373:M373"/>
    <mergeCell ref="S399:T399"/>
    <mergeCell ref="X399:AD399"/>
    <mergeCell ref="B285:M285"/>
    <mergeCell ref="B374:M374"/>
    <mergeCell ref="S374:T374"/>
    <mergeCell ref="X374:AD374"/>
    <mergeCell ref="B372:M372"/>
    <mergeCell ref="B279:M279"/>
    <mergeCell ref="S279:T279"/>
    <mergeCell ref="X279:AD279"/>
    <mergeCell ref="B280:M280"/>
    <mergeCell ref="B257:M257"/>
    <mergeCell ref="S257:T257"/>
    <mergeCell ref="B262:M262"/>
    <mergeCell ref="S262:T262"/>
    <mergeCell ref="X262:AD262"/>
    <mergeCell ref="S809:T809"/>
    <mergeCell ref="X809:AD809"/>
    <mergeCell ref="B893:M893"/>
    <mergeCell ref="S893:T893"/>
    <mergeCell ref="X893:AD893"/>
    <mergeCell ref="B818:M818"/>
    <mergeCell ref="S818:T818"/>
    <mergeCell ref="X818:AD818"/>
    <mergeCell ref="B811:M811"/>
    <mergeCell ref="B315:M315"/>
    <mergeCell ref="B314:M314"/>
    <mergeCell ref="S314:T314"/>
    <mergeCell ref="X314:AD314"/>
    <mergeCell ref="B579:M579"/>
    <mergeCell ref="S579:T579"/>
    <mergeCell ref="X579:AD579"/>
    <mergeCell ref="B398:M398"/>
    <mergeCell ref="S398:T398"/>
    <mergeCell ref="X398:AD398"/>
    <mergeCell ref="S803:T803"/>
    <mergeCell ref="X803:AD803"/>
    <mergeCell ref="B805:M805"/>
    <mergeCell ref="B572:M572"/>
    <mergeCell ref="S572:T572"/>
    <mergeCell ref="X572:AD572"/>
    <mergeCell ref="B580:M580"/>
    <mergeCell ref="S580:T580"/>
    <mergeCell ref="X580:AD580"/>
    <mergeCell ref="B574:M574"/>
    <mergeCell ref="S574:T574"/>
    <mergeCell ref="X574:AD574"/>
    <mergeCell ref="S359:T359"/>
    <mergeCell ref="M8:V8"/>
    <mergeCell ref="M9:V9"/>
    <mergeCell ref="B14:M14"/>
    <mergeCell ref="S14:T14"/>
    <mergeCell ref="X14:AD14"/>
    <mergeCell ref="B69:M69"/>
    <mergeCell ref="S69:T69"/>
    <mergeCell ref="X69:AD69"/>
    <mergeCell ref="S41:T41"/>
    <mergeCell ref="X41:AD41"/>
    <mergeCell ref="S315:T315"/>
    <mergeCell ref="X315:AD315"/>
    <mergeCell ref="B575:M575"/>
    <mergeCell ref="B528:M528"/>
    <mergeCell ref="S528:T528"/>
    <mergeCell ref="X528:AD528"/>
    <mergeCell ref="B546:M546"/>
    <mergeCell ref="S546:T546"/>
    <mergeCell ref="X546:AD546"/>
    <mergeCell ref="B535:M535"/>
    <mergeCell ref="B268:M268"/>
    <mergeCell ref="S268:T268"/>
    <mergeCell ref="X268:AD268"/>
    <mergeCell ref="B264:M264"/>
    <mergeCell ref="B283:M283"/>
    <mergeCell ref="S283:T283"/>
    <mergeCell ref="X283:AD283"/>
    <mergeCell ref="B93:M93"/>
    <mergeCell ref="X227:AD227"/>
    <mergeCell ref="B256:M256"/>
    <mergeCell ref="S256:T256"/>
    <mergeCell ref="X256:AD256"/>
    <mergeCell ref="B102:M102"/>
    <mergeCell ref="B74:M74"/>
    <mergeCell ref="S74:T74"/>
    <mergeCell ref="X74:AD74"/>
    <mergeCell ref="B75:M75"/>
    <mergeCell ref="B95:M95"/>
    <mergeCell ref="S95:T95"/>
    <mergeCell ref="X95:AD95"/>
    <mergeCell ref="B92:M92"/>
    <mergeCell ref="S92:T92"/>
    <mergeCell ref="X92:AD92"/>
    <mergeCell ref="B226:M226"/>
    <mergeCell ref="S226:T226"/>
    <mergeCell ref="X226:AD226"/>
    <mergeCell ref="S93:T93"/>
    <mergeCell ref="X93:AD93"/>
    <mergeCell ref="S94:T94"/>
    <mergeCell ref="X94:AD94"/>
    <mergeCell ref="S198:T198"/>
    <mergeCell ref="S102:T102"/>
    <mergeCell ref="X102:AD102"/>
    <mergeCell ref="B97:M97"/>
    <mergeCell ref="S97:T97"/>
    <mergeCell ref="X97:AD97"/>
    <mergeCell ref="X99:AD99"/>
    <mergeCell ref="S160:T160"/>
    <mergeCell ref="X160:AD160"/>
    <mergeCell ref="B216:M216"/>
    <mergeCell ref="S216:T216"/>
    <mergeCell ref="S196:T196"/>
    <mergeCell ref="X196:AD196"/>
    <mergeCell ref="B215:M215"/>
  </mergeCells>
  <pageMargins left="0.94488188976377963" right="0.55118110236220474" top="0.59055118110236227" bottom="0.59055118110236227" header="0.51181102362204722" footer="0.51181102362204722"/>
  <pageSetup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27"/>
  <sheetViews>
    <sheetView showGridLines="0" topLeftCell="A64" workbookViewId="0">
      <selection activeCell="R1032" sqref="R1032"/>
    </sheetView>
  </sheetViews>
  <sheetFormatPr defaultColWidth="9.140625" defaultRowHeight="12.75"/>
  <cols>
    <col min="1" max="1" width="1.7109375" style="226" customWidth="1"/>
    <col min="2" max="12" width="0" style="226" hidden="1" customWidth="1"/>
    <col min="13" max="13" width="44" style="226" customWidth="1"/>
    <col min="14" max="14" width="6.28515625" style="226" customWidth="1"/>
    <col min="15" max="16" width="5.7109375" style="226" customWidth="1"/>
    <col min="17" max="17" width="9.5703125" style="226" customWidth="1"/>
    <col min="18" max="18" width="5.7109375" style="226" customWidth="1"/>
    <col min="19" max="20" width="0" style="226" hidden="1" customWidth="1"/>
    <col min="21" max="22" width="9.140625" style="226" customWidth="1"/>
    <col min="23" max="28" width="0" style="226" hidden="1" customWidth="1"/>
    <col min="29" max="256" width="9.140625" style="226" customWidth="1"/>
    <col min="257" max="16384" width="9.140625" style="226"/>
  </cols>
  <sheetData>
    <row r="1" spans="1:28" s="281" customFormat="1" ht="12.75" customHeight="1">
      <c r="A1" s="264"/>
      <c r="B1" s="263"/>
      <c r="C1" s="263"/>
      <c r="D1" s="263"/>
      <c r="E1" s="263"/>
      <c r="F1" s="263"/>
      <c r="G1" s="260"/>
      <c r="H1" s="278"/>
      <c r="I1" s="278"/>
      <c r="J1" s="278"/>
      <c r="K1" s="278"/>
      <c r="L1" s="278"/>
      <c r="M1" s="279"/>
      <c r="N1" s="279"/>
      <c r="O1" s="279"/>
      <c r="P1" s="170"/>
      <c r="Q1" s="170"/>
      <c r="R1" s="279"/>
      <c r="S1" s="279"/>
      <c r="T1" s="279"/>
      <c r="U1" s="280"/>
      <c r="V1" s="280" t="s">
        <v>806</v>
      </c>
      <c r="W1" s="170"/>
      <c r="X1" s="170"/>
      <c r="Y1" s="279"/>
      <c r="Z1" s="279"/>
      <c r="AA1" s="203"/>
      <c r="AB1" s="278"/>
    </row>
    <row r="2" spans="1:28" s="281" customFormat="1" ht="12.75" customHeight="1">
      <c r="A2" s="271"/>
      <c r="B2" s="270"/>
      <c r="C2" s="270"/>
      <c r="D2" s="270"/>
      <c r="E2" s="270"/>
      <c r="F2" s="270"/>
      <c r="G2" s="260"/>
      <c r="H2" s="278"/>
      <c r="I2" s="278"/>
      <c r="J2" s="278"/>
      <c r="K2" s="278"/>
      <c r="L2" s="278"/>
      <c r="M2" s="279"/>
      <c r="N2" s="279"/>
      <c r="O2" s="279"/>
      <c r="P2" s="204"/>
      <c r="Q2" s="204"/>
      <c r="R2" s="279"/>
      <c r="S2" s="204"/>
      <c r="T2" s="204"/>
      <c r="U2" s="205"/>
      <c r="V2" s="205" t="s">
        <v>826</v>
      </c>
      <c r="W2" s="204"/>
      <c r="X2" s="204"/>
      <c r="Y2" s="204"/>
      <c r="Z2" s="204"/>
      <c r="AA2" s="204"/>
      <c r="AB2" s="278"/>
    </row>
    <row r="3" spans="1:28" s="281" customFormat="1" ht="12.7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06"/>
      <c r="N3" s="206"/>
      <c r="O3" s="206"/>
      <c r="P3" s="204"/>
      <c r="Q3" s="204"/>
      <c r="R3" s="206"/>
      <c r="S3" s="204"/>
      <c r="T3" s="204"/>
      <c r="U3" s="207"/>
      <c r="V3" s="207" t="s">
        <v>476</v>
      </c>
      <c r="W3" s="204"/>
      <c r="X3" s="204"/>
      <c r="Y3" s="204"/>
      <c r="Z3" s="204"/>
      <c r="AA3" s="204"/>
      <c r="AB3" s="278"/>
    </row>
    <row r="4" spans="1:28" s="281" customFormat="1" ht="12.7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04"/>
      <c r="N4" s="204"/>
      <c r="O4" s="204"/>
      <c r="P4" s="204"/>
      <c r="Q4" s="204"/>
      <c r="R4" s="206"/>
      <c r="S4" s="204"/>
      <c r="T4" s="204"/>
      <c r="U4" s="207"/>
      <c r="V4" s="207" t="s">
        <v>141</v>
      </c>
      <c r="W4" s="206"/>
      <c r="X4" s="206"/>
      <c r="Y4" s="206"/>
      <c r="Z4" s="206"/>
      <c r="AA4" s="206"/>
      <c r="AB4" s="278"/>
    </row>
    <row r="5" spans="1:28" s="281" customFormat="1" ht="12.7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04"/>
      <c r="N5" s="204"/>
      <c r="O5" s="204"/>
      <c r="P5" s="204"/>
      <c r="Q5" s="204"/>
      <c r="R5" s="206"/>
      <c r="S5" s="204"/>
      <c r="T5" s="204"/>
      <c r="U5" s="208"/>
      <c r="V5" s="208" t="s">
        <v>79</v>
      </c>
      <c r="W5" s="206"/>
      <c r="X5" s="206"/>
      <c r="Y5" s="206"/>
      <c r="Z5" s="206"/>
      <c r="AA5" s="206"/>
      <c r="AB5" s="278"/>
    </row>
    <row r="6" spans="1:28" s="281" customFormat="1" ht="12.7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9"/>
      <c r="N6" s="203"/>
      <c r="O6" s="203"/>
      <c r="P6" s="203"/>
      <c r="Q6" s="203"/>
      <c r="R6" s="279"/>
      <c r="S6" s="203"/>
      <c r="T6" s="203"/>
      <c r="U6" s="280"/>
      <c r="V6" s="280" t="s">
        <v>693</v>
      </c>
      <c r="W6" s="170"/>
      <c r="X6" s="170"/>
      <c r="Y6" s="170"/>
      <c r="Z6" s="170"/>
      <c r="AA6" s="170"/>
      <c r="AB6" s="278"/>
    </row>
    <row r="7" spans="1:28" s="281" customFormat="1" ht="12.75" customHeigh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9"/>
      <c r="N7" s="279"/>
      <c r="O7" s="279"/>
      <c r="P7" s="279"/>
      <c r="Q7" s="279"/>
      <c r="R7" s="279"/>
      <c r="S7" s="279"/>
      <c r="T7" s="279"/>
      <c r="U7" s="279"/>
      <c r="V7" s="287" t="s">
        <v>848</v>
      </c>
      <c r="W7" s="279"/>
      <c r="X7" s="279"/>
      <c r="Y7" s="279"/>
      <c r="Z7" s="279"/>
      <c r="AA7" s="279"/>
      <c r="AB7" s="278"/>
    </row>
    <row r="8" spans="1:28" s="281" customFormat="1" ht="12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360" t="s">
        <v>391</v>
      </c>
      <c r="N8" s="360"/>
      <c r="O8" s="360"/>
      <c r="P8" s="360"/>
      <c r="Q8" s="360"/>
      <c r="R8" s="360"/>
      <c r="S8" s="360"/>
      <c r="T8" s="360"/>
      <c r="U8" s="360"/>
      <c r="V8" s="360"/>
      <c r="W8" s="210"/>
      <c r="X8" s="210"/>
      <c r="Y8" s="210"/>
      <c r="Z8" s="210"/>
      <c r="AA8" s="210"/>
      <c r="AB8" s="278"/>
    </row>
    <row r="9" spans="1:28" s="281" customFormat="1" ht="24.75" customHeight="1">
      <c r="A9" s="269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361" t="s">
        <v>805</v>
      </c>
      <c r="N9" s="361"/>
      <c r="O9" s="361"/>
      <c r="P9" s="361"/>
      <c r="Q9" s="361"/>
      <c r="R9" s="361"/>
      <c r="S9" s="361"/>
      <c r="T9" s="361"/>
      <c r="U9" s="361"/>
      <c r="V9" s="361"/>
      <c r="W9" s="216"/>
      <c r="X9" s="216"/>
      <c r="Y9" s="216"/>
      <c r="Z9" s="216"/>
      <c r="AA9" s="216"/>
      <c r="AB9" s="278"/>
    </row>
    <row r="10" spans="1:28" s="281" customFormat="1" ht="12.75" customHeight="1">
      <c r="A10" s="269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09"/>
      <c r="N10" s="206"/>
      <c r="O10" s="206"/>
      <c r="P10" s="206"/>
      <c r="Q10" s="206"/>
      <c r="R10" s="206"/>
      <c r="S10" s="206"/>
      <c r="T10" s="206"/>
      <c r="U10" s="206"/>
      <c r="V10" s="206"/>
      <c r="W10" s="278"/>
      <c r="X10" s="278"/>
      <c r="Y10" s="278"/>
      <c r="Z10" s="278"/>
      <c r="AA10" s="278"/>
      <c r="AB10" s="278"/>
    </row>
    <row r="11" spans="1:28" s="281" customFormat="1" ht="12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06"/>
      <c r="N11" s="210"/>
      <c r="O11" s="206"/>
      <c r="P11" s="206"/>
      <c r="Q11" s="206"/>
      <c r="R11" s="206"/>
      <c r="S11" s="206"/>
      <c r="T11" s="206"/>
      <c r="U11" s="204"/>
      <c r="V11" s="204" t="s">
        <v>64</v>
      </c>
      <c r="W11" s="278"/>
      <c r="X11" s="278"/>
      <c r="Y11" s="278"/>
      <c r="Z11" s="278"/>
      <c r="AA11" s="278"/>
      <c r="AB11" s="278"/>
    </row>
    <row r="12" spans="1:28" s="281" customFormat="1" ht="37.5" customHeight="1">
      <c r="A12" s="253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21" t="s">
        <v>22</v>
      </c>
      <c r="N12" s="221" t="s">
        <v>663</v>
      </c>
      <c r="O12" s="221" t="s">
        <v>387</v>
      </c>
      <c r="P12" s="221" t="s">
        <v>386</v>
      </c>
      <c r="Q12" s="221" t="s">
        <v>385</v>
      </c>
      <c r="R12" s="221" t="s">
        <v>384</v>
      </c>
      <c r="S12" s="221" t="s">
        <v>659</v>
      </c>
      <c r="T12" s="221" t="s">
        <v>802</v>
      </c>
      <c r="U12" s="221" t="s">
        <v>801</v>
      </c>
      <c r="V12" s="221" t="s">
        <v>800</v>
      </c>
      <c r="W12" s="278"/>
      <c r="X12" s="278"/>
      <c r="Y12" s="278"/>
      <c r="Z12" s="278"/>
      <c r="AA12" s="278"/>
      <c r="AB12" s="278"/>
    </row>
    <row r="13" spans="1:28" s="281" customFormat="1" ht="33" customHeight="1">
      <c r="A13" s="253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67" t="s">
        <v>807</v>
      </c>
      <c r="N13" s="223"/>
      <c r="O13" s="223"/>
      <c r="P13" s="223"/>
      <c r="Q13" s="223"/>
      <c r="R13" s="223"/>
      <c r="S13" s="223"/>
      <c r="T13" s="223"/>
      <c r="U13" s="266">
        <v>961106</v>
      </c>
      <c r="V13" s="266">
        <v>961752</v>
      </c>
      <c r="W13" s="252"/>
      <c r="X13" s="278"/>
      <c r="Y13" s="278"/>
      <c r="Z13" s="278"/>
      <c r="AA13" s="278"/>
      <c r="AB13" s="278"/>
    </row>
    <row r="14" spans="1:28" s="272" customFormat="1" ht="12" customHeight="1">
      <c r="A14" s="275"/>
      <c r="B14" s="357" t="s">
        <v>383</v>
      </c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282">
        <v>901</v>
      </c>
      <c r="O14" s="294">
        <v>0</v>
      </c>
      <c r="P14" s="294">
        <v>0</v>
      </c>
      <c r="Q14" s="274">
        <v>0</v>
      </c>
      <c r="R14" s="273">
        <v>0</v>
      </c>
      <c r="S14" s="358"/>
      <c r="T14" s="358"/>
      <c r="U14" s="228">
        <v>4683</v>
      </c>
      <c r="V14" s="228">
        <v>4683</v>
      </c>
      <c r="W14" s="362"/>
      <c r="X14" s="362"/>
      <c r="Y14" s="362"/>
      <c r="Z14" s="362"/>
      <c r="AA14" s="362"/>
      <c r="AB14" s="275"/>
    </row>
    <row r="15" spans="1:28" ht="12" customHeight="1">
      <c r="A15" s="170"/>
      <c r="B15" s="356" t="s">
        <v>326</v>
      </c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265">
        <v>901</v>
      </c>
      <c r="O15" s="291">
        <v>1</v>
      </c>
      <c r="P15" s="291">
        <v>0</v>
      </c>
      <c r="Q15" s="231">
        <v>0</v>
      </c>
      <c r="R15" s="230">
        <v>0</v>
      </c>
      <c r="S15" s="347"/>
      <c r="T15" s="347"/>
      <c r="U15" s="229">
        <v>4683</v>
      </c>
      <c r="V15" s="229">
        <v>4683</v>
      </c>
      <c r="W15" s="353"/>
      <c r="X15" s="353"/>
      <c r="Y15" s="353"/>
      <c r="Z15" s="353"/>
      <c r="AA15" s="353"/>
      <c r="AB15" s="170"/>
    </row>
    <row r="16" spans="1:28" ht="32.25" customHeight="1">
      <c r="A16" s="170"/>
      <c r="B16" s="356" t="s">
        <v>382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265">
        <v>901</v>
      </c>
      <c r="O16" s="291">
        <v>1</v>
      </c>
      <c r="P16" s="291">
        <v>3</v>
      </c>
      <c r="Q16" s="231">
        <v>0</v>
      </c>
      <c r="R16" s="230">
        <v>0</v>
      </c>
      <c r="S16" s="347"/>
      <c r="T16" s="347"/>
      <c r="U16" s="229">
        <v>4683</v>
      </c>
      <c r="V16" s="229">
        <v>4683</v>
      </c>
      <c r="W16" s="353"/>
      <c r="X16" s="353"/>
      <c r="Y16" s="353"/>
      <c r="Z16" s="353"/>
      <c r="AA16" s="353"/>
      <c r="AB16" s="170"/>
    </row>
    <row r="17" spans="1:28" ht="21.75" customHeight="1">
      <c r="A17" s="170"/>
      <c r="B17" s="356" t="s">
        <v>632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265">
        <v>901</v>
      </c>
      <c r="O17" s="291">
        <v>1</v>
      </c>
      <c r="P17" s="291">
        <v>3</v>
      </c>
      <c r="Q17" s="231" t="s">
        <v>633</v>
      </c>
      <c r="R17" s="230">
        <v>0</v>
      </c>
      <c r="S17" s="347"/>
      <c r="T17" s="347"/>
      <c r="U17" s="229">
        <v>1250</v>
      </c>
      <c r="V17" s="229">
        <v>1250</v>
      </c>
      <c r="W17" s="353"/>
      <c r="X17" s="353"/>
      <c r="Y17" s="353"/>
      <c r="Z17" s="353"/>
      <c r="AA17" s="353"/>
      <c r="AB17" s="170"/>
    </row>
    <row r="18" spans="1:28" ht="21.75" customHeight="1">
      <c r="A18" s="170"/>
      <c r="B18" s="356" t="s">
        <v>635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265">
        <v>901</v>
      </c>
      <c r="O18" s="291">
        <v>1</v>
      </c>
      <c r="P18" s="291">
        <v>3</v>
      </c>
      <c r="Q18" s="231" t="s">
        <v>646</v>
      </c>
      <c r="R18" s="230">
        <v>0</v>
      </c>
      <c r="S18" s="347"/>
      <c r="T18" s="347"/>
      <c r="U18" s="229">
        <v>1250</v>
      </c>
      <c r="V18" s="229">
        <v>1250</v>
      </c>
      <c r="W18" s="353"/>
      <c r="X18" s="353"/>
      <c r="Y18" s="353"/>
      <c r="Z18" s="353"/>
      <c r="AA18" s="353"/>
      <c r="AB18" s="170"/>
    </row>
    <row r="19" spans="1:28" ht="21.75" customHeight="1">
      <c r="A19" s="170"/>
      <c r="B19" s="356" t="s">
        <v>251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265">
        <v>901</v>
      </c>
      <c r="O19" s="291">
        <v>1</v>
      </c>
      <c r="P19" s="291">
        <v>3</v>
      </c>
      <c r="Q19" s="231" t="s">
        <v>323</v>
      </c>
      <c r="R19" s="230">
        <v>0</v>
      </c>
      <c r="S19" s="347"/>
      <c r="T19" s="347"/>
      <c r="U19" s="229">
        <v>1250</v>
      </c>
      <c r="V19" s="229">
        <v>1250</v>
      </c>
      <c r="W19" s="353"/>
      <c r="X19" s="353"/>
      <c r="Y19" s="353"/>
      <c r="Z19" s="353"/>
      <c r="AA19" s="353"/>
      <c r="AB19" s="170"/>
    </row>
    <row r="20" spans="1:28" ht="53.25" customHeight="1">
      <c r="A20" s="170"/>
      <c r="B20" s="356" t="s">
        <v>206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265">
        <v>901</v>
      </c>
      <c r="O20" s="291">
        <v>1</v>
      </c>
      <c r="P20" s="291">
        <v>3</v>
      </c>
      <c r="Q20" s="231" t="s">
        <v>323</v>
      </c>
      <c r="R20" s="230" t="s">
        <v>205</v>
      </c>
      <c r="S20" s="347"/>
      <c r="T20" s="347"/>
      <c r="U20" s="229">
        <v>74</v>
      </c>
      <c r="V20" s="229">
        <v>74</v>
      </c>
      <c r="W20" s="353"/>
      <c r="X20" s="353"/>
      <c r="Y20" s="353"/>
      <c r="Z20" s="353"/>
      <c r="AA20" s="353"/>
      <c r="AB20" s="170"/>
    </row>
    <row r="21" spans="1:28" ht="21.75" customHeight="1">
      <c r="A21" s="170"/>
      <c r="B21" s="356" t="s">
        <v>198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265">
        <v>901</v>
      </c>
      <c r="O21" s="291">
        <v>1</v>
      </c>
      <c r="P21" s="291">
        <v>3</v>
      </c>
      <c r="Q21" s="231" t="s">
        <v>323</v>
      </c>
      <c r="R21" s="230" t="s">
        <v>197</v>
      </c>
      <c r="S21" s="347"/>
      <c r="T21" s="347"/>
      <c r="U21" s="229">
        <v>74</v>
      </c>
      <c r="V21" s="229">
        <v>74</v>
      </c>
      <c r="W21" s="353"/>
      <c r="X21" s="353"/>
      <c r="Y21" s="353"/>
      <c r="Z21" s="353"/>
      <c r="AA21" s="353"/>
      <c r="AB21" s="170"/>
    </row>
    <row r="22" spans="1:28" ht="32.25" customHeight="1">
      <c r="A22" s="170"/>
      <c r="B22" s="356" t="s">
        <v>216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265">
        <v>901</v>
      </c>
      <c r="O22" s="291">
        <v>1</v>
      </c>
      <c r="P22" s="291">
        <v>3</v>
      </c>
      <c r="Q22" s="231" t="s">
        <v>323</v>
      </c>
      <c r="R22" s="230" t="s">
        <v>215</v>
      </c>
      <c r="S22" s="347"/>
      <c r="T22" s="347"/>
      <c r="U22" s="229">
        <v>74</v>
      </c>
      <c r="V22" s="229">
        <v>74</v>
      </c>
      <c r="W22" s="353"/>
      <c r="X22" s="353"/>
      <c r="Y22" s="353"/>
      <c r="Z22" s="353"/>
      <c r="AA22" s="353"/>
      <c r="AB22" s="170"/>
    </row>
    <row r="23" spans="1:28" ht="21.75" customHeight="1">
      <c r="A23" s="170"/>
      <c r="B23" s="356" t="s">
        <v>214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265">
        <v>901</v>
      </c>
      <c r="O23" s="291">
        <v>1</v>
      </c>
      <c r="P23" s="291">
        <v>3</v>
      </c>
      <c r="Q23" s="231" t="s">
        <v>323</v>
      </c>
      <c r="R23" s="230" t="s">
        <v>213</v>
      </c>
      <c r="S23" s="347"/>
      <c r="T23" s="347"/>
      <c r="U23" s="229">
        <v>1153</v>
      </c>
      <c r="V23" s="229">
        <v>1153</v>
      </c>
      <c r="W23" s="353"/>
      <c r="X23" s="353"/>
      <c r="Y23" s="353"/>
      <c r="Z23" s="353"/>
      <c r="AA23" s="353"/>
      <c r="AB23" s="170"/>
    </row>
    <row r="24" spans="1:28" ht="21.75" customHeight="1">
      <c r="A24" s="170"/>
      <c r="B24" s="356" t="s">
        <v>212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265">
        <v>901</v>
      </c>
      <c r="O24" s="291">
        <v>1</v>
      </c>
      <c r="P24" s="291">
        <v>3</v>
      </c>
      <c r="Q24" s="231" t="s">
        <v>323</v>
      </c>
      <c r="R24" s="230" t="s">
        <v>211</v>
      </c>
      <c r="S24" s="347"/>
      <c r="T24" s="347"/>
      <c r="U24" s="229">
        <v>1153</v>
      </c>
      <c r="V24" s="229">
        <v>1153</v>
      </c>
      <c r="W24" s="353"/>
      <c r="X24" s="353"/>
      <c r="Y24" s="353"/>
      <c r="Z24" s="353"/>
      <c r="AA24" s="353"/>
      <c r="AB24" s="170"/>
    </row>
    <row r="25" spans="1:28" ht="21.75" customHeight="1">
      <c r="A25" s="170"/>
      <c r="B25" s="356" t="s">
        <v>641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265">
        <v>901</v>
      </c>
      <c r="O25" s="291">
        <v>1</v>
      </c>
      <c r="P25" s="291">
        <v>3</v>
      </c>
      <c r="Q25" s="231" t="s">
        <v>323</v>
      </c>
      <c r="R25" s="230" t="s">
        <v>640</v>
      </c>
      <c r="S25" s="347"/>
      <c r="T25" s="347"/>
      <c r="U25" s="229">
        <v>80</v>
      </c>
      <c r="V25" s="229">
        <v>80</v>
      </c>
      <c r="W25" s="353"/>
      <c r="X25" s="353"/>
      <c r="Y25" s="353"/>
      <c r="Z25" s="353"/>
      <c r="AA25" s="353"/>
      <c r="AB25" s="170"/>
    </row>
    <row r="26" spans="1:28" ht="12" customHeight="1">
      <c r="A26" s="170"/>
      <c r="B26" s="356" t="s">
        <v>210</v>
      </c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265">
        <v>901</v>
      </c>
      <c r="O26" s="291">
        <v>1</v>
      </c>
      <c r="P26" s="291">
        <v>3</v>
      </c>
      <c r="Q26" s="231" t="s">
        <v>323</v>
      </c>
      <c r="R26" s="230" t="s">
        <v>208</v>
      </c>
      <c r="S26" s="347"/>
      <c r="T26" s="347"/>
      <c r="U26" s="229">
        <v>1073</v>
      </c>
      <c r="V26" s="229">
        <v>1073</v>
      </c>
      <c r="W26" s="353"/>
      <c r="X26" s="353"/>
      <c r="Y26" s="353"/>
      <c r="Z26" s="353"/>
      <c r="AA26" s="353"/>
      <c r="AB26" s="170"/>
    </row>
    <row r="27" spans="1:28" ht="12" customHeight="1">
      <c r="A27" s="170"/>
      <c r="B27" s="356" t="s">
        <v>248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265">
        <v>901</v>
      </c>
      <c r="O27" s="291">
        <v>1</v>
      </c>
      <c r="P27" s="291">
        <v>3</v>
      </c>
      <c r="Q27" s="231" t="s">
        <v>323</v>
      </c>
      <c r="R27" s="230" t="s">
        <v>247</v>
      </c>
      <c r="S27" s="347"/>
      <c r="T27" s="347"/>
      <c r="U27" s="229">
        <v>23</v>
      </c>
      <c r="V27" s="229">
        <v>23</v>
      </c>
      <c r="W27" s="353"/>
      <c r="X27" s="353"/>
      <c r="Y27" s="353"/>
      <c r="Z27" s="353"/>
      <c r="AA27" s="353"/>
      <c r="AB27" s="170"/>
    </row>
    <row r="28" spans="1:28" ht="12" customHeight="1">
      <c r="A28" s="170"/>
      <c r="B28" s="356" t="s">
        <v>845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265">
        <v>901</v>
      </c>
      <c r="O28" s="291">
        <v>1</v>
      </c>
      <c r="P28" s="291">
        <v>3</v>
      </c>
      <c r="Q28" s="231" t="s">
        <v>323</v>
      </c>
      <c r="R28" s="230" t="s">
        <v>844</v>
      </c>
      <c r="S28" s="347"/>
      <c r="T28" s="347"/>
      <c r="U28" s="229">
        <v>5</v>
      </c>
      <c r="V28" s="229">
        <v>5</v>
      </c>
      <c r="W28" s="353"/>
      <c r="X28" s="353"/>
      <c r="Y28" s="353"/>
      <c r="Z28" s="353"/>
      <c r="AA28" s="353"/>
      <c r="AB28" s="170"/>
    </row>
    <row r="29" spans="1:28" ht="21.75" customHeight="1">
      <c r="A29" s="170"/>
      <c r="B29" s="356" t="s">
        <v>843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265">
        <v>901</v>
      </c>
      <c r="O29" s="291">
        <v>1</v>
      </c>
      <c r="P29" s="291">
        <v>3</v>
      </c>
      <c r="Q29" s="231" t="s">
        <v>323</v>
      </c>
      <c r="R29" s="230" t="s">
        <v>842</v>
      </c>
      <c r="S29" s="347"/>
      <c r="T29" s="347"/>
      <c r="U29" s="229">
        <v>5</v>
      </c>
      <c r="V29" s="229">
        <v>5</v>
      </c>
      <c r="W29" s="353"/>
      <c r="X29" s="353"/>
      <c r="Y29" s="353"/>
      <c r="Z29" s="353"/>
      <c r="AA29" s="353"/>
      <c r="AB29" s="170"/>
    </row>
    <row r="30" spans="1:28" ht="12" customHeight="1">
      <c r="A30" s="170"/>
      <c r="B30" s="356" t="s">
        <v>686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265">
        <v>901</v>
      </c>
      <c r="O30" s="291">
        <v>1</v>
      </c>
      <c r="P30" s="291">
        <v>3</v>
      </c>
      <c r="Q30" s="231" t="s">
        <v>323</v>
      </c>
      <c r="R30" s="230" t="s">
        <v>685</v>
      </c>
      <c r="S30" s="347"/>
      <c r="T30" s="347"/>
      <c r="U30" s="229">
        <v>18</v>
      </c>
      <c r="V30" s="229">
        <v>18</v>
      </c>
      <c r="W30" s="353"/>
      <c r="X30" s="353"/>
      <c r="Y30" s="353"/>
      <c r="Z30" s="353"/>
      <c r="AA30" s="353"/>
      <c r="AB30" s="170"/>
    </row>
    <row r="31" spans="1:28" ht="21.75" customHeight="1">
      <c r="A31" s="170"/>
      <c r="B31" s="356" t="s">
        <v>684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265">
        <v>901</v>
      </c>
      <c r="O31" s="291">
        <v>1</v>
      </c>
      <c r="P31" s="291">
        <v>3</v>
      </c>
      <c r="Q31" s="231" t="s">
        <v>323</v>
      </c>
      <c r="R31" s="230" t="s">
        <v>683</v>
      </c>
      <c r="S31" s="347"/>
      <c r="T31" s="347"/>
      <c r="U31" s="229">
        <v>1</v>
      </c>
      <c r="V31" s="229">
        <v>1</v>
      </c>
      <c r="W31" s="353"/>
      <c r="X31" s="353"/>
      <c r="Y31" s="353"/>
      <c r="Z31" s="353"/>
      <c r="AA31" s="353"/>
      <c r="AB31" s="170"/>
    </row>
    <row r="32" spans="1:28" ht="12" customHeight="1">
      <c r="A32" s="170"/>
      <c r="B32" s="356" t="s">
        <v>682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265">
        <v>901</v>
      </c>
      <c r="O32" s="291">
        <v>1</v>
      </c>
      <c r="P32" s="291">
        <v>3</v>
      </c>
      <c r="Q32" s="231" t="s">
        <v>323</v>
      </c>
      <c r="R32" s="230" t="s">
        <v>681</v>
      </c>
      <c r="S32" s="347"/>
      <c r="T32" s="347"/>
      <c r="U32" s="229">
        <v>4</v>
      </c>
      <c r="V32" s="229">
        <v>4</v>
      </c>
      <c r="W32" s="353"/>
      <c r="X32" s="353"/>
      <c r="Y32" s="353"/>
      <c r="Z32" s="353"/>
      <c r="AA32" s="353"/>
      <c r="AB32" s="170"/>
    </row>
    <row r="33" spans="1:28" ht="12" customHeight="1">
      <c r="A33" s="170"/>
      <c r="B33" s="356" t="s">
        <v>680</v>
      </c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265">
        <v>901</v>
      </c>
      <c r="O33" s="291">
        <v>1</v>
      </c>
      <c r="P33" s="291">
        <v>3</v>
      </c>
      <c r="Q33" s="231" t="s">
        <v>323</v>
      </c>
      <c r="R33" s="230" t="s">
        <v>679</v>
      </c>
      <c r="S33" s="347"/>
      <c r="T33" s="347"/>
      <c r="U33" s="229">
        <v>13</v>
      </c>
      <c r="V33" s="229">
        <v>13</v>
      </c>
      <c r="W33" s="353"/>
      <c r="X33" s="353"/>
      <c r="Y33" s="353"/>
      <c r="Z33" s="353"/>
      <c r="AA33" s="353"/>
      <c r="AB33" s="170"/>
    </row>
    <row r="34" spans="1:28" ht="21.75" customHeight="1">
      <c r="A34" s="170"/>
      <c r="B34" s="356" t="s">
        <v>632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265">
        <v>901</v>
      </c>
      <c r="O34" s="291">
        <v>1</v>
      </c>
      <c r="P34" s="291">
        <v>3</v>
      </c>
      <c r="Q34" s="231" t="s">
        <v>633</v>
      </c>
      <c r="R34" s="230">
        <v>0</v>
      </c>
      <c r="S34" s="347"/>
      <c r="T34" s="347"/>
      <c r="U34" s="229">
        <v>391</v>
      </c>
      <c r="V34" s="229">
        <v>391</v>
      </c>
      <c r="W34" s="353"/>
      <c r="X34" s="353"/>
      <c r="Y34" s="353"/>
      <c r="Z34" s="353"/>
      <c r="AA34" s="353"/>
      <c r="AB34" s="170"/>
    </row>
    <row r="35" spans="1:28" ht="21.75" customHeight="1">
      <c r="A35" s="170"/>
      <c r="B35" s="356" t="s">
        <v>635</v>
      </c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265">
        <v>901</v>
      </c>
      <c r="O35" s="291">
        <v>1</v>
      </c>
      <c r="P35" s="291">
        <v>3</v>
      </c>
      <c r="Q35" s="231" t="s">
        <v>646</v>
      </c>
      <c r="R35" s="230">
        <v>0</v>
      </c>
      <c r="S35" s="347"/>
      <c r="T35" s="347"/>
      <c r="U35" s="229">
        <v>391</v>
      </c>
      <c r="V35" s="229">
        <v>391</v>
      </c>
      <c r="W35" s="353"/>
      <c r="X35" s="353"/>
      <c r="Y35" s="353"/>
      <c r="Z35" s="353"/>
      <c r="AA35" s="353"/>
      <c r="AB35" s="170"/>
    </row>
    <row r="36" spans="1:28" ht="21.75" customHeight="1">
      <c r="A36" s="170"/>
      <c r="B36" s="356" t="s">
        <v>207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265">
        <v>901</v>
      </c>
      <c r="O36" s="291">
        <v>1</v>
      </c>
      <c r="P36" s="291">
        <v>3</v>
      </c>
      <c r="Q36" s="231" t="s">
        <v>645</v>
      </c>
      <c r="R36" s="230">
        <v>0</v>
      </c>
      <c r="S36" s="347"/>
      <c r="T36" s="347"/>
      <c r="U36" s="229">
        <v>391</v>
      </c>
      <c r="V36" s="229">
        <v>391</v>
      </c>
      <c r="W36" s="353"/>
      <c r="X36" s="353"/>
      <c r="Y36" s="353"/>
      <c r="Z36" s="353"/>
      <c r="AA36" s="353"/>
      <c r="AB36" s="170"/>
    </row>
    <row r="37" spans="1:28" ht="53.25" customHeight="1">
      <c r="A37" s="170"/>
      <c r="B37" s="356" t="s">
        <v>206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265">
        <v>901</v>
      </c>
      <c r="O37" s="291">
        <v>1</v>
      </c>
      <c r="P37" s="291">
        <v>3</v>
      </c>
      <c r="Q37" s="231" t="s">
        <v>645</v>
      </c>
      <c r="R37" s="230" t="s">
        <v>205</v>
      </c>
      <c r="S37" s="347"/>
      <c r="T37" s="347"/>
      <c r="U37" s="229">
        <v>391</v>
      </c>
      <c r="V37" s="229">
        <v>391</v>
      </c>
      <c r="W37" s="353"/>
      <c r="X37" s="353"/>
      <c r="Y37" s="353"/>
      <c r="Z37" s="353"/>
      <c r="AA37" s="353"/>
      <c r="AB37" s="170"/>
    </row>
    <row r="38" spans="1:28" ht="21.75" customHeight="1">
      <c r="A38" s="170"/>
      <c r="B38" s="356" t="s">
        <v>198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265">
        <v>901</v>
      </c>
      <c r="O38" s="291">
        <v>1</v>
      </c>
      <c r="P38" s="291">
        <v>3</v>
      </c>
      <c r="Q38" s="231" t="s">
        <v>645</v>
      </c>
      <c r="R38" s="230" t="s">
        <v>197</v>
      </c>
      <c r="S38" s="347"/>
      <c r="T38" s="347"/>
      <c r="U38" s="229">
        <v>391</v>
      </c>
      <c r="V38" s="229">
        <v>391</v>
      </c>
      <c r="W38" s="353"/>
      <c r="X38" s="353"/>
      <c r="Y38" s="353"/>
      <c r="Z38" s="353"/>
      <c r="AA38" s="353"/>
      <c r="AB38" s="170"/>
    </row>
    <row r="39" spans="1:28" ht="32.25" customHeight="1">
      <c r="A39" s="170"/>
      <c r="B39" s="356" t="s">
        <v>196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265">
        <v>901</v>
      </c>
      <c r="O39" s="291">
        <v>1</v>
      </c>
      <c r="P39" s="291">
        <v>3</v>
      </c>
      <c r="Q39" s="231" t="s">
        <v>645</v>
      </c>
      <c r="R39" s="230" t="s">
        <v>195</v>
      </c>
      <c r="S39" s="347"/>
      <c r="T39" s="347"/>
      <c r="U39" s="229">
        <v>300</v>
      </c>
      <c r="V39" s="229">
        <v>300</v>
      </c>
      <c r="W39" s="353"/>
      <c r="X39" s="353"/>
      <c r="Y39" s="353"/>
      <c r="Z39" s="353"/>
      <c r="AA39" s="353"/>
      <c r="AB39" s="170"/>
    </row>
    <row r="40" spans="1:28" ht="32.25" customHeight="1">
      <c r="A40" s="170"/>
      <c r="B40" s="356" t="s">
        <v>194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265">
        <v>901</v>
      </c>
      <c r="O40" s="291">
        <v>1</v>
      </c>
      <c r="P40" s="291">
        <v>3</v>
      </c>
      <c r="Q40" s="231" t="s">
        <v>645</v>
      </c>
      <c r="R40" s="230" t="s">
        <v>192</v>
      </c>
      <c r="S40" s="347"/>
      <c r="T40" s="347"/>
      <c r="U40" s="229">
        <v>91</v>
      </c>
      <c r="V40" s="229">
        <v>91</v>
      </c>
      <c r="W40" s="353"/>
      <c r="X40" s="353"/>
      <c r="Y40" s="353"/>
      <c r="Z40" s="353"/>
      <c r="AA40" s="353"/>
      <c r="AB40" s="170"/>
    </row>
    <row r="41" spans="1:28" ht="21.75" customHeight="1">
      <c r="A41" s="170"/>
      <c r="B41" s="356" t="s">
        <v>632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265">
        <v>901</v>
      </c>
      <c r="O41" s="291">
        <v>1</v>
      </c>
      <c r="P41" s="291">
        <v>3</v>
      </c>
      <c r="Q41" s="231" t="s">
        <v>633</v>
      </c>
      <c r="R41" s="230">
        <v>0</v>
      </c>
      <c r="S41" s="347"/>
      <c r="T41" s="347"/>
      <c r="U41" s="229">
        <v>500</v>
      </c>
      <c r="V41" s="229">
        <v>500</v>
      </c>
      <c r="W41" s="353"/>
      <c r="X41" s="353"/>
      <c r="Y41" s="353"/>
      <c r="Z41" s="353"/>
      <c r="AA41" s="353"/>
      <c r="AB41" s="170"/>
    </row>
    <row r="42" spans="1:28" ht="21.75" customHeight="1">
      <c r="A42" s="170"/>
      <c r="B42" s="356" t="s">
        <v>650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265">
        <v>901</v>
      </c>
      <c r="O42" s="291">
        <v>1</v>
      </c>
      <c r="P42" s="291">
        <v>3</v>
      </c>
      <c r="Q42" s="231" t="s">
        <v>649</v>
      </c>
      <c r="R42" s="230">
        <v>0</v>
      </c>
      <c r="S42" s="347"/>
      <c r="T42" s="347"/>
      <c r="U42" s="229">
        <v>500</v>
      </c>
      <c r="V42" s="229">
        <v>500</v>
      </c>
      <c r="W42" s="353"/>
      <c r="X42" s="353"/>
      <c r="Y42" s="353"/>
      <c r="Z42" s="353"/>
      <c r="AA42" s="353"/>
      <c r="AB42" s="170"/>
    </row>
    <row r="43" spans="1:28" ht="21.75" customHeight="1">
      <c r="A43" s="170"/>
      <c r="B43" s="356" t="s">
        <v>304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265">
        <v>901</v>
      </c>
      <c r="O43" s="291">
        <v>1</v>
      </c>
      <c r="P43" s="291">
        <v>3</v>
      </c>
      <c r="Q43" s="231" t="s">
        <v>651</v>
      </c>
      <c r="R43" s="230">
        <v>0</v>
      </c>
      <c r="S43" s="347"/>
      <c r="T43" s="347"/>
      <c r="U43" s="229">
        <v>500</v>
      </c>
      <c r="V43" s="229">
        <v>500</v>
      </c>
      <c r="W43" s="353"/>
      <c r="X43" s="353"/>
      <c r="Y43" s="353"/>
      <c r="Z43" s="353"/>
      <c r="AA43" s="353"/>
      <c r="AB43" s="170"/>
    </row>
    <row r="44" spans="1:28" ht="53.25" customHeight="1">
      <c r="A44" s="170"/>
      <c r="B44" s="356" t="s">
        <v>206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265">
        <v>901</v>
      </c>
      <c r="O44" s="291">
        <v>1</v>
      </c>
      <c r="P44" s="291">
        <v>3</v>
      </c>
      <c r="Q44" s="231" t="s">
        <v>651</v>
      </c>
      <c r="R44" s="230" t="s">
        <v>205</v>
      </c>
      <c r="S44" s="347"/>
      <c r="T44" s="347"/>
      <c r="U44" s="229">
        <v>500</v>
      </c>
      <c r="V44" s="229">
        <v>500</v>
      </c>
      <c r="W44" s="353"/>
      <c r="X44" s="353"/>
      <c r="Y44" s="353"/>
      <c r="Z44" s="353"/>
      <c r="AA44" s="353"/>
      <c r="AB44" s="170"/>
    </row>
    <row r="45" spans="1:28" ht="21.75" customHeight="1">
      <c r="A45" s="170"/>
      <c r="B45" s="356" t="s">
        <v>198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265">
        <v>901</v>
      </c>
      <c r="O45" s="291">
        <v>1</v>
      </c>
      <c r="P45" s="291">
        <v>3</v>
      </c>
      <c r="Q45" s="231" t="s">
        <v>651</v>
      </c>
      <c r="R45" s="230" t="s">
        <v>197</v>
      </c>
      <c r="S45" s="347"/>
      <c r="T45" s="347"/>
      <c r="U45" s="229">
        <v>500</v>
      </c>
      <c r="V45" s="229">
        <v>500</v>
      </c>
      <c r="W45" s="353"/>
      <c r="X45" s="353"/>
      <c r="Y45" s="353"/>
      <c r="Z45" s="353"/>
      <c r="AA45" s="353"/>
      <c r="AB45" s="170"/>
    </row>
    <row r="46" spans="1:28" ht="32.25" customHeight="1">
      <c r="A46" s="170"/>
      <c r="B46" s="356" t="s">
        <v>196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265">
        <v>901</v>
      </c>
      <c r="O46" s="291">
        <v>1</v>
      </c>
      <c r="P46" s="291">
        <v>3</v>
      </c>
      <c r="Q46" s="231" t="s">
        <v>651</v>
      </c>
      <c r="R46" s="230" t="s">
        <v>195</v>
      </c>
      <c r="S46" s="347"/>
      <c r="T46" s="347"/>
      <c r="U46" s="229">
        <v>384</v>
      </c>
      <c r="V46" s="229">
        <v>384</v>
      </c>
      <c r="W46" s="353"/>
      <c r="X46" s="353"/>
      <c r="Y46" s="353"/>
      <c r="Z46" s="353"/>
      <c r="AA46" s="353"/>
      <c r="AB46" s="170"/>
    </row>
    <row r="47" spans="1:28" ht="32.25" customHeight="1">
      <c r="A47" s="170"/>
      <c r="B47" s="356" t="s">
        <v>194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265">
        <v>901</v>
      </c>
      <c r="O47" s="291">
        <v>1</v>
      </c>
      <c r="P47" s="291">
        <v>3</v>
      </c>
      <c r="Q47" s="231" t="s">
        <v>651</v>
      </c>
      <c r="R47" s="230" t="s">
        <v>192</v>
      </c>
      <c r="S47" s="347"/>
      <c r="T47" s="347"/>
      <c r="U47" s="229">
        <v>116</v>
      </c>
      <c r="V47" s="229">
        <v>116</v>
      </c>
      <c r="W47" s="353"/>
      <c r="X47" s="353"/>
      <c r="Y47" s="353"/>
      <c r="Z47" s="353"/>
      <c r="AA47" s="353"/>
      <c r="AB47" s="170"/>
    </row>
    <row r="48" spans="1:28" ht="21.75" customHeight="1">
      <c r="A48" s="170"/>
      <c r="B48" s="356" t="s">
        <v>632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265">
        <v>901</v>
      </c>
      <c r="O48" s="291">
        <v>1</v>
      </c>
      <c r="P48" s="291">
        <v>3</v>
      </c>
      <c r="Q48" s="231" t="s">
        <v>633</v>
      </c>
      <c r="R48" s="230">
        <v>0</v>
      </c>
      <c r="S48" s="347"/>
      <c r="T48" s="347"/>
      <c r="U48" s="229">
        <v>1544</v>
      </c>
      <c r="V48" s="229">
        <v>1544</v>
      </c>
      <c r="W48" s="353"/>
      <c r="X48" s="353"/>
      <c r="Y48" s="353"/>
      <c r="Z48" s="353"/>
      <c r="AA48" s="353"/>
      <c r="AB48" s="170"/>
    </row>
    <row r="49" spans="1:28" ht="21.75" customHeight="1">
      <c r="A49" s="170"/>
      <c r="B49" s="356" t="s">
        <v>650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265">
        <v>901</v>
      </c>
      <c r="O49" s="291">
        <v>1</v>
      </c>
      <c r="P49" s="291">
        <v>3</v>
      </c>
      <c r="Q49" s="231" t="s">
        <v>649</v>
      </c>
      <c r="R49" s="230">
        <v>0</v>
      </c>
      <c r="S49" s="347"/>
      <c r="T49" s="347"/>
      <c r="U49" s="229">
        <v>1544</v>
      </c>
      <c r="V49" s="229">
        <v>1544</v>
      </c>
      <c r="W49" s="353"/>
      <c r="X49" s="353"/>
      <c r="Y49" s="353"/>
      <c r="Z49" s="353"/>
      <c r="AA49" s="353"/>
      <c r="AB49" s="170"/>
    </row>
    <row r="50" spans="1:28" ht="21.75" customHeight="1">
      <c r="A50" s="170"/>
      <c r="B50" s="356" t="s">
        <v>207</v>
      </c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265">
        <v>901</v>
      </c>
      <c r="O50" s="291">
        <v>1</v>
      </c>
      <c r="P50" s="291">
        <v>3</v>
      </c>
      <c r="Q50" s="231" t="s">
        <v>381</v>
      </c>
      <c r="R50" s="230">
        <v>0</v>
      </c>
      <c r="S50" s="347"/>
      <c r="T50" s="347"/>
      <c r="U50" s="229">
        <v>1544</v>
      </c>
      <c r="V50" s="229">
        <v>1544</v>
      </c>
      <c r="W50" s="353"/>
      <c r="X50" s="353"/>
      <c r="Y50" s="353"/>
      <c r="Z50" s="353"/>
      <c r="AA50" s="353"/>
      <c r="AB50" s="170"/>
    </row>
    <row r="51" spans="1:28" ht="53.25" customHeight="1">
      <c r="A51" s="170"/>
      <c r="B51" s="356" t="s">
        <v>206</v>
      </c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265">
        <v>901</v>
      </c>
      <c r="O51" s="291">
        <v>1</v>
      </c>
      <c r="P51" s="291">
        <v>3</v>
      </c>
      <c r="Q51" s="231" t="s">
        <v>381</v>
      </c>
      <c r="R51" s="230" t="s">
        <v>205</v>
      </c>
      <c r="S51" s="347"/>
      <c r="T51" s="347"/>
      <c r="U51" s="229">
        <v>1544</v>
      </c>
      <c r="V51" s="229">
        <v>1544</v>
      </c>
      <c r="W51" s="353"/>
      <c r="X51" s="353"/>
      <c r="Y51" s="353"/>
      <c r="Z51" s="353"/>
      <c r="AA51" s="353"/>
      <c r="AB51" s="170"/>
    </row>
    <row r="52" spans="1:28" ht="21.75" customHeight="1">
      <c r="A52" s="170"/>
      <c r="B52" s="356" t="s">
        <v>198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265">
        <v>901</v>
      </c>
      <c r="O52" s="291">
        <v>1</v>
      </c>
      <c r="P52" s="291">
        <v>3</v>
      </c>
      <c r="Q52" s="231" t="s">
        <v>381</v>
      </c>
      <c r="R52" s="230" t="s">
        <v>197</v>
      </c>
      <c r="S52" s="347"/>
      <c r="T52" s="347"/>
      <c r="U52" s="229">
        <v>1544</v>
      </c>
      <c r="V52" s="229">
        <v>1544</v>
      </c>
      <c r="W52" s="353"/>
      <c r="X52" s="353"/>
      <c r="Y52" s="353"/>
      <c r="Z52" s="353"/>
      <c r="AA52" s="353"/>
      <c r="AB52" s="170"/>
    </row>
    <row r="53" spans="1:28" ht="32.25" customHeight="1">
      <c r="A53" s="170"/>
      <c r="B53" s="356" t="s">
        <v>196</v>
      </c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265">
        <v>901</v>
      </c>
      <c r="O53" s="291">
        <v>1</v>
      </c>
      <c r="P53" s="291">
        <v>3</v>
      </c>
      <c r="Q53" s="231" t="s">
        <v>381</v>
      </c>
      <c r="R53" s="230" t="s">
        <v>195</v>
      </c>
      <c r="S53" s="347"/>
      <c r="T53" s="347"/>
      <c r="U53" s="229">
        <v>1186</v>
      </c>
      <c r="V53" s="229">
        <v>1186</v>
      </c>
      <c r="W53" s="353"/>
      <c r="X53" s="353"/>
      <c r="Y53" s="353"/>
      <c r="Z53" s="353"/>
      <c r="AA53" s="353"/>
      <c r="AB53" s="170"/>
    </row>
    <row r="54" spans="1:28" ht="32.25" customHeight="1">
      <c r="A54" s="170"/>
      <c r="B54" s="356" t="s">
        <v>194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265">
        <v>901</v>
      </c>
      <c r="O54" s="291">
        <v>1</v>
      </c>
      <c r="P54" s="291">
        <v>3</v>
      </c>
      <c r="Q54" s="231" t="s">
        <v>381</v>
      </c>
      <c r="R54" s="230" t="s">
        <v>192</v>
      </c>
      <c r="S54" s="347"/>
      <c r="T54" s="347"/>
      <c r="U54" s="229">
        <v>358</v>
      </c>
      <c r="V54" s="229">
        <v>358</v>
      </c>
      <c r="W54" s="353"/>
      <c r="X54" s="353"/>
      <c r="Y54" s="353"/>
      <c r="Z54" s="353"/>
      <c r="AA54" s="353"/>
      <c r="AB54" s="170"/>
    </row>
    <row r="55" spans="1:28" ht="21.75" customHeight="1">
      <c r="A55" s="170"/>
      <c r="B55" s="356" t="s">
        <v>632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265">
        <v>901</v>
      </c>
      <c r="O55" s="291">
        <v>1</v>
      </c>
      <c r="P55" s="291">
        <v>3</v>
      </c>
      <c r="Q55" s="231" t="s">
        <v>633</v>
      </c>
      <c r="R55" s="230">
        <v>0</v>
      </c>
      <c r="S55" s="347"/>
      <c r="T55" s="347"/>
      <c r="U55" s="229">
        <v>500</v>
      </c>
      <c r="V55" s="229">
        <v>500</v>
      </c>
      <c r="W55" s="353"/>
      <c r="X55" s="353"/>
      <c r="Y55" s="353"/>
      <c r="Z55" s="353"/>
      <c r="AA55" s="353"/>
      <c r="AB55" s="170"/>
    </row>
    <row r="56" spans="1:28" ht="21.75" customHeight="1">
      <c r="A56" s="170"/>
      <c r="B56" s="356" t="s">
        <v>648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265">
        <v>901</v>
      </c>
      <c r="O56" s="291">
        <v>1</v>
      </c>
      <c r="P56" s="291">
        <v>3</v>
      </c>
      <c r="Q56" s="231" t="s">
        <v>647</v>
      </c>
      <c r="R56" s="230">
        <v>0</v>
      </c>
      <c r="S56" s="347"/>
      <c r="T56" s="347"/>
      <c r="U56" s="229">
        <v>500</v>
      </c>
      <c r="V56" s="229">
        <v>500</v>
      </c>
      <c r="W56" s="353"/>
      <c r="X56" s="353"/>
      <c r="Y56" s="353"/>
      <c r="Z56" s="353"/>
      <c r="AA56" s="353"/>
      <c r="AB56" s="170"/>
    </row>
    <row r="57" spans="1:28" ht="21.75" customHeight="1">
      <c r="A57" s="170"/>
      <c r="B57" s="356" t="s">
        <v>304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265">
        <v>901</v>
      </c>
      <c r="O57" s="291">
        <v>1</v>
      </c>
      <c r="P57" s="291">
        <v>3</v>
      </c>
      <c r="Q57" s="231" t="s">
        <v>707</v>
      </c>
      <c r="R57" s="230">
        <v>0</v>
      </c>
      <c r="S57" s="347"/>
      <c r="T57" s="347"/>
      <c r="U57" s="229">
        <v>500</v>
      </c>
      <c r="V57" s="229">
        <v>500</v>
      </c>
      <c r="W57" s="353"/>
      <c r="X57" s="353"/>
      <c r="Y57" s="353"/>
      <c r="Z57" s="353"/>
      <c r="AA57" s="353"/>
      <c r="AB57" s="170"/>
    </row>
    <row r="58" spans="1:28" ht="53.25" customHeight="1">
      <c r="A58" s="170"/>
      <c r="B58" s="356" t="s">
        <v>206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265">
        <v>901</v>
      </c>
      <c r="O58" s="291">
        <v>1</v>
      </c>
      <c r="P58" s="291">
        <v>3</v>
      </c>
      <c r="Q58" s="231" t="s">
        <v>707</v>
      </c>
      <c r="R58" s="230" t="s">
        <v>205</v>
      </c>
      <c r="S58" s="347"/>
      <c r="T58" s="347"/>
      <c r="U58" s="229">
        <v>500</v>
      </c>
      <c r="V58" s="229">
        <v>500</v>
      </c>
      <c r="W58" s="353"/>
      <c r="X58" s="353"/>
      <c r="Y58" s="353"/>
      <c r="Z58" s="353"/>
      <c r="AA58" s="353"/>
      <c r="AB58" s="170"/>
    </row>
    <row r="59" spans="1:28" ht="21.75" customHeight="1">
      <c r="A59" s="170"/>
      <c r="B59" s="356" t="s">
        <v>198</v>
      </c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265">
        <v>901</v>
      </c>
      <c r="O59" s="291">
        <v>1</v>
      </c>
      <c r="P59" s="291">
        <v>3</v>
      </c>
      <c r="Q59" s="231" t="s">
        <v>707</v>
      </c>
      <c r="R59" s="230" t="s">
        <v>197</v>
      </c>
      <c r="S59" s="347"/>
      <c r="T59" s="347"/>
      <c r="U59" s="229">
        <v>500</v>
      </c>
      <c r="V59" s="229">
        <v>500</v>
      </c>
      <c r="W59" s="353"/>
      <c r="X59" s="353"/>
      <c r="Y59" s="353"/>
      <c r="Z59" s="353"/>
      <c r="AA59" s="353"/>
      <c r="AB59" s="170"/>
    </row>
    <row r="60" spans="1:28" ht="32.25" customHeight="1">
      <c r="A60" s="170"/>
      <c r="B60" s="356" t="s">
        <v>196</v>
      </c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265">
        <v>901</v>
      </c>
      <c r="O60" s="291">
        <v>1</v>
      </c>
      <c r="P60" s="291">
        <v>3</v>
      </c>
      <c r="Q60" s="231" t="s">
        <v>707</v>
      </c>
      <c r="R60" s="230" t="s">
        <v>195</v>
      </c>
      <c r="S60" s="347"/>
      <c r="T60" s="347"/>
      <c r="U60" s="229">
        <v>384</v>
      </c>
      <c r="V60" s="229">
        <v>384</v>
      </c>
      <c r="W60" s="353"/>
      <c r="X60" s="353"/>
      <c r="Y60" s="353"/>
      <c r="Z60" s="353"/>
      <c r="AA60" s="353"/>
      <c r="AB60" s="170"/>
    </row>
    <row r="61" spans="1:28" ht="32.25" customHeight="1">
      <c r="A61" s="170"/>
      <c r="B61" s="356" t="s">
        <v>194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265">
        <v>901</v>
      </c>
      <c r="O61" s="291">
        <v>1</v>
      </c>
      <c r="P61" s="291">
        <v>3</v>
      </c>
      <c r="Q61" s="231" t="s">
        <v>707</v>
      </c>
      <c r="R61" s="230" t="s">
        <v>192</v>
      </c>
      <c r="S61" s="347"/>
      <c r="T61" s="347"/>
      <c r="U61" s="229">
        <v>116</v>
      </c>
      <c r="V61" s="229">
        <v>116</v>
      </c>
      <c r="W61" s="353"/>
      <c r="X61" s="353"/>
      <c r="Y61" s="353"/>
      <c r="Z61" s="353"/>
      <c r="AA61" s="353"/>
      <c r="AB61" s="170"/>
    </row>
    <row r="62" spans="1:28" ht="21.75" customHeight="1">
      <c r="A62" s="170"/>
      <c r="B62" s="356" t="s">
        <v>632</v>
      </c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265">
        <v>901</v>
      </c>
      <c r="O62" s="291">
        <v>1</v>
      </c>
      <c r="P62" s="291">
        <v>3</v>
      </c>
      <c r="Q62" s="231" t="s">
        <v>633</v>
      </c>
      <c r="R62" s="230">
        <v>0</v>
      </c>
      <c r="S62" s="347"/>
      <c r="T62" s="347"/>
      <c r="U62" s="229">
        <v>498</v>
      </c>
      <c r="V62" s="229">
        <v>498</v>
      </c>
      <c r="W62" s="353"/>
      <c r="X62" s="353"/>
      <c r="Y62" s="353"/>
      <c r="Z62" s="353"/>
      <c r="AA62" s="353"/>
      <c r="AB62" s="170"/>
    </row>
    <row r="63" spans="1:28" ht="21.75" customHeight="1">
      <c r="A63" s="170"/>
      <c r="B63" s="356" t="s">
        <v>648</v>
      </c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265">
        <v>901</v>
      </c>
      <c r="O63" s="291">
        <v>1</v>
      </c>
      <c r="P63" s="291">
        <v>3</v>
      </c>
      <c r="Q63" s="231" t="s">
        <v>647</v>
      </c>
      <c r="R63" s="230">
        <v>0</v>
      </c>
      <c r="S63" s="347"/>
      <c r="T63" s="347"/>
      <c r="U63" s="229">
        <v>498</v>
      </c>
      <c r="V63" s="229">
        <v>498</v>
      </c>
      <c r="W63" s="353"/>
      <c r="X63" s="353"/>
      <c r="Y63" s="353"/>
      <c r="Z63" s="353"/>
      <c r="AA63" s="353"/>
      <c r="AB63" s="170"/>
    </row>
    <row r="64" spans="1:28" ht="21.75" customHeight="1">
      <c r="A64" s="170"/>
      <c r="B64" s="356" t="s">
        <v>207</v>
      </c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265">
        <v>901</v>
      </c>
      <c r="O64" s="291">
        <v>1</v>
      </c>
      <c r="P64" s="291">
        <v>3</v>
      </c>
      <c r="Q64" s="231" t="s">
        <v>380</v>
      </c>
      <c r="R64" s="230">
        <v>0</v>
      </c>
      <c r="S64" s="347"/>
      <c r="T64" s="347"/>
      <c r="U64" s="229">
        <v>498</v>
      </c>
      <c r="V64" s="229">
        <v>498</v>
      </c>
      <c r="W64" s="353"/>
      <c r="X64" s="353"/>
      <c r="Y64" s="353"/>
      <c r="Z64" s="353"/>
      <c r="AA64" s="353"/>
      <c r="AB64" s="170"/>
    </row>
    <row r="65" spans="1:28" ht="53.25" customHeight="1">
      <c r="A65" s="170"/>
      <c r="B65" s="356" t="s">
        <v>206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265">
        <v>901</v>
      </c>
      <c r="O65" s="291">
        <v>1</v>
      </c>
      <c r="P65" s="291">
        <v>3</v>
      </c>
      <c r="Q65" s="231" t="s">
        <v>380</v>
      </c>
      <c r="R65" s="230" t="s">
        <v>205</v>
      </c>
      <c r="S65" s="347"/>
      <c r="T65" s="347"/>
      <c r="U65" s="229">
        <v>498</v>
      </c>
      <c r="V65" s="229">
        <v>498</v>
      </c>
      <c r="W65" s="353"/>
      <c r="X65" s="353"/>
      <c r="Y65" s="353"/>
      <c r="Z65" s="353"/>
      <c r="AA65" s="353"/>
      <c r="AB65" s="170"/>
    </row>
    <row r="66" spans="1:28" ht="21.75" customHeight="1">
      <c r="A66" s="170"/>
      <c r="B66" s="356" t="s">
        <v>198</v>
      </c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265">
        <v>901</v>
      </c>
      <c r="O66" s="291">
        <v>1</v>
      </c>
      <c r="P66" s="291">
        <v>3</v>
      </c>
      <c r="Q66" s="231" t="s">
        <v>380</v>
      </c>
      <c r="R66" s="230" t="s">
        <v>197</v>
      </c>
      <c r="S66" s="347"/>
      <c r="T66" s="347"/>
      <c r="U66" s="229">
        <v>498</v>
      </c>
      <c r="V66" s="229">
        <v>498</v>
      </c>
      <c r="W66" s="353"/>
      <c r="X66" s="353"/>
      <c r="Y66" s="353"/>
      <c r="Z66" s="353"/>
      <c r="AA66" s="353"/>
      <c r="AB66" s="170"/>
    </row>
    <row r="67" spans="1:28" ht="32.25" customHeight="1">
      <c r="A67" s="170"/>
      <c r="B67" s="356" t="s">
        <v>196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265">
        <v>901</v>
      </c>
      <c r="O67" s="291">
        <v>1</v>
      </c>
      <c r="P67" s="291">
        <v>3</v>
      </c>
      <c r="Q67" s="231" t="s">
        <v>380</v>
      </c>
      <c r="R67" s="230" t="s">
        <v>195</v>
      </c>
      <c r="S67" s="347"/>
      <c r="T67" s="347"/>
      <c r="U67" s="229">
        <v>383</v>
      </c>
      <c r="V67" s="229">
        <v>383</v>
      </c>
      <c r="W67" s="353"/>
      <c r="X67" s="353"/>
      <c r="Y67" s="353"/>
      <c r="Z67" s="353"/>
      <c r="AA67" s="353"/>
      <c r="AB67" s="170"/>
    </row>
    <row r="68" spans="1:28" ht="32.25" customHeight="1">
      <c r="A68" s="170"/>
      <c r="B68" s="356" t="s">
        <v>194</v>
      </c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265">
        <v>901</v>
      </c>
      <c r="O68" s="291">
        <v>1</v>
      </c>
      <c r="P68" s="291">
        <v>3</v>
      </c>
      <c r="Q68" s="231" t="s">
        <v>380</v>
      </c>
      <c r="R68" s="230" t="s">
        <v>192</v>
      </c>
      <c r="S68" s="347"/>
      <c r="T68" s="347"/>
      <c r="U68" s="229">
        <v>115</v>
      </c>
      <c r="V68" s="229">
        <v>115</v>
      </c>
      <c r="W68" s="353"/>
      <c r="X68" s="353"/>
      <c r="Y68" s="353"/>
      <c r="Z68" s="353"/>
      <c r="AA68" s="353"/>
      <c r="AB68" s="170"/>
    </row>
    <row r="69" spans="1:28" s="272" customFormat="1" ht="12" customHeight="1">
      <c r="A69" s="275"/>
      <c r="B69" s="357" t="s">
        <v>379</v>
      </c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282">
        <v>911</v>
      </c>
      <c r="O69" s="294">
        <v>0</v>
      </c>
      <c r="P69" s="294">
        <v>0</v>
      </c>
      <c r="Q69" s="274">
        <v>0</v>
      </c>
      <c r="R69" s="273">
        <v>0</v>
      </c>
      <c r="S69" s="358"/>
      <c r="T69" s="358"/>
      <c r="U69" s="228">
        <v>2386</v>
      </c>
      <c r="V69" s="228">
        <v>2386</v>
      </c>
      <c r="W69" s="362"/>
      <c r="X69" s="362"/>
      <c r="Y69" s="362"/>
      <c r="Z69" s="362"/>
      <c r="AA69" s="362"/>
      <c r="AB69" s="275"/>
    </row>
    <row r="70" spans="1:28" ht="12" customHeight="1">
      <c r="A70" s="170"/>
      <c r="B70" s="356" t="s">
        <v>326</v>
      </c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265">
        <v>911</v>
      </c>
      <c r="O70" s="291">
        <v>1</v>
      </c>
      <c r="P70" s="291">
        <v>0</v>
      </c>
      <c r="Q70" s="231">
        <v>0</v>
      </c>
      <c r="R70" s="230">
        <v>0</v>
      </c>
      <c r="S70" s="347"/>
      <c r="T70" s="347"/>
      <c r="U70" s="229">
        <v>2386</v>
      </c>
      <c r="V70" s="229">
        <v>2386</v>
      </c>
      <c r="W70" s="353"/>
      <c r="X70" s="353"/>
      <c r="Y70" s="353"/>
      <c r="Z70" s="353"/>
      <c r="AA70" s="353"/>
      <c r="AB70" s="170"/>
    </row>
    <row r="71" spans="1:28" ht="32.25" customHeight="1">
      <c r="A71" s="170"/>
      <c r="B71" s="356" t="s">
        <v>353</v>
      </c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265">
        <v>911</v>
      </c>
      <c r="O71" s="291">
        <v>1</v>
      </c>
      <c r="P71" s="291">
        <v>6</v>
      </c>
      <c r="Q71" s="231">
        <v>0</v>
      </c>
      <c r="R71" s="230">
        <v>0</v>
      </c>
      <c r="S71" s="347"/>
      <c r="T71" s="347"/>
      <c r="U71" s="229">
        <v>2386</v>
      </c>
      <c r="V71" s="229">
        <v>2386</v>
      </c>
      <c r="W71" s="353"/>
      <c r="X71" s="353"/>
      <c r="Y71" s="353"/>
      <c r="Z71" s="353"/>
      <c r="AA71" s="353"/>
      <c r="AB71" s="170"/>
    </row>
    <row r="72" spans="1:28" ht="21.75" customHeight="1">
      <c r="A72" s="170"/>
      <c r="B72" s="356" t="s">
        <v>632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265">
        <v>911</v>
      </c>
      <c r="O72" s="291">
        <v>1</v>
      </c>
      <c r="P72" s="291">
        <v>6</v>
      </c>
      <c r="Q72" s="231" t="s">
        <v>633</v>
      </c>
      <c r="R72" s="230">
        <v>0</v>
      </c>
      <c r="S72" s="347"/>
      <c r="T72" s="347"/>
      <c r="U72" s="229">
        <v>261</v>
      </c>
      <c r="V72" s="229">
        <v>261</v>
      </c>
      <c r="W72" s="353"/>
      <c r="X72" s="353"/>
      <c r="Y72" s="353"/>
      <c r="Z72" s="353"/>
      <c r="AA72" s="353"/>
      <c r="AB72" s="170"/>
    </row>
    <row r="73" spans="1:28" ht="21.75" customHeight="1">
      <c r="A73" s="170"/>
      <c r="B73" s="356" t="s">
        <v>635</v>
      </c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265">
        <v>911</v>
      </c>
      <c r="O73" s="291">
        <v>1</v>
      </c>
      <c r="P73" s="291">
        <v>6</v>
      </c>
      <c r="Q73" s="231" t="s">
        <v>634</v>
      </c>
      <c r="R73" s="230">
        <v>0</v>
      </c>
      <c r="S73" s="347"/>
      <c r="T73" s="347"/>
      <c r="U73" s="229">
        <v>261</v>
      </c>
      <c r="V73" s="229">
        <v>261</v>
      </c>
      <c r="W73" s="353"/>
      <c r="X73" s="353"/>
      <c r="Y73" s="353"/>
      <c r="Z73" s="353"/>
      <c r="AA73" s="353"/>
      <c r="AB73" s="170"/>
    </row>
    <row r="74" spans="1:28" ht="21.75" customHeight="1">
      <c r="A74" s="170"/>
      <c r="B74" s="356" t="s">
        <v>251</v>
      </c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265">
        <v>911</v>
      </c>
      <c r="O74" s="291">
        <v>1</v>
      </c>
      <c r="P74" s="291">
        <v>6</v>
      </c>
      <c r="Q74" s="231" t="s">
        <v>378</v>
      </c>
      <c r="R74" s="230">
        <v>0</v>
      </c>
      <c r="S74" s="347"/>
      <c r="T74" s="347"/>
      <c r="U74" s="229">
        <v>261</v>
      </c>
      <c r="V74" s="229">
        <v>261</v>
      </c>
      <c r="W74" s="353"/>
      <c r="X74" s="353"/>
      <c r="Y74" s="353"/>
      <c r="Z74" s="353"/>
      <c r="AA74" s="353"/>
      <c r="AB74" s="170"/>
    </row>
    <row r="75" spans="1:28" ht="53.25" customHeight="1">
      <c r="A75" s="170"/>
      <c r="B75" s="356" t="s">
        <v>206</v>
      </c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265">
        <v>911</v>
      </c>
      <c r="O75" s="291">
        <v>1</v>
      </c>
      <c r="P75" s="291">
        <v>6</v>
      </c>
      <c r="Q75" s="231" t="s">
        <v>378</v>
      </c>
      <c r="R75" s="230" t="s">
        <v>205</v>
      </c>
      <c r="S75" s="347"/>
      <c r="T75" s="347"/>
      <c r="U75" s="229">
        <v>18</v>
      </c>
      <c r="V75" s="229">
        <v>18</v>
      </c>
      <c r="W75" s="353"/>
      <c r="X75" s="353"/>
      <c r="Y75" s="353"/>
      <c r="Z75" s="353"/>
      <c r="AA75" s="353"/>
      <c r="AB75" s="170"/>
    </row>
    <row r="76" spans="1:28" ht="21.75" customHeight="1">
      <c r="A76" s="170"/>
      <c r="B76" s="356" t="s">
        <v>198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265">
        <v>911</v>
      </c>
      <c r="O76" s="291">
        <v>1</v>
      </c>
      <c r="P76" s="291">
        <v>6</v>
      </c>
      <c r="Q76" s="231" t="s">
        <v>378</v>
      </c>
      <c r="R76" s="230" t="s">
        <v>197</v>
      </c>
      <c r="S76" s="347"/>
      <c r="T76" s="347"/>
      <c r="U76" s="229">
        <v>18</v>
      </c>
      <c r="V76" s="229">
        <v>18</v>
      </c>
      <c r="W76" s="353"/>
      <c r="X76" s="353"/>
      <c r="Y76" s="353"/>
      <c r="Z76" s="353"/>
      <c r="AA76" s="353"/>
      <c r="AB76" s="170"/>
    </row>
    <row r="77" spans="1:28" ht="32.25" customHeight="1">
      <c r="A77" s="170"/>
      <c r="B77" s="356" t="s">
        <v>216</v>
      </c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265">
        <v>911</v>
      </c>
      <c r="O77" s="291">
        <v>1</v>
      </c>
      <c r="P77" s="291">
        <v>6</v>
      </c>
      <c r="Q77" s="231" t="s">
        <v>378</v>
      </c>
      <c r="R77" s="230" t="s">
        <v>215</v>
      </c>
      <c r="S77" s="347"/>
      <c r="T77" s="347"/>
      <c r="U77" s="229">
        <v>18</v>
      </c>
      <c r="V77" s="229">
        <v>18</v>
      </c>
      <c r="W77" s="353"/>
      <c r="X77" s="353"/>
      <c r="Y77" s="353"/>
      <c r="Z77" s="353"/>
      <c r="AA77" s="353"/>
      <c r="AB77" s="170"/>
    </row>
    <row r="78" spans="1:28" ht="21.75" customHeight="1">
      <c r="A78" s="170"/>
      <c r="B78" s="356" t="s">
        <v>214</v>
      </c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265">
        <v>911</v>
      </c>
      <c r="O78" s="291">
        <v>1</v>
      </c>
      <c r="P78" s="291">
        <v>6</v>
      </c>
      <c r="Q78" s="231" t="s">
        <v>378</v>
      </c>
      <c r="R78" s="230" t="s">
        <v>213</v>
      </c>
      <c r="S78" s="347"/>
      <c r="T78" s="347"/>
      <c r="U78" s="229">
        <v>233</v>
      </c>
      <c r="V78" s="229">
        <v>233</v>
      </c>
      <c r="W78" s="353"/>
      <c r="X78" s="353"/>
      <c r="Y78" s="353"/>
      <c r="Z78" s="353"/>
      <c r="AA78" s="353"/>
      <c r="AB78" s="170"/>
    </row>
    <row r="79" spans="1:28" ht="21.75" customHeight="1">
      <c r="A79" s="170"/>
      <c r="B79" s="356" t="s">
        <v>212</v>
      </c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265">
        <v>911</v>
      </c>
      <c r="O79" s="291">
        <v>1</v>
      </c>
      <c r="P79" s="291">
        <v>6</v>
      </c>
      <c r="Q79" s="231" t="s">
        <v>378</v>
      </c>
      <c r="R79" s="230" t="s">
        <v>211</v>
      </c>
      <c r="S79" s="347"/>
      <c r="T79" s="347"/>
      <c r="U79" s="229">
        <v>233</v>
      </c>
      <c r="V79" s="229">
        <v>233</v>
      </c>
      <c r="W79" s="353"/>
      <c r="X79" s="353"/>
      <c r="Y79" s="353"/>
      <c r="Z79" s="353"/>
      <c r="AA79" s="353"/>
      <c r="AB79" s="170"/>
    </row>
    <row r="80" spans="1:28" ht="21.75" customHeight="1">
      <c r="A80" s="170"/>
      <c r="B80" s="356" t="s">
        <v>641</v>
      </c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265">
        <v>911</v>
      </c>
      <c r="O80" s="291">
        <v>1</v>
      </c>
      <c r="P80" s="291">
        <v>6</v>
      </c>
      <c r="Q80" s="231" t="s">
        <v>378</v>
      </c>
      <c r="R80" s="230" t="s">
        <v>640</v>
      </c>
      <c r="S80" s="347"/>
      <c r="T80" s="347"/>
      <c r="U80" s="229">
        <v>175</v>
      </c>
      <c r="V80" s="229">
        <v>175</v>
      </c>
      <c r="W80" s="353"/>
      <c r="X80" s="353"/>
      <c r="Y80" s="353"/>
      <c r="Z80" s="353"/>
      <c r="AA80" s="353"/>
      <c r="AB80" s="170"/>
    </row>
    <row r="81" spans="1:28" ht="12" customHeight="1">
      <c r="A81" s="170"/>
      <c r="B81" s="356" t="s">
        <v>210</v>
      </c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265">
        <v>911</v>
      </c>
      <c r="O81" s="291">
        <v>1</v>
      </c>
      <c r="P81" s="291">
        <v>6</v>
      </c>
      <c r="Q81" s="231" t="s">
        <v>378</v>
      </c>
      <c r="R81" s="230" t="s">
        <v>208</v>
      </c>
      <c r="S81" s="347"/>
      <c r="T81" s="347"/>
      <c r="U81" s="229">
        <v>58</v>
      </c>
      <c r="V81" s="229">
        <v>58</v>
      </c>
      <c r="W81" s="353"/>
      <c r="X81" s="353"/>
      <c r="Y81" s="353"/>
      <c r="Z81" s="353"/>
      <c r="AA81" s="353"/>
      <c r="AB81" s="170"/>
    </row>
    <row r="82" spans="1:28" ht="12" customHeight="1">
      <c r="A82" s="170"/>
      <c r="B82" s="356" t="s">
        <v>248</v>
      </c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265">
        <v>911</v>
      </c>
      <c r="O82" s="291">
        <v>1</v>
      </c>
      <c r="P82" s="291">
        <v>6</v>
      </c>
      <c r="Q82" s="231" t="s">
        <v>378</v>
      </c>
      <c r="R82" s="230" t="s">
        <v>247</v>
      </c>
      <c r="S82" s="347"/>
      <c r="T82" s="347"/>
      <c r="U82" s="229">
        <v>10</v>
      </c>
      <c r="V82" s="229">
        <v>10</v>
      </c>
      <c r="W82" s="353"/>
      <c r="X82" s="353"/>
      <c r="Y82" s="353"/>
      <c r="Z82" s="353"/>
      <c r="AA82" s="353"/>
      <c r="AB82" s="170"/>
    </row>
    <row r="83" spans="1:28" ht="12" customHeight="1">
      <c r="A83" s="170"/>
      <c r="B83" s="356" t="s">
        <v>686</v>
      </c>
      <c r="C83" s="356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265">
        <v>911</v>
      </c>
      <c r="O83" s="291">
        <v>1</v>
      </c>
      <c r="P83" s="291">
        <v>6</v>
      </c>
      <c r="Q83" s="231" t="s">
        <v>378</v>
      </c>
      <c r="R83" s="230" t="s">
        <v>685</v>
      </c>
      <c r="S83" s="347"/>
      <c r="T83" s="347"/>
      <c r="U83" s="229">
        <v>10</v>
      </c>
      <c r="V83" s="229">
        <v>10</v>
      </c>
      <c r="W83" s="353"/>
      <c r="X83" s="353"/>
      <c r="Y83" s="353"/>
      <c r="Z83" s="353"/>
      <c r="AA83" s="353"/>
      <c r="AB83" s="170"/>
    </row>
    <row r="84" spans="1:28" ht="12" customHeight="1">
      <c r="A84" s="170"/>
      <c r="B84" s="356" t="s">
        <v>680</v>
      </c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265">
        <v>911</v>
      </c>
      <c r="O84" s="291">
        <v>1</v>
      </c>
      <c r="P84" s="291">
        <v>6</v>
      </c>
      <c r="Q84" s="231" t="s">
        <v>378</v>
      </c>
      <c r="R84" s="230" t="s">
        <v>679</v>
      </c>
      <c r="S84" s="347"/>
      <c r="T84" s="347"/>
      <c r="U84" s="229">
        <v>10</v>
      </c>
      <c r="V84" s="229">
        <v>10</v>
      </c>
      <c r="W84" s="353"/>
      <c r="X84" s="353"/>
      <c r="Y84" s="353"/>
      <c r="Z84" s="353"/>
      <c r="AA84" s="353"/>
      <c r="AB84" s="170"/>
    </row>
    <row r="85" spans="1:28" ht="21.75" customHeight="1">
      <c r="A85" s="170"/>
      <c r="B85" s="356" t="s">
        <v>632</v>
      </c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265">
        <v>911</v>
      </c>
      <c r="O85" s="291">
        <v>1</v>
      </c>
      <c r="P85" s="291">
        <v>6</v>
      </c>
      <c r="Q85" s="231" t="s">
        <v>633</v>
      </c>
      <c r="R85" s="230">
        <v>0</v>
      </c>
      <c r="S85" s="347"/>
      <c r="T85" s="347"/>
      <c r="U85" s="229">
        <v>2125</v>
      </c>
      <c r="V85" s="229">
        <v>2125</v>
      </c>
      <c r="W85" s="353"/>
      <c r="X85" s="353"/>
      <c r="Y85" s="353"/>
      <c r="Z85" s="353"/>
      <c r="AA85" s="353"/>
      <c r="AB85" s="170"/>
    </row>
    <row r="86" spans="1:28" ht="21.75" customHeight="1">
      <c r="A86" s="170"/>
      <c r="B86" s="356" t="s">
        <v>635</v>
      </c>
      <c r="C86" s="356"/>
      <c r="D86" s="356"/>
      <c r="E86" s="356"/>
      <c r="F86" s="356"/>
      <c r="G86" s="356"/>
      <c r="H86" s="356"/>
      <c r="I86" s="356"/>
      <c r="J86" s="356"/>
      <c r="K86" s="356"/>
      <c r="L86" s="356"/>
      <c r="M86" s="356"/>
      <c r="N86" s="265">
        <v>911</v>
      </c>
      <c r="O86" s="291">
        <v>1</v>
      </c>
      <c r="P86" s="291">
        <v>6</v>
      </c>
      <c r="Q86" s="231" t="s">
        <v>634</v>
      </c>
      <c r="R86" s="230">
        <v>0</v>
      </c>
      <c r="S86" s="347"/>
      <c r="T86" s="347"/>
      <c r="U86" s="229">
        <v>2125</v>
      </c>
      <c r="V86" s="229">
        <v>2125</v>
      </c>
      <c r="W86" s="353"/>
      <c r="X86" s="353"/>
      <c r="Y86" s="353"/>
      <c r="Z86" s="353"/>
      <c r="AA86" s="353"/>
      <c r="AB86" s="170"/>
    </row>
    <row r="87" spans="1:28" ht="21.75" customHeight="1">
      <c r="A87" s="170"/>
      <c r="B87" s="356" t="s">
        <v>207</v>
      </c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265">
        <v>911</v>
      </c>
      <c r="O87" s="291">
        <v>1</v>
      </c>
      <c r="P87" s="291">
        <v>6</v>
      </c>
      <c r="Q87" s="231" t="s">
        <v>377</v>
      </c>
      <c r="R87" s="230">
        <v>0</v>
      </c>
      <c r="S87" s="347"/>
      <c r="T87" s="347"/>
      <c r="U87" s="229">
        <v>2125</v>
      </c>
      <c r="V87" s="229">
        <v>2125</v>
      </c>
      <c r="W87" s="353"/>
      <c r="X87" s="353"/>
      <c r="Y87" s="353"/>
      <c r="Z87" s="353"/>
      <c r="AA87" s="353"/>
      <c r="AB87" s="170"/>
    </row>
    <row r="88" spans="1:28" ht="53.25" customHeight="1">
      <c r="A88" s="170"/>
      <c r="B88" s="356" t="s">
        <v>206</v>
      </c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265">
        <v>911</v>
      </c>
      <c r="O88" s="291">
        <v>1</v>
      </c>
      <c r="P88" s="291">
        <v>6</v>
      </c>
      <c r="Q88" s="231" t="s">
        <v>377</v>
      </c>
      <c r="R88" s="230" t="s">
        <v>205</v>
      </c>
      <c r="S88" s="347"/>
      <c r="T88" s="347"/>
      <c r="U88" s="229">
        <v>2125</v>
      </c>
      <c r="V88" s="229">
        <v>2125</v>
      </c>
      <c r="W88" s="353"/>
      <c r="X88" s="353"/>
      <c r="Y88" s="353"/>
      <c r="Z88" s="353"/>
      <c r="AA88" s="353"/>
      <c r="AB88" s="170"/>
    </row>
    <row r="89" spans="1:28" ht="21.75" customHeight="1">
      <c r="A89" s="170"/>
      <c r="B89" s="356" t="s">
        <v>198</v>
      </c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265">
        <v>911</v>
      </c>
      <c r="O89" s="291">
        <v>1</v>
      </c>
      <c r="P89" s="291">
        <v>6</v>
      </c>
      <c r="Q89" s="231" t="s">
        <v>377</v>
      </c>
      <c r="R89" s="230" t="s">
        <v>197</v>
      </c>
      <c r="S89" s="347"/>
      <c r="T89" s="347"/>
      <c r="U89" s="229">
        <v>2125</v>
      </c>
      <c r="V89" s="229">
        <v>2125</v>
      </c>
      <c r="W89" s="353"/>
      <c r="X89" s="353"/>
      <c r="Y89" s="353"/>
      <c r="Z89" s="353"/>
      <c r="AA89" s="353"/>
      <c r="AB89" s="170"/>
    </row>
    <row r="90" spans="1:28" ht="32.25" customHeight="1">
      <c r="A90" s="170"/>
      <c r="B90" s="356" t="s">
        <v>196</v>
      </c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265">
        <v>911</v>
      </c>
      <c r="O90" s="291">
        <v>1</v>
      </c>
      <c r="P90" s="291">
        <v>6</v>
      </c>
      <c r="Q90" s="231" t="s">
        <v>377</v>
      </c>
      <c r="R90" s="230" t="s">
        <v>195</v>
      </c>
      <c r="S90" s="347"/>
      <c r="T90" s="347"/>
      <c r="U90" s="229">
        <v>1632</v>
      </c>
      <c r="V90" s="229">
        <v>1632</v>
      </c>
      <c r="W90" s="353"/>
      <c r="X90" s="353"/>
      <c r="Y90" s="353"/>
      <c r="Z90" s="353"/>
      <c r="AA90" s="353"/>
      <c r="AB90" s="170"/>
    </row>
    <row r="91" spans="1:28" ht="32.25" customHeight="1">
      <c r="A91" s="170"/>
      <c r="B91" s="356" t="s">
        <v>194</v>
      </c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265">
        <v>911</v>
      </c>
      <c r="O91" s="291">
        <v>1</v>
      </c>
      <c r="P91" s="291">
        <v>6</v>
      </c>
      <c r="Q91" s="231" t="s">
        <v>377</v>
      </c>
      <c r="R91" s="230" t="s">
        <v>192</v>
      </c>
      <c r="S91" s="347"/>
      <c r="T91" s="347"/>
      <c r="U91" s="229">
        <v>493</v>
      </c>
      <c r="V91" s="229">
        <v>493</v>
      </c>
      <c r="W91" s="353"/>
      <c r="X91" s="353"/>
      <c r="Y91" s="353"/>
      <c r="Z91" s="353"/>
      <c r="AA91" s="353"/>
      <c r="AB91" s="170"/>
    </row>
    <row r="92" spans="1:28" s="272" customFormat="1" ht="21.75" customHeight="1">
      <c r="A92" s="275"/>
      <c r="B92" s="357" t="s">
        <v>376</v>
      </c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282">
        <v>948</v>
      </c>
      <c r="O92" s="294">
        <v>0</v>
      </c>
      <c r="P92" s="294">
        <v>0</v>
      </c>
      <c r="Q92" s="274">
        <v>0</v>
      </c>
      <c r="R92" s="273">
        <v>0</v>
      </c>
      <c r="S92" s="358"/>
      <c r="T92" s="358"/>
      <c r="U92" s="228">
        <v>193731</v>
      </c>
      <c r="V92" s="228">
        <v>193044</v>
      </c>
      <c r="W92" s="362"/>
      <c r="X92" s="362"/>
      <c r="Y92" s="362"/>
      <c r="Z92" s="362"/>
      <c r="AA92" s="362"/>
      <c r="AB92" s="275"/>
    </row>
    <row r="93" spans="1:28" ht="12" customHeight="1">
      <c r="A93" s="170"/>
      <c r="B93" s="356" t="s">
        <v>191</v>
      </c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265">
        <v>948</v>
      </c>
      <c r="O93" s="291">
        <v>10</v>
      </c>
      <c r="P93" s="291">
        <v>0</v>
      </c>
      <c r="Q93" s="231">
        <v>0</v>
      </c>
      <c r="R93" s="230">
        <v>0</v>
      </c>
      <c r="S93" s="347"/>
      <c r="T93" s="347"/>
      <c r="U93" s="229">
        <v>193731</v>
      </c>
      <c r="V93" s="229">
        <v>193044</v>
      </c>
      <c r="W93" s="353"/>
      <c r="X93" s="353"/>
      <c r="Y93" s="353"/>
      <c r="Z93" s="353"/>
      <c r="AA93" s="353"/>
      <c r="AB93" s="170"/>
    </row>
    <row r="94" spans="1:28" ht="12" customHeight="1">
      <c r="A94" s="170"/>
      <c r="B94" s="356" t="s">
        <v>375</v>
      </c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265">
        <v>948</v>
      </c>
      <c r="O94" s="291">
        <v>10</v>
      </c>
      <c r="P94" s="291">
        <v>1</v>
      </c>
      <c r="Q94" s="231">
        <v>0</v>
      </c>
      <c r="R94" s="230">
        <v>0</v>
      </c>
      <c r="S94" s="347"/>
      <c r="T94" s="347"/>
      <c r="U94" s="229">
        <v>55</v>
      </c>
      <c r="V94" s="229">
        <v>55</v>
      </c>
      <c r="W94" s="353"/>
      <c r="X94" s="353"/>
      <c r="Y94" s="353"/>
      <c r="Z94" s="353"/>
      <c r="AA94" s="353"/>
      <c r="AB94" s="170"/>
    </row>
    <row r="95" spans="1:28" ht="21.75" customHeight="1">
      <c r="A95" s="170"/>
      <c r="B95" s="356" t="s">
        <v>504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265">
        <v>948</v>
      </c>
      <c r="O95" s="291">
        <v>10</v>
      </c>
      <c r="P95" s="291">
        <v>1</v>
      </c>
      <c r="Q95" s="231" t="s">
        <v>503</v>
      </c>
      <c r="R95" s="230">
        <v>0</v>
      </c>
      <c r="S95" s="347"/>
      <c r="T95" s="347"/>
      <c r="U95" s="229">
        <v>55</v>
      </c>
      <c r="V95" s="229">
        <v>55</v>
      </c>
      <c r="W95" s="353"/>
      <c r="X95" s="353"/>
      <c r="Y95" s="353"/>
      <c r="Z95" s="353"/>
      <c r="AA95" s="353"/>
      <c r="AB95" s="170"/>
    </row>
    <row r="96" spans="1:28" ht="32.25" customHeight="1">
      <c r="A96" s="170"/>
      <c r="B96" s="356" t="s">
        <v>512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265">
        <v>948</v>
      </c>
      <c r="O96" s="291">
        <v>10</v>
      </c>
      <c r="P96" s="291">
        <v>1</v>
      </c>
      <c r="Q96" s="231" t="s">
        <v>511</v>
      </c>
      <c r="R96" s="230">
        <v>0</v>
      </c>
      <c r="S96" s="347"/>
      <c r="T96" s="347"/>
      <c r="U96" s="229">
        <v>55</v>
      </c>
      <c r="V96" s="229">
        <v>55</v>
      </c>
      <c r="W96" s="353"/>
      <c r="X96" s="353"/>
      <c r="Y96" s="353"/>
      <c r="Z96" s="353"/>
      <c r="AA96" s="353"/>
      <c r="AB96" s="170"/>
    </row>
    <row r="97" spans="1:28" ht="12" customHeight="1">
      <c r="A97" s="170"/>
      <c r="B97" s="356" t="s">
        <v>545</v>
      </c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265">
        <v>948</v>
      </c>
      <c r="O97" s="291">
        <v>10</v>
      </c>
      <c r="P97" s="291">
        <v>1</v>
      </c>
      <c r="Q97" s="231" t="s">
        <v>544</v>
      </c>
      <c r="R97" s="230">
        <v>0</v>
      </c>
      <c r="S97" s="347"/>
      <c r="T97" s="347"/>
      <c r="U97" s="229">
        <v>55</v>
      </c>
      <c r="V97" s="229">
        <v>55</v>
      </c>
      <c r="W97" s="353"/>
      <c r="X97" s="353"/>
      <c r="Y97" s="353"/>
      <c r="Z97" s="353"/>
      <c r="AA97" s="353"/>
      <c r="AB97" s="170"/>
    </row>
    <row r="98" spans="1:28" ht="12" customHeight="1">
      <c r="A98" s="170"/>
      <c r="B98" s="356" t="s">
        <v>244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265">
        <v>948</v>
      </c>
      <c r="O98" s="291">
        <v>10</v>
      </c>
      <c r="P98" s="291">
        <v>1</v>
      </c>
      <c r="Q98" s="231" t="s">
        <v>544</v>
      </c>
      <c r="R98" s="230" t="s">
        <v>243</v>
      </c>
      <c r="S98" s="347"/>
      <c r="T98" s="347"/>
      <c r="U98" s="229">
        <v>55</v>
      </c>
      <c r="V98" s="229">
        <v>55</v>
      </c>
      <c r="W98" s="353"/>
      <c r="X98" s="353"/>
      <c r="Y98" s="353"/>
      <c r="Z98" s="353"/>
      <c r="AA98" s="353"/>
      <c r="AB98" s="170"/>
    </row>
    <row r="99" spans="1:28" ht="12" customHeight="1">
      <c r="A99" s="170"/>
      <c r="B99" s="356" t="s">
        <v>265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265">
        <v>948</v>
      </c>
      <c r="O99" s="291">
        <v>10</v>
      </c>
      <c r="P99" s="291">
        <v>1</v>
      </c>
      <c r="Q99" s="231" t="s">
        <v>544</v>
      </c>
      <c r="R99" s="230" t="s">
        <v>264</v>
      </c>
      <c r="S99" s="347"/>
      <c r="T99" s="347"/>
      <c r="U99" s="229">
        <v>55</v>
      </c>
      <c r="V99" s="229">
        <v>55</v>
      </c>
      <c r="W99" s="353"/>
      <c r="X99" s="353"/>
      <c r="Y99" s="353"/>
      <c r="Z99" s="353"/>
      <c r="AA99" s="353"/>
      <c r="AB99" s="170"/>
    </row>
    <row r="100" spans="1:28" ht="12" customHeight="1">
      <c r="A100" s="170"/>
      <c r="B100" s="356" t="s">
        <v>374</v>
      </c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265">
        <v>948</v>
      </c>
      <c r="O100" s="291">
        <v>10</v>
      </c>
      <c r="P100" s="291">
        <v>1</v>
      </c>
      <c r="Q100" s="231" t="s">
        <v>544</v>
      </c>
      <c r="R100" s="230" t="s">
        <v>372</v>
      </c>
      <c r="S100" s="347"/>
      <c r="T100" s="347"/>
      <c r="U100" s="229">
        <v>55</v>
      </c>
      <c r="V100" s="229">
        <v>55</v>
      </c>
      <c r="W100" s="353"/>
      <c r="X100" s="353"/>
      <c r="Y100" s="353"/>
      <c r="Z100" s="353"/>
      <c r="AA100" s="353"/>
      <c r="AB100" s="170"/>
    </row>
    <row r="101" spans="1:28" ht="12" customHeight="1">
      <c r="A101" s="170"/>
      <c r="B101" s="356" t="s">
        <v>190</v>
      </c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265">
        <v>948</v>
      </c>
      <c r="O101" s="291">
        <v>10</v>
      </c>
      <c r="P101" s="291">
        <v>3</v>
      </c>
      <c r="Q101" s="231">
        <v>0</v>
      </c>
      <c r="R101" s="230">
        <v>0</v>
      </c>
      <c r="S101" s="347"/>
      <c r="T101" s="347"/>
      <c r="U101" s="229">
        <v>67409</v>
      </c>
      <c r="V101" s="229">
        <v>67035</v>
      </c>
      <c r="W101" s="353"/>
      <c r="X101" s="353"/>
      <c r="Y101" s="353"/>
      <c r="Z101" s="353"/>
      <c r="AA101" s="353"/>
      <c r="AB101" s="170"/>
    </row>
    <row r="102" spans="1:28" ht="21.75" customHeight="1">
      <c r="A102" s="170"/>
      <c r="B102" s="356" t="s">
        <v>504</v>
      </c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265">
        <v>948</v>
      </c>
      <c r="O102" s="291">
        <v>10</v>
      </c>
      <c r="P102" s="291">
        <v>3</v>
      </c>
      <c r="Q102" s="231" t="s">
        <v>503</v>
      </c>
      <c r="R102" s="230">
        <v>0</v>
      </c>
      <c r="S102" s="347"/>
      <c r="T102" s="347"/>
      <c r="U102" s="229">
        <v>11309</v>
      </c>
      <c r="V102" s="229">
        <v>11246</v>
      </c>
      <c r="W102" s="353"/>
      <c r="X102" s="353"/>
      <c r="Y102" s="353"/>
      <c r="Z102" s="353"/>
      <c r="AA102" s="353"/>
      <c r="AB102" s="170"/>
    </row>
    <row r="103" spans="1:28" ht="32.25" customHeight="1">
      <c r="A103" s="170"/>
      <c r="B103" s="356" t="s">
        <v>512</v>
      </c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265">
        <v>948</v>
      </c>
      <c r="O103" s="291">
        <v>10</v>
      </c>
      <c r="P103" s="291">
        <v>3</v>
      </c>
      <c r="Q103" s="231" t="s">
        <v>511</v>
      </c>
      <c r="R103" s="230">
        <v>0</v>
      </c>
      <c r="S103" s="347"/>
      <c r="T103" s="347"/>
      <c r="U103" s="229">
        <v>11309</v>
      </c>
      <c r="V103" s="229">
        <v>11246</v>
      </c>
      <c r="W103" s="353"/>
      <c r="X103" s="353"/>
      <c r="Y103" s="353"/>
      <c r="Z103" s="353"/>
      <c r="AA103" s="353"/>
      <c r="AB103" s="170"/>
    </row>
    <row r="104" spans="1:28" ht="21.75" customHeight="1">
      <c r="A104" s="170"/>
      <c r="B104" s="356" t="s">
        <v>76</v>
      </c>
      <c r="C104" s="356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  <c r="N104" s="265">
        <v>948</v>
      </c>
      <c r="O104" s="291">
        <v>10</v>
      </c>
      <c r="P104" s="291">
        <v>3</v>
      </c>
      <c r="Q104" s="231" t="s">
        <v>543</v>
      </c>
      <c r="R104" s="230">
        <v>0</v>
      </c>
      <c r="S104" s="347"/>
      <c r="T104" s="347"/>
      <c r="U104" s="229">
        <v>11309</v>
      </c>
      <c r="V104" s="229">
        <v>11246</v>
      </c>
      <c r="W104" s="353"/>
      <c r="X104" s="353"/>
      <c r="Y104" s="353"/>
      <c r="Z104" s="353"/>
      <c r="AA104" s="353"/>
      <c r="AB104" s="170"/>
    </row>
    <row r="105" spans="1:28" ht="21.75" customHeight="1">
      <c r="A105" s="170"/>
      <c r="B105" s="356" t="s">
        <v>214</v>
      </c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265">
        <v>948</v>
      </c>
      <c r="O105" s="291">
        <v>10</v>
      </c>
      <c r="P105" s="291">
        <v>3</v>
      </c>
      <c r="Q105" s="231" t="s">
        <v>543</v>
      </c>
      <c r="R105" s="230" t="s">
        <v>213</v>
      </c>
      <c r="S105" s="347"/>
      <c r="T105" s="347"/>
      <c r="U105" s="229">
        <v>177</v>
      </c>
      <c r="V105" s="229">
        <v>177</v>
      </c>
      <c r="W105" s="353"/>
      <c r="X105" s="353"/>
      <c r="Y105" s="353"/>
      <c r="Z105" s="353"/>
      <c r="AA105" s="353"/>
      <c r="AB105" s="170"/>
    </row>
    <row r="106" spans="1:28" ht="21.75" customHeight="1">
      <c r="A106" s="170"/>
      <c r="B106" s="356" t="s">
        <v>212</v>
      </c>
      <c r="C106" s="356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265">
        <v>948</v>
      </c>
      <c r="O106" s="291">
        <v>10</v>
      </c>
      <c r="P106" s="291">
        <v>3</v>
      </c>
      <c r="Q106" s="231" t="s">
        <v>543</v>
      </c>
      <c r="R106" s="230" t="s">
        <v>211</v>
      </c>
      <c r="S106" s="347"/>
      <c r="T106" s="347"/>
      <c r="U106" s="229">
        <v>177</v>
      </c>
      <c r="V106" s="229">
        <v>177</v>
      </c>
      <c r="W106" s="353"/>
      <c r="X106" s="353"/>
      <c r="Y106" s="353"/>
      <c r="Z106" s="353"/>
      <c r="AA106" s="353"/>
      <c r="AB106" s="170"/>
    </row>
    <row r="107" spans="1:28" ht="12" customHeight="1">
      <c r="A107" s="170"/>
      <c r="B107" s="356" t="s">
        <v>210</v>
      </c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265">
        <v>948</v>
      </c>
      <c r="O107" s="291">
        <v>10</v>
      </c>
      <c r="P107" s="291">
        <v>3</v>
      </c>
      <c r="Q107" s="231" t="s">
        <v>543</v>
      </c>
      <c r="R107" s="230" t="s">
        <v>208</v>
      </c>
      <c r="S107" s="347"/>
      <c r="T107" s="347"/>
      <c r="U107" s="229">
        <v>177</v>
      </c>
      <c r="V107" s="229">
        <v>177</v>
      </c>
      <c r="W107" s="353"/>
      <c r="X107" s="353"/>
      <c r="Y107" s="353"/>
      <c r="Z107" s="353"/>
      <c r="AA107" s="353"/>
      <c r="AB107" s="170"/>
    </row>
    <row r="108" spans="1:28" ht="12" customHeight="1">
      <c r="A108" s="170"/>
      <c r="B108" s="356" t="s">
        <v>244</v>
      </c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265">
        <v>948</v>
      </c>
      <c r="O108" s="291">
        <v>10</v>
      </c>
      <c r="P108" s="291">
        <v>3</v>
      </c>
      <c r="Q108" s="231" t="s">
        <v>543</v>
      </c>
      <c r="R108" s="230" t="s">
        <v>243</v>
      </c>
      <c r="S108" s="347"/>
      <c r="T108" s="347"/>
      <c r="U108" s="229">
        <v>11132</v>
      </c>
      <c r="V108" s="229">
        <v>11069</v>
      </c>
      <c r="W108" s="353"/>
      <c r="X108" s="353"/>
      <c r="Y108" s="353"/>
      <c r="Z108" s="353"/>
      <c r="AA108" s="353"/>
      <c r="AB108" s="170"/>
    </row>
    <row r="109" spans="1:28" ht="12" customHeight="1">
      <c r="A109" s="170"/>
      <c r="B109" s="356" t="s">
        <v>265</v>
      </c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265">
        <v>948</v>
      </c>
      <c r="O109" s="291">
        <v>10</v>
      </c>
      <c r="P109" s="291">
        <v>3</v>
      </c>
      <c r="Q109" s="231" t="s">
        <v>543</v>
      </c>
      <c r="R109" s="230" t="s">
        <v>264</v>
      </c>
      <c r="S109" s="347"/>
      <c r="T109" s="347"/>
      <c r="U109" s="229">
        <v>11132</v>
      </c>
      <c r="V109" s="229">
        <v>11069</v>
      </c>
      <c r="W109" s="353"/>
      <c r="X109" s="353"/>
      <c r="Y109" s="353"/>
      <c r="Z109" s="353"/>
      <c r="AA109" s="353"/>
      <c r="AB109" s="170"/>
    </row>
    <row r="110" spans="1:28" ht="21.75" customHeight="1">
      <c r="A110" s="170"/>
      <c r="B110" s="356" t="s">
        <v>263</v>
      </c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265">
        <v>948</v>
      </c>
      <c r="O110" s="291">
        <v>10</v>
      </c>
      <c r="P110" s="291">
        <v>3</v>
      </c>
      <c r="Q110" s="231" t="s">
        <v>543</v>
      </c>
      <c r="R110" s="230" t="s">
        <v>261</v>
      </c>
      <c r="S110" s="347"/>
      <c r="T110" s="347"/>
      <c r="U110" s="229">
        <v>11132</v>
      </c>
      <c r="V110" s="229">
        <v>11069</v>
      </c>
      <c r="W110" s="353"/>
      <c r="X110" s="353"/>
      <c r="Y110" s="353"/>
      <c r="Z110" s="353"/>
      <c r="AA110" s="353"/>
      <c r="AB110" s="170"/>
    </row>
    <row r="111" spans="1:28" ht="21.75" customHeight="1">
      <c r="A111" s="170"/>
      <c r="B111" s="356" t="s">
        <v>504</v>
      </c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265">
        <v>948</v>
      </c>
      <c r="O111" s="291">
        <v>10</v>
      </c>
      <c r="P111" s="291">
        <v>3</v>
      </c>
      <c r="Q111" s="231" t="s">
        <v>503</v>
      </c>
      <c r="R111" s="230">
        <v>0</v>
      </c>
      <c r="S111" s="347"/>
      <c r="T111" s="347"/>
      <c r="U111" s="229">
        <v>56006</v>
      </c>
      <c r="V111" s="229">
        <v>55695</v>
      </c>
      <c r="W111" s="353"/>
      <c r="X111" s="353"/>
      <c r="Y111" s="353"/>
      <c r="Z111" s="353"/>
      <c r="AA111" s="353"/>
      <c r="AB111" s="170"/>
    </row>
    <row r="112" spans="1:28" ht="32.25" customHeight="1">
      <c r="A112" s="170"/>
      <c r="B112" s="356" t="s">
        <v>512</v>
      </c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265">
        <v>948</v>
      </c>
      <c r="O112" s="291">
        <v>10</v>
      </c>
      <c r="P112" s="291">
        <v>3</v>
      </c>
      <c r="Q112" s="231" t="s">
        <v>511</v>
      </c>
      <c r="R112" s="230">
        <v>0</v>
      </c>
      <c r="S112" s="347"/>
      <c r="T112" s="347"/>
      <c r="U112" s="229">
        <v>56006</v>
      </c>
      <c r="V112" s="229">
        <v>55695</v>
      </c>
      <c r="W112" s="353"/>
      <c r="X112" s="353"/>
      <c r="Y112" s="353"/>
      <c r="Z112" s="353"/>
      <c r="AA112" s="353"/>
      <c r="AB112" s="170"/>
    </row>
    <row r="113" spans="1:28" ht="21.75" customHeight="1">
      <c r="A113" s="170"/>
      <c r="B113" s="356" t="s">
        <v>371</v>
      </c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265">
        <v>948</v>
      </c>
      <c r="O113" s="291">
        <v>10</v>
      </c>
      <c r="P113" s="291">
        <v>3</v>
      </c>
      <c r="Q113" s="231" t="s">
        <v>370</v>
      </c>
      <c r="R113" s="230">
        <v>0</v>
      </c>
      <c r="S113" s="347"/>
      <c r="T113" s="347"/>
      <c r="U113" s="229">
        <v>31976</v>
      </c>
      <c r="V113" s="229">
        <v>31797</v>
      </c>
      <c r="W113" s="353"/>
      <c r="X113" s="353"/>
      <c r="Y113" s="353"/>
      <c r="Z113" s="353"/>
      <c r="AA113" s="353"/>
      <c r="AB113" s="170"/>
    </row>
    <row r="114" spans="1:28" ht="21.75" customHeight="1">
      <c r="A114" s="170"/>
      <c r="B114" s="356" t="s">
        <v>214</v>
      </c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265">
        <v>948</v>
      </c>
      <c r="O114" s="291">
        <v>10</v>
      </c>
      <c r="P114" s="291">
        <v>3</v>
      </c>
      <c r="Q114" s="231" t="s">
        <v>370</v>
      </c>
      <c r="R114" s="230" t="s">
        <v>213</v>
      </c>
      <c r="S114" s="347"/>
      <c r="T114" s="347"/>
      <c r="U114" s="229">
        <v>526</v>
      </c>
      <c r="V114" s="229">
        <v>526</v>
      </c>
      <c r="W114" s="353"/>
      <c r="X114" s="353"/>
      <c r="Y114" s="353"/>
      <c r="Z114" s="353"/>
      <c r="AA114" s="353"/>
      <c r="AB114" s="170"/>
    </row>
    <row r="115" spans="1:28" ht="21.75" customHeight="1">
      <c r="A115" s="170"/>
      <c r="B115" s="356" t="s">
        <v>212</v>
      </c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265">
        <v>948</v>
      </c>
      <c r="O115" s="291">
        <v>10</v>
      </c>
      <c r="P115" s="291">
        <v>3</v>
      </c>
      <c r="Q115" s="231" t="s">
        <v>370</v>
      </c>
      <c r="R115" s="230" t="s">
        <v>211</v>
      </c>
      <c r="S115" s="347"/>
      <c r="T115" s="347"/>
      <c r="U115" s="229">
        <v>526</v>
      </c>
      <c r="V115" s="229">
        <v>526</v>
      </c>
      <c r="W115" s="353"/>
      <c r="X115" s="353"/>
      <c r="Y115" s="353"/>
      <c r="Z115" s="353"/>
      <c r="AA115" s="353"/>
      <c r="AB115" s="170"/>
    </row>
    <row r="116" spans="1:28" ht="12" customHeight="1">
      <c r="A116" s="170"/>
      <c r="B116" s="356" t="s">
        <v>210</v>
      </c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265">
        <v>948</v>
      </c>
      <c r="O116" s="291">
        <v>10</v>
      </c>
      <c r="P116" s="291">
        <v>3</v>
      </c>
      <c r="Q116" s="231" t="s">
        <v>370</v>
      </c>
      <c r="R116" s="230" t="s">
        <v>208</v>
      </c>
      <c r="S116" s="347"/>
      <c r="T116" s="347"/>
      <c r="U116" s="229">
        <v>526</v>
      </c>
      <c r="V116" s="229">
        <v>526</v>
      </c>
      <c r="W116" s="353"/>
      <c r="X116" s="353"/>
      <c r="Y116" s="353"/>
      <c r="Z116" s="353"/>
      <c r="AA116" s="353"/>
      <c r="AB116" s="170"/>
    </row>
    <row r="117" spans="1:28" ht="12" customHeight="1">
      <c r="A117" s="170"/>
      <c r="B117" s="356" t="s">
        <v>244</v>
      </c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265">
        <v>948</v>
      </c>
      <c r="O117" s="291">
        <v>10</v>
      </c>
      <c r="P117" s="291">
        <v>3</v>
      </c>
      <c r="Q117" s="231" t="s">
        <v>370</v>
      </c>
      <c r="R117" s="230" t="s">
        <v>243</v>
      </c>
      <c r="S117" s="347"/>
      <c r="T117" s="347"/>
      <c r="U117" s="229">
        <v>31450</v>
      </c>
      <c r="V117" s="229">
        <v>31271</v>
      </c>
      <c r="W117" s="353"/>
      <c r="X117" s="353"/>
      <c r="Y117" s="353"/>
      <c r="Z117" s="353"/>
      <c r="AA117" s="353"/>
      <c r="AB117" s="170"/>
    </row>
    <row r="118" spans="1:28" ht="21.75" customHeight="1">
      <c r="A118" s="170"/>
      <c r="B118" s="356" t="s">
        <v>242</v>
      </c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265">
        <v>948</v>
      </c>
      <c r="O118" s="291">
        <v>10</v>
      </c>
      <c r="P118" s="291">
        <v>3</v>
      </c>
      <c r="Q118" s="231" t="s">
        <v>370</v>
      </c>
      <c r="R118" s="230" t="s">
        <v>241</v>
      </c>
      <c r="S118" s="347"/>
      <c r="T118" s="347"/>
      <c r="U118" s="229">
        <v>31450</v>
      </c>
      <c r="V118" s="229">
        <v>31271</v>
      </c>
      <c r="W118" s="353"/>
      <c r="X118" s="353"/>
      <c r="Y118" s="353"/>
      <c r="Z118" s="353"/>
      <c r="AA118" s="353"/>
      <c r="AB118" s="170"/>
    </row>
    <row r="119" spans="1:28" ht="21.75" customHeight="1">
      <c r="A119" s="170"/>
      <c r="B119" s="356" t="s">
        <v>363</v>
      </c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265">
        <v>948</v>
      </c>
      <c r="O119" s="291">
        <v>10</v>
      </c>
      <c r="P119" s="291">
        <v>3</v>
      </c>
      <c r="Q119" s="231" t="s">
        <v>370</v>
      </c>
      <c r="R119" s="230" t="s">
        <v>361</v>
      </c>
      <c r="S119" s="347"/>
      <c r="T119" s="347"/>
      <c r="U119" s="229">
        <v>31450</v>
      </c>
      <c r="V119" s="229">
        <v>31271</v>
      </c>
      <c r="W119" s="353"/>
      <c r="X119" s="353"/>
      <c r="Y119" s="353"/>
      <c r="Z119" s="353"/>
      <c r="AA119" s="353"/>
      <c r="AB119" s="170"/>
    </row>
    <row r="120" spans="1:28" ht="21.75" customHeight="1">
      <c r="A120" s="170"/>
      <c r="B120" s="356" t="s">
        <v>542</v>
      </c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265">
        <v>948</v>
      </c>
      <c r="O120" s="291">
        <v>10</v>
      </c>
      <c r="P120" s="291">
        <v>3</v>
      </c>
      <c r="Q120" s="231" t="s">
        <v>369</v>
      </c>
      <c r="R120" s="230">
        <v>0</v>
      </c>
      <c r="S120" s="347"/>
      <c r="T120" s="347"/>
      <c r="U120" s="229">
        <v>7544</v>
      </c>
      <c r="V120" s="229">
        <v>7502</v>
      </c>
      <c r="W120" s="353"/>
      <c r="X120" s="353"/>
      <c r="Y120" s="353"/>
      <c r="Z120" s="353"/>
      <c r="AA120" s="353"/>
      <c r="AB120" s="170"/>
    </row>
    <row r="121" spans="1:28" ht="21.75" customHeight="1">
      <c r="A121" s="170"/>
      <c r="B121" s="356" t="s">
        <v>214</v>
      </c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265">
        <v>948</v>
      </c>
      <c r="O121" s="291">
        <v>10</v>
      </c>
      <c r="P121" s="291">
        <v>3</v>
      </c>
      <c r="Q121" s="231" t="s">
        <v>369</v>
      </c>
      <c r="R121" s="230" t="s">
        <v>213</v>
      </c>
      <c r="S121" s="347"/>
      <c r="T121" s="347"/>
      <c r="U121" s="229">
        <v>316</v>
      </c>
      <c r="V121" s="229">
        <v>316</v>
      </c>
      <c r="W121" s="353"/>
      <c r="X121" s="353"/>
      <c r="Y121" s="353"/>
      <c r="Z121" s="353"/>
      <c r="AA121" s="353"/>
      <c r="AB121" s="170"/>
    </row>
    <row r="122" spans="1:28" ht="21.75" customHeight="1">
      <c r="A122" s="170"/>
      <c r="B122" s="356" t="s">
        <v>212</v>
      </c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265">
        <v>948</v>
      </c>
      <c r="O122" s="291">
        <v>10</v>
      </c>
      <c r="P122" s="291">
        <v>3</v>
      </c>
      <c r="Q122" s="231" t="s">
        <v>369</v>
      </c>
      <c r="R122" s="230" t="s">
        <v>211</v>
      </c>
      <c r="S122" s="347"/>
      <c r="T122" s="347"/>
      <c r="U122" s="229">
        <v>316</v>
      </c>
      <c r="V122" s="229">
        <v>316</v>
      </c>
      <c r="W122" s="353"/>
      <c r="X122" s="353"/>
      <c r="Y122" s="353"/>
      <c r="Z122" s="353"/>
      <c r="AA122" s="353"/>
      <c r="AB122" s="170"/>
    </row>
    <row r="123" spans="1:28" ht="12" customHeight="1">
      <c r="A123" s="170"/>
      <c r="B123" s="356" t="s">
        <v>210</v>
      </c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265">
        <v>948</v>
      </c>
      <c r="O123" s="291">
        <v>10</v>
      </c>
      <c r="P123" s="291">
        <v>3</v>
      </c>
      <c r="Q123" s="231" t="s">
        <v>369</v>
      </c>
      <c r="R123" s="230" t="s">
        <v>208</v>
      </c>
      <c r="S123" s="347"/>
      <c r="T123" s="347"/>
      <c r="U123" s="229">
        <v>316</v>
      </c>
      <c r="V123" s="229">
        <v>316</v>
      </c>
      <c r="W123" s="353"/>
      <c r="X123" s="353"/>
      <c r="Y123" s="353"/>
      <c r="Z123" s="353"/>
      <c r="AA123" s="353"/>
      <c r="AB123" s="170"/>
    </row>
    <row r="124" spans="1:28" ht="12" customHeight="1">
      <c r="A124" s="170"/>
      <c r="B124" s="356" t="s">
        <v>244</v>
      </c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265">
        <v>948</v>
      </c>
      <c r="O124" s="291">
        <v>10</v>
      </c>
      <c r="P124" s="291">
        <v>3</v>
      </c>
      <c r="Q124" s="231" t="s">
        <v>369</v>
      </c>
      <c r="R124" s="230" t="s">
        <v>243</v>
      </c>
      <c r="S124" s="347"/>
      <c r="T124" s="347"/>
      <c r="U124" s="229">
        <v>7228</v>
      </c>
      <c r="V124" s="229">
        <v>7186</v>
      </c>
      <c r="W124" s="353"/>
      <c r="X124" s="353"/>
      <c r="Y124" s="353"/>
      <c r="Z124" s="353"/>
      <c r="AA124" s="353"/>
      <c r="AB124" s="170"/>
    </row>
    <row r="125" spans="1:28" ht="12" customHeight="1">
      <c r="A125" s="170"/>
      <c r="B125" s="356" t="s">
        <v>265</v>
      </c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265">
        <v>948</v>
      </c>
      <c r="O125" s="291">
        <v>10</v>
      </c>
      <c r="P125" s="291">
        <v>3</v>
      </c>
      <c r="Q125" s="231" t="s">
        <v>369</v>
      </c>
      <c r="R125" s="230" t="s">
        <v>264</v>
      </c>
      <c r="S125" s="347"/>
      <c r="T125" s="347"/>
      <c r="U125" s="229">
        <v>7228</v>
      </c>
      <c r="V125" s="229">
        <v>7186</v>
      </c>
      <c r="W125" s="353"/>
      <c r="X125" s="353"/>
      <c r="Y125" s="353"/>
      <c r="Z125" s="353"/>
      <c r="AA125" s="353"/>
      <c r="AB125" s="170"/>
    </row>
    <row r="126" spans="1:28" ht="21.75" customHeight="1">
      <c r="A126" s="170"/>
      <c r="B126" s="356" t="s">
        <v>263</v>
      </c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265">
        <v>948</v>
      </c>
      <c r="O126" s="291">
        <v>10</v>
      </c>
      <c r="P126" s="291">
        <v>3</v>
      </c>
      <c r="Q126" s="231" t="s">
        <v>369</v>
      </c>
      <c r="R126" s="230" t="s">
        <v>261</v>
      </c>
      <c r="S126" s="347"/>
      <c r="T126" s="347"/>
      <c r="U126" s="229">
        <v>7228</v>
      </c>
      <c r="V126" s="229">
        <v>7186</v>
      </c>
      <c r="W126" s="353"/>
      <c r="X126" s="353"/>
      <c r="Y126" s="353"/>
      <c r="Z126" s="353"/>
      <c r="AA126" s="353"/>
      <c r="AB126" s="170"/>
    </row>
    <row r="127" spans="1:28" ht="12" customHeight="1">
      <c r="A127" s="170"/>
      <c r="B127" s="356" t="s">
        <v>368</v>
      </c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265">
        <v>948</v>
      </c>
      <c r="O127" s="291">
        <v>10</v>
      </c>
      <c r="P127" s="291">
        <v>3</v>
      </c>
      <c r="Q127" s="231" t="s">
        <v>367</v>
      </c>
      <c r="R127" s="230">
        <v>0</v>
      </c>
      <c r="S127" s="347"/>
      <c r="T127" s="347"/>
      <c r="U127" s="229">
        <v>15458</v>
      </c>
      <c r="V127" s="229">
        <v>15372</v>
      </c>
      <c r="W127" s="353"/>
      <c r="X127" s="353"/>
      <c r="Y127" s="353"/>
      <c r="Z127" s="353"/>
      <c r="AA127" s="353"/>
      <c r="AB127" s="170"/>
    </row>
    <row r="128" spans="1:28" ht="21.75" customHeight="1">
      <c r="A128" s="170"/>
      <c r="B128" s="356" t="s">
        <v>214</v>
      </c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265">
        <v>948</v>
      </c>
      <c r="O128" s="291">
        <v>10</v>
      </c>
      <c r="P128" s="291">
        <v>3</v>
      </c>
      <c r="Q128" s="231" t="s">
        <v>367</v>
      </c>
      <c r="R128" s="230" t="s">
        <v>213</v>
      </c>
      <c r="S128" s="347"/>
      <c r="T128" s="347"/>
      <c r="U128" s="229">
        <v>8</v>
      </c>
      <c r="V128" s="229">
        <v>8</v>
      </c>
      <c r="W128" s="353"/>
      <c r="X128" s="353"/>
      <c r="Y128" s="353"/>
      <c r="Z128" s="353"/>
      <c r="AA128" s="353"/>
      <c r="AB128" s="170"/>
    </row>
    <row r="129" spans="1:28" ht="21.75" customHeight="1">
      <c r="A129" s="170"/>
      <c r="B129" s="356" t="s">
        <v>212</v>
      </c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265">
        <v>948</v>
      </c>
      <c r="O129" s="291">
        <v>10</v>
      </c>
      <c r="P129" s="291">
        <v>3</v>
      </c>
      <c r="Q129" s="231" t="s">
        <v>367</v>
      </c>
      <c r="R129" s="230" t="s">
        <v>211</v>
      </c>
      <c r="S129" s="347"/>
      <c r="T129" s="347"/>
      <c r="U129" s="229">
        <v>8</v>
      </c>
      <c r="V129" s="229">
        <v>8</v>
      </c>
      <c r="W129" s="353"/>
      <c r="X129" s="353"/>
      <c r="Y129" s="353"/>
      <c r="Z129" s="353"/>
      <c r="AA129" s="353"/>
      <c r="AB129" s="170"/>
    </row>
    <row r="130" spans="1:28" ht="12" customHeight="1">
      <c r="A130" s="170"/>
      <c r="B130" s="356" t="s">
        <v>210</v>
      </c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265">
        <v>948</v>
      </c>
      <c r="O130" s="291">
        <v>10</v>
      </c>
      <c r="P130" s="291">
        <v>3</v>
      </c>
      <c r="Q130" s="231" t="s">
        <v>367</v>
      </c>
      <c r="R130" s="230" t="s">
        <v>208</v>
      </c>
      <c r="S130" s="347"/>
      <c r="T130" s="347"/>
      <c r="U130" s="229">
        <v>8</v>
      </c>
      <c r="V130" s="229">
        <v>8</v>
      </c>
      <c r="W130" s="353"/>
      <c r="X130" s="353"/>
      <c r="Y130" s="353"/>
      <c r="Z130" s="353"/>
      <c r="AA130" s="353"/>
      <c r="AB130" s="170"/>
    </row>
    <row r="131" spans="1:28" ht="12" customHeight="1">
      <c r="A131" s="170"/>
      <c r="B131" s="356" t="s">
        <v>244</v>
      </c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265">
        <v>948</v>
      </c>
      <c r="O131" s="291">
        <v>10</v>
      </c>
      <c r="P131" s="291">
        <v>3</v>
      </c>
      <c r="Q131" s="231" t="s">
        <v>367</v>
      </c>
      <c r="R131" s="230" t="s">
        <v>243</v>
      </c>
      <c r="S131" s="347"/>
      <c r="T131" s="347"/>
      <c r="U131" s="229">
        <v>15450</v>
      </c>
      <c r="V131" s="229">
        <v>15364</v>
      </c>
      <c r="W131" s="353"/>
      <c r="X131" s="353"/>
      <c r="Y131" s="353"/>
      <c r="Z131" s="353"/>
      <c r="AA131" s="353"/>
      <c r="AB131" s="170"/>
    </row>
    <row r="132" spans="1:28" ht="12" customHeight="1">
      <c r="A132" s="170"/>
      <c r="B132" s="356" t="s">
        <v>265</v>
      </c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265">
        <v>948</v>
      </c>
      <c r="O132" s="291">
        <v>10</v>
      </c>
      <c r="P132" s="291">
        <v>3</v>
      </c>
      <c r="Q132" s="231" t="s">
        <v>367</v>
      </c>
      <c r="R132" s="230" t="s">
        <v>264</v>
      </c>
      <c r="S132" s="347"/>
      <c r="T132" s="347"/>
      <c r="U132" s="229">
        <v>15450</v>
      </c>
      <c r="V132" s="229">
        <v>15364</v>
      </c>
      <c r="W132" s="353"/>
      <c r="X132" s="353"/>
      <c r="Y132" s="353"/>
      <c r="Z132" s="353"/>
      <c r="AA132" s="353"/>
      <c r="AB132" s="170"/>
    </row>
    <row r="133" spans="1:28" ht="21.75" customHeight="1">
      <c r="A133" s="170"/>
      <c r="B133" s="356" t="s">
        <v>263</v>
      </c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265">
        <v>948</v>
      </c>
      <c r="O133" s="291">
        <v>10</v>
      </c>
      <c r="P133" s="291">
        <v>3</v>
      </c>
      <c r="Q133" s="231" t="s">
        <v>367</v>
      </c>
      <c r="R133" s="230" t="s">
        <v>261</v>
      </c>
      <c r="S133" s="347"/>
      <c r="T133" s="347"/>
      <c r="U133" s="229">
        <v>15450</v>
      </c>
      <c r="V133" s="229">
        <v>15364</v>
      </c>
      <c r="W133" s="353"/>
      <c r="X133" s="353"/>
      <c r="Y133" s="353"/>
      <c r="Z133" s="353"/>
      <c r="AA133" s="353"/>
      <c r="AB133" s="170"/>
    </row>
    <row r="134" spans="1:28" ht="32.25" customHeight="1">
      <c r="A134" s="170"/>
      <c r="B134" s="356" t="s">
        <v>541</v>
      </c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265">
        <v>948</v>
      </c>
      <c r="O134" s="291">
        <v>10</v>
      </c>
      <c r="P134" s="291">
        <v>3</v>
      </c>
      <c r="Q134" s="231" t="s">
        <v>366</v>
      </c>
      <c r="R134" s="230">
        <v>0</v>
      </c>
      <c r="S134" s="347"/>
      <c r="T134" s="347"/>
      <c r="U134" s="229">
        <v>46</v>
      </c>
      <c r="V134" s="229">
        <v>46</v>
      </c>
      <c r="W134" s="353"/>
      <c r="X134" s="353"/>
      <c r="Y134" s="353"/>
      <c r="Z134" s="353"/>
      <c r="AA134" s="353"/>
      <c r="AB134" s="170"/>
    </row>
    <row r="135" spans="1:28" ht="21.75" customHeight="1">
      <c r="A135" s="170"/>
      <c r="B135" s="356" t="s">
        <v>214</v>
      </c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265">
        <v>948</v>
      </c>
      <c r="O135" s="291">
        <v>10</v>
      </c>
      <c r="P135" s="291">
        <v>3</v>
      </c>
      <c r="Q135" s="231" t="s">
        <v>366</v>
      </c>
      <c r="R135" s="230" t="s">
        <v>213</v>
      </c>
      <c r="S135" s="347"/>
      <c r="T135" s="347"/>
      <c r="U135" s="229">
        <v>0</v>
      </c>
      <c r="V135" s="229">
        <v>1</v>
      </c>
      <c r="W135" s="353"/>
      <c r="X135" s="353"/>
      <c r="Y135" s="353"/>
      <c r="Z135" s="353"/>
      <c r="AA135" s="353"/>
      <c r="AB135" s="170"/>
    </row>
    <row r="136" spans="1:28" ht="21.75" customHeight="1">
      <c r="A136" s="170"/>
      <c r="B136" s="356" t="s">
        <v>212</v>
      </c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265">
        <v>948</v>
      </c>
      <c r="O136" s="291">
        <v>10</v>
      </c>
      <c r="P136" s="291">
        <v>3</v>
      </c>
      <c r="Q136" s="231" t="s">
        <v>366</v>
      </c>
      <c r="R136" s="230" t="s">
        <v>211</v>
      </c>
      <c r="S136" s="347"/>
      <c r="T136" s="347"/>
      <c r="U136" s="229">
        <v>0</v>
      </c>
      <c r="V136" s="229">
        <v>1</v>
      </c>
      <c r="W136" s="353"/>
      <c r="X136" s="353"/>
      <c r="Y136" s="353"/>
      <c r="Z136" s="353"/>
      <c r="AA136" s="353"/>
      <c r="AB136" s="170"/>
    </row>
    <row r="137" spans="1:28" ht="12" customHeight="1">
      <c r="A137" s="170"/>
      <c r="B137" s="356" t="s">
        <v>210</v>
      </c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265">
        <v>948</v>
      </c>
      <c r="O137" s="291">
        <v>10</v>
      </c>
      <c r="P137" s="291">
        <v>3</v>
      </c>
      <c r="Q137" s="231" t="s">
        <v>366</v>
      </c>
      <c r="R137" s="230" t="s">
        <v>208</v>
      </c>
      <c r="S137" s="347"/>
      <c r="T137" s="347"/>
      <c r="U137" s="229">
        <v>0</v>
      </c>
      <c r="V137" s="229">
        <v>1</v>
      </c>
      <c r="W137" s="353"/>
      <c r="X137" s="353"/>
      <c r="Y137" s="353"/>
      <c r="Z137" s="353"/>
      <c r="AA137" s="353"/>
      <c r="AB137" s="170"/>
    </row>
    <row r="138" spans="1:28" ht="12" customHeight="1">
      <c r="A138" s="170"/>
      <c r="B138" s="356" t="s">
        <v>244</v>
      </c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265">
        <v>948</v>
      </c>
      <c r="O138" s="291">
        <v>10</v>
      </c>
      <c r="P138" s="291">
        <v>3</v>
      </c>
      <c r="Q138" s="231" t="s">
        <v>366</v>
      </c>
      <c r="R138" s="230" t="s">
        <v>243</v>
      </c>
      <c r="S138" s="347"/>
      <c r="T138" s="347"/>
      <c r="U138" s="229">
        <v>46</v>
      </c>
      <c r="V138" s="229">
        <v>45</v>
      </c>
      <c r="W138" s="353"/>
      <c r="X138" s="353"/>
      <c r="Y138" s="353"/>
      <c r="Z138" s="353"/>
      <c r="AA138" s="353"/>
      <c r="AB138" s="170"/>
    </row>
    <row r="139" spans="1:28" ht="12" customHeight="1">
      <c r="A139" s="170"/>
      <c r="B139" s="356" t="s">
        <v>265</v>
      </c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265">
        <v>948</v>
      </c>
      <c r="O139" s="291">
        <v>10</v>
      </c>
      <c r="P139" s="291">
        <v>3</v>
      </c>
      <c r="Q139" s="231" t="s">
        <v>366</v>
      </c>
      <c r="R139" s="230" t="s">
        <v>264</v>
      </c>
      <c r="S139" s="347"/>
      <c r="T139" s="347"/>
      <c r="U139" s="229">
        <v>46</v>
      </c>
      <c r="V139" s="229">
        <v>45</v>
      </c>
      <c r="W139" s="353"/>
      <c r="X139" s="353"/>
      <c r="Y139" s="353"/>
      <c r="Z139" s="353"/>
      <c r="AA139" s="353"/>
      <c r="AB139" s="170"/>
    </row>
    <row r="140" spans="1:28" ht="21.75" customHeight="1">
      <c r="A140" s="170"/>
      <c r="B140" s="356" t="s">
        <v>263</v>
      </c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265">
        <v>948</v>
      </c>
      <c r="O140" s="291">
        <v>10</v>
      </c>
      <c r="P140" s="291">
        <v>3</v>
      </c>
      <c r="Q140" s="231" t="s">
        <v>366</v>
      </c>
      <c r="R140" s="230" t="s">
        <v>261</v>
      </c>
      <c r="S140" s="347"/>
      <c r="T140" s="347"/>
      <c r="U140" s="229">
        <v>46</v>
      </c>
      <c r="V140" s="229">
        <v>45</v>
      </c>
      <c r="W140" s="353"/>
      <c r="X140" s="353"/>
      <c r="Y140" s="353"/>
      <c r="Z140" s="353"/>
      <c r="AA140" s="353"/>
      <c r="AB140" s="170"/>
    </row>
    <row r="141" spans="1:28" ht="32.25" customHeight="1">
      <c r="A141" s="170"/>
      <c r="B141" s="356" t="s">
        <v>540</v>
      </c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265">
        <v>948</v>
      </c>
      <c r="O141" s="291">
        <v>10</v>
      </c>
      <c r="P141" s="291">
        <v>3</v>
      </c>
      <c r="Q141" s="231" t="s">
        <v>373</v>
      </c>
      <c r="R141" s="230">
        <v>0</v>
      </c>
      <c r="S141" s="347"/>
      <c r="T141" s="347"/>
      <c r="U141" s="229">
        <v>203</v>
      </c>
      <c r="V141" s="229">
        <v>202</v>
      </c>
      <c r="W141" s="353"/>
      <c r="X141" s="353"/>
      <c r="Y141" s="353"/>
      <c r="Z141" s="353"/>
      <c r="AA141" s="353"/>
      <c r="AB141" s="170"/>
    </row>
    <row r="142" spans="1:28" ht="21.75" customHeight="1">
      <c r="A142" s="170"/>
      <c r="B142" s="356" t="s">
        <v>214</v>
      </c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265">
        <v>948</v>
      </c>
      <c r="O142" s="291">
        <v>10</v>
      </c>
      <c r="P142" s="291">
        <v>3</v>
      </c>
      <c r="Q142" s="231" t="s">
        <v>373</v>
      </c>
      <c r="R142" s="230" t="s">
        <v>213</v>
      </c>
      <c r="S142" s="347"/>
      <c r="T142" s="347"/>
      <c r="U142" s="229">
        <v>3</v>
      </c>
      <c r="V142" s="229">
        <v>3</v>
      </c>
      <c r="W142" s="353"/>
      <c r="X142" s="353"/>
      <c r="Y142" s="353"/>
      <c r="Z142" s="353"/>
      <c r="AA142" s="353"/>
      <c r="AB142" s="170"/>
    </row>
    <row r="143" spans="1:28" ht="21.75" customHeight="1">
      <c r="A143" s="170"/>
      <c r="B143" s="356" t="s">
        <v>212</v>
      </c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265">
        <v>948</v>
      </c>
      <c r="O143" s="291">
        <v>10</v>
      </c>
      <c r="P143" s="291">
        <v>3</v>
      </c>
      <c r="Q143" s="231" t="s">
        <v>373</v>
      </c>
      <c r="R143" s="230" t="s">
        <v>211</v>
      </c>
      <c r="S143" s="347"/>
      <c r="T143" s="347"/>
      <c r="U143" s="229">
        <v>3</v>
      </c>
      <c r="V143" s="229">
        <v>3</v>
      </c>
      <c r="W143" s="353"/>
      <c r="X143" s="353"/>
      <c r="Y143" s="353"/>
      <c r="Z143" s="353"/>
      <c r="AA143" s="353"/>
      <c r="AB143" s="170"/>
    </row>
    <row r="144" spans="1:28" ht="12" customHeight="1">
      <c r="A144" s="170"/>
      <c r="B144" s="356" t="s">
        <v>210</v>
      </c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265">
        <v>948</v>
      </c>
      <c r="O144" s="291">
        <v>10</v>
      </c>
      <c r="P144" s="291">
        <v>3</v>
      </c>
      <c r="Q144" s="231" t="s">
        <v>373</v>
      </c>
      <c r="R144" s="230" t="s">
        <v>208</v>
      </c>
      <c r="S144" s="347"/>
      <c r="T144" s="347"/>
      <c r="U144" s="229">
        <v>3</v>
      </c>
      <c r="V144" s="229">
        <v>3</v>
      </c>
      <c r="W144" s="353"/>
      <c r="X144" s="353"/>
      <c r="Y144" s="353"/>
      <c r="Z144" s="353"/>
      <c r="AA144" s="353"/>
      <c r="AB144" s="170"/>
    </row>
    <row r="145" spans="1:28" ht="12" customHeight="1">
      <c r="A145" s="170"/>
      <c r="B145" s="356" t="s">
        <v>244</v>
      </c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265">
        <v>948</v>
      </c>
      <c r="O145" s="291">
        <v>10</v>
      </c>
      <c r="P145" s="291">
        <v>3</v>
      </c>
      <c r="Q145" s="231" t="s">
        <v>373</v>
      </c>
      <c r="R145" s="230" t="s">
        <v>243</v>
      </c>
      <c r="S145" s="347"/>
      <c r="T145" s="347"/>
      <c r="U145" s="229">
        <v>200</v>
      </c>
      <c r="V145" s="229">
        <v>199</v>
      </c>
      <c r="W145" s="353"/>
      <c r="X145" s="353"/>
      <c r="Y145" s="353"/>
      <c r="Z145" s="353"/>
      <c r="AA145" s="353"/>
      <c r="AB145" s="170"/>
    </row>
    <row r="146" spans="1:28" ht="21.75" customHeight="1">
      <c r="A146" s="170"/>
      <c r="B146" s="356" t="s">
        <v>242</v>
      </c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265">
        <v>948</v>
      </c>
      <c r="O146" s="291">
        <v>10</v>
      </c>
      <c r="P146" s="291">
        <v>3</v>
      </c>
      <c r="Q146" s="231" t="s">
        <v>373</v>
      </c>
      <c r="R146" s="230" t="s">
        <v>241</v>
      </c>
      <c r="S146" s="347"/>
      <c r="T146" s="347"/>
      <c r="U146" s="229">
        <v>200</v>
      </c>
      <c r="V146" s="229">
        <v>199</v>
      </c>
      <c r="W146" s="353"/>
      <c r="X146" s="353"/>
      <c r="Y146" s="353"/>
      <c r="Z146" s="353"/>
      <c r="AA146" s="353"/>
      <c r="AB146" s="170"/>
    </row>
    <row r="147" spans="1:28" ht="21.75" customHeight="1">
      <c r="A147" s="170"/>
      <c r="B147" s="356" t="s">
        <v>363</v>
      </c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265">
        <v>948</v>
      </c>
      <c r="O147" s="291">
        <v>10</v>
      </c>
      <c r="P147" s="291">
        <v>3</v>
      </c>
      <c r="Q147" s="231" t="s">
        <v>373</v>
      </c>
      <c r="R147" s="230" t="s">
        <v>361</v>
      </c>
      <c r="S147" s="347"/>
      <c r="T147" s="347"/>
      <c r="U147" s="229">
        <v>200</v>
      </c>
      <c r="V147" s="229">
        <v>199</v>
      </c>
      <c r="W147" s="353"/>
      <c r="X147" s="353"/>
      <c r="Y147" s="353"/>
      <c r="Z147" s="353"/>
      <c r="AA147" s="353"/>
      <c r="AB147" s="170"/>
    </row>
    <row r="148" spans="1:28" ht="21.75" customHeight="1">
      <c r="A148" s="170"/>
      <c r="B148" s="356" t="s">
        <v>539</v>
      </c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265">
        <v>948</v>
      </c>
      <c r="O148" s="291">
        <v>10</v>
      </c>
      <c r="P148" s="291">
        <v>3</v>
      </c>
      <c r="Q148" s="231" t="s">
        <v>538</v>
      </c>
      <c r="R148" s="230">
        <v>0</v>
      </c>
      <c r="S148" s="347"/>
      <c r="T148" s="347"/>
      <c r="U148" s="229">
        <v>235</v>
      </c>
      <c r="V148" s="229">
        <v>234</v>
      </c>
      <c r="W148" s="353"/>
      <c r="X148" s="353"/>
      <c r="Y148" s="353"/>
      <c r="Z148" s="353"/>
      <c r="AA148" s="353"/>
      <c r="AB148" s="170"/>
    </row>
    <row r="149" spans="1:28" ht="12" customHeight="1">
      <c r="A149" s="170"/>
      <c r="B149" s="356" t="s">
        <v>244</v>
      </c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265">
        <v>948</v>
      </c>
      <c r="O149" s="291">
        <v>10</v>
      </c>
      <c r="P149" s="291">
        <v>3</v>
      </c>
      <c r="Q149" s="231" t="s">
        <v>538</v>
      </c>
      <c r="R149" s="230" t="s">
        <v>243</v>
      </c>
      <c r="S149" s="347"/>
      <c r="T149" s="347"/>
      <c r="U149" s="229">
        <v>235</v>
      </c>
      <c r="V149" s="229">
        <v>234</v>
      </c>
      <c r="W149" s="353"/>
      <c r="X149" s="353"/>
      <c r="Y149" s="353"/>
      <c r="Z149" s="353"/>
      <c r="AA149" s="353"/>
      <c r="AB149" s="170"/>
    </row>
    <row r="150" spans="1:28" ht="12" customHeight="1">
      <c r="A150" s="170"/>
      <c r="B150" s="356" t="s">
        <v>265</v>
      </c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265">
        <v>948</v>
      </c>
      <c r="O150" s="291">
        <v>10</v>
      </c>
      <c r="P150" s="291">
        <v>3</v>
      </c>
      <c r="Q150" s="231" t="s">
        <v>538</v>
      </c>
      <c r="R150" s="230" t="s">
        <v>264</v>
      </c>
      <c r="S150" s="347"/>
      <c r="T150" s="347"/>
      <c r="U150" s="229">
        <v>235</v>
      </c>
      <c r="V150" s="229">
        <v>234</v>
      </c>
      <c r="W150" s="353"/>
      <c r="X150" s="353"/>
      <c r="Y150" s="353"/>
      <c r="Z150" s="353"/>
      <c r="AA150" s="353"/>
      <c r="AB150" s="170"/>
    </row>
    <row r="151" spans="1:28" ht="21.75" customHeight="1">
      <c r="A151" s="170"/>
      <c r="B151" s="356" t="s">
        <v>263</v>
      </c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265">
        <v>948</v>
      </c>
      <c r="O151" s="291">
        <v>10</v>
      </c>
      <c r="P151" s="291">
        <v>3</v>
      </c>
      <c r="Q151" s="231" t="s">
        <v>538</v>
      </c>
      <c r="R151" s="230" t="s">
        <v>261</v>
      </c>
      <c r="S151" s="347"/>
      <c r="T151" s="347"/>
      <c r="U151" s="229">
        <v>235</v>
      </c>
      <c r="V151" s="229">
        <v>234</v>
      </c>
      <c r="W151" s="353"/>
      <c r="X151" s="353"/>
      <c r="Y151" s="353"/>
      <c r="Z151" s="353"/>
      <c r="AA151" s="353"/>
      <c r="AB151" s="170"/>
    </row>
    <row r="152" spans="1:28" ht="21.75" customHeight="1">
      <c r="A152" s="170"/>
      <c r="B152" s="356" t="s">
        <v>537</v>
      </c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265">
        <v>948</v>
      </c>
      <c r="O152" s="291">
        <v>10</v>
      </c>
      <c r="P152" s="291">
        <v>3</v>
      </c>
      <c r="Q152" s="231" t="s">
        <v>365</v>
      </c>
      <c r="R152" s="230">
        <v>0</v>
      </c>
      <c r="S152" s="347"/>
      <c r="T152" s="347"/>
      <c r="U152" s="229">
        <v>354</v>
      </c>
      <c r="V152" s="229">
        <v>352</v>
      </c>
      <c r="W152" s="353"/>
      <c r="X152" s="353"/>
      <c r="Y152" s="353"/>
      <c r="Z152" s="353"/>
      <c r="AA152" s="353"/>
      <c r="AB152" s="170"/>
    </row>
    <row r="153" spans="1:28" ht="12" customHeight="1">
      <c r="A153" s="170"/>
      <c r="B153" s="356" t="s">
        <v>244</v>
      </c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265">
        <v>948</v>
      </c>
      <c r="O153" s="291">
        <v>10</v>
      </c>
      <c r="P153" s="291">
        <v>3</v>
      </c>
      <c r="Q153" s="231" t="s">
        <v>365</v>
      </c>
      <c r="R153" s="230" t="s">
        <v>243</v>
      </c>
      <c r="S153" s="347"/>
      <c r="T153" s="347"/>
      <c r="U153" s="229">
        <v>354</v>
      </c>
      <c r="V153" s="229">
        <v>352</v>
      </c>
      <c r="W153" s="353"/>
      <c r="X153" s="353"/>
      <c r="Y153" s="353"/>
      <c r="Z153" s="353"/>
      <c r="AA153" s="353"/>
      <c r="AB153" s="170"/>
    </row>
    <row r="154" spans="1:28" ht="12" customHeight="1">
      <c r="A154" s="170"/>
      <c r="B154" s="356" t="s">
        <v>265</v>
      </c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265">
        <v>948</v>
      </c>
      <c r="O154" s="291">
        <v>10</v>
      </c>
      <c r="P154" s="291">
        <v>3</v>
      </c>
      <c r="Q154" s="231" t="s">
        <v>365</v>
      </c>
      <c r="R154" s="230" t="s">
        <v>264</v>
      </c>
      <c r="S154" s="347"/>
      <c r="T154" s="347"/>
      <c r="U154" s="229">
        <v>354</v>
      </c>
      <c r="V154" s="229">
        <v>352</v>
      </c>
      <c r="W154" s="353"/>
      <c r="X154" s="353"/>
      <c r="Y154" s="353"/>
      <c r="Z154" s="353"/>
      <c r="AA154" s="353"/>
      <c r="AB154" s="170"/>
    </row>
    <row r="155" spans="1:28" ht="21.75" customHeight="1">
      <c r="A155" s="170"/>
      <c r="B155" s="356" t="s">
        <v>263</v>
      </c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265">
        <v>948</v>
      </c>
      <c r="O155" s="291">
        <v>10</v>
      </c>
      <c r="P155" s="291">
        <v>3</v>
      </c>
      <c r="Q155" s="231" t="s">
        <v>365</v>
      </c>
      <c r="R155" s="230" t="s">
        <v>261</v>
      </c>
      <c r="S155" s="347"/>
      <c r="T155" s="347"/>
      <c r="U155" s="229">
        <v>354</v>
      </c>
      <c r="V155" s="229">
        <v>352</v>
      </c>
      <c r="W155" s="353"/>
      <c r="X155" s="353"/>
      <c r="Y155" s="353"/>
      <c r="Z155" s="353"/>
      <c r="AA155" s="353"/>
      <c r="AB155" s="170"/>
    </row>
    <row r="156" spans="1:28" ht="12" customHeight="1">
      <c r="A156" s="170"/>
      <c r="B156" s="356" t="s">
        <v>364</v>
      </c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265">
        <v>948</v>
      </c>
      <c r="O156" s="291">
        <v>10</v>
      </c>
      <c r="P156" s="291">
        <v>3</v>
      </c>
      <c r="Q156" s="231" t="s">
        <v>362</v>
      </c>
      <c r="R156" s="230">
        <v>0</v>
      </c>
      <c r="S156" s="347"/>
      <c r="T156" s="347"/>
      <c r="U156" s="229">
        <v>190</v>
      </c>
      <c r="V156" s="229">
        <v>190</v>
      </c>
      <c r="W156" s="353"/>
      <c r="X156" s="353"/>
      <c r="Y156" s="353"/>
      <c r="Z156" s="353"/>
      <c r="AA156" s="353"/>
      <c r="AB156" s="170"/>
    </row>
    <row r="157" spans="1:28" ht="12" customHeight="1">
      <c r="A157" s="170"/>
      <c r="B157" s="356" t="s">
        <v>244</v>
      </c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265">
        <v>948</v>
      </c>
      <c r="O157" s="291">
        <v>10</v>
      </c>
      <c r="P157" s="291">
        <v>3</v>
      </c>
      <c r="Q157" s="231" t="s">
        <v>362</v>
      </c>
      <c r="R157" s="230" t="s">
        <v>243</v>
      </c>
      <c r="S157" s="347"/>
      <c r="T157" s="347"/>
      <c r="U157" s="229">
        <v>190</v>
      </c>
      <c r="V157" s="229">
        <v>190</v>
      </c>
      <c r="W157" s="353"/>
      <c r="X157" s="353"/>
      <c r="Y157" s="353"/>
      <c r="Z157" s="353"/>
      <c r="AA157" s="353"/>
      <c r="AB157" s="170"/>
    </row>
    <row r="158" spans="1:28" ht="21.75" customHeight="1">
      <c r="A158" s="170"/>
      <c r="B158" s="356" t="s">
        <v>242</v>
      </c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265">
        <v>948</v>
      </c>
      <c r="O158" s="291">
        <v>10</v>
      </c>
      <c r="P158" s="291">
        <v>3</v>
      </c>
      <c r="Q158" s="231" t="s">
        <v>362</v>
      </c>
      <c r="R158" s="230" t="s">
        <v>241</v>
      </c>
      <c r="S158" s="347"/>
      <c r="T158" s="347"/>
      <c r="U158" s="229">
        <v>190</v>
      </c>
      <c r="V158" s="229">
        <v>190</v>
      </c>
      <c r="W158" s="353"/>
      <c r="X158" s="353"/>
      <c r="Y158" s="353"/>
      <c r="Z158" s="353"/>
      <c r="AA158" s="353"/>
      <c r="AB158" s="170"/>
    </row>
    <row r="159" spans="1:28" ht="21.75" customHeight="1">
      <c r="A159" s="170"/>
      <c r="B159" s="356" t="s">
        <v>363</v>
      </c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265">
        <v>948</v>
      </c>
      <c r="O159" s="291">
        <v>10</v>
      </c>
      <c r="P159" s="291">
        <v>3</v>
      </c>
      <c r="Q159" s="231" t="s">
        <v>362</v>
      </c>
      <c r="R159" s="230" t="s">
        <v>361</v>
      </c>
      <c r="S159" s="347"/>
      <c r="T159" s="347"/>
      <c r="U159" s="229">
        <v>190</v>
      </c>
      <c r="V159" s="229">
        <v>190</v>
      </c>
      <c r="W159" s="353"/>
      <c r="X159" s="353"/>
      <c r="Y159" s="353"/>
      <c r="Z159" s="353"/>
      <c r="AA159" s="353"/>
      <c r="AB159" s="170"/>
    </row>
    <row r="160" spans="1:28" ht="21.75" customHeight="1">
      <c r="A160" s="170"/>
      <c r="B160" s="356" t="s">
        <v>504</v>
      </c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265">
        <v>948</v>
      </c>
      <c r="O160" s="291">
        <v>10</v>
      </c>
      <c r="P160" s="291">
        <v>3</v>
      </c>
      <c r="Q160" s="231" t="s">
        <v>503</v>
      </c>
      <c r="R160" s="230">
        <v>0</v>
      </c>
      <c r="S160" s="347"/>
      <c r="T160" s="347"/>
      <c r="U160" s="229">
        <v>34</v>
      </c>
      <c r="V160" s="229">
        <v>34</v>
      </c>
      <c r="W160" s="353"/>
      <c r="X160" s="353"/>
      <c r="Y160" s="353"/>
      <c r="Z160" s="353"/>
      <c r="AA160" s="353"/>
      <c r="AB160" s="170"/>
    </row>
    <row r="161" spans="1:28" ht="32.25" customHeight="1">
      <c r="A161" s="170"/>
      <c r="B161" s="356" t="s">
        <v>512</v>
      </c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265">
        <v>948</v>
      </c>
      <c r="O161" s="291">
        <v>10</v>
      </c>
      <c r="P161" s="291">
        <v>3</v>
      </c>
      <c r="Q161" s="231" t="s">
        <v>511</v>
      </c>
      <c r="R161" s="230">
        <v>0</v>
      </c>
      <c r="S161" s="347"/>
      <c r="T161" s="347"/>
      <c r="U161" s="229">
        <v>34</v>
      </c>
      <c r="V161" s="229">
        <v>34</v>
      </c>
      <c r="W161" s="353"/>
      <c r="X161" s="353"/>
      <c r="Y161" s="353"/>
      <c r="Z161" s="353"/>
      <c r="AA161" s="353"/>
      <c r="AB161" s="170"/>
    </row>
    <row r="162" spans="1:28" ht="32.25" customHeight="1">
      <c r="A162" s="170"/>
      <c r="B162" s="356" t="s">
        <v>536</v>
      </c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265">
        <v>948</v>
      </c>
      <c r="O162" s="291">
        <v>10</v>
      </c>
      <c r="P162" s="291">
        <v>3</v>
      </c>
      <c r="Q162" s="231" t="s">
        <v>535</v>
      </c>
      <c r="R162" s="230">
        <v>0</v>
      </c>
      <c r="S162" s="347"/>
      <c r="T162" s="347"/>
      <c r="U162" s="229">
        <v>34</v>
      </c>
      <c r="V162" s="229">
        <v>34</v>
      </c>
      <c r="W162" s="353"/>
      <c r="X162" s="353"/>
      <c r="Y162" s="353"/>
      <c r="Z162" s="353"/>
      <c r="AA162" s="353"/>
      <c r="AB162" s="170"/>
    </row>
    <row r="163" spans="1:28" ht="12" customHeight="1">
      <c r="A163" s="170"/>
      <c r="B163" s="356" t="s">
        <v>244</v>
      </c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265">
        <v>948</v>
      </c>
      <c r="O163" s="291">
        <v>10</v>
      </c>
      <c r="P163" s="291">
        <v>3</v>
      </c>
      <c r="Q163" s="231" t="s">
        <v>535</v>
      </c>
      <c r="R163" s="230" t="s">
        <v>243</v>
      </c>
      <c r="S163" s="347"/>
      <c r="T163" s="347"/>
      <c r="U163" s="229">
        <v>34</v>
      </c>
      <c r="V163" s="229">
        <v>34</v>
      </c>
      <c r="W163" s="353"/>
      <c r="X163" s="353"/>
      <c r="Y163" s="353"/>
      <c r="Z163" s="353"/>
      <c r="AA163" s="353"/>
      <c r="AB163" s="170"/>
    </row>
    <row r="164" spans="1:28" ht="12" customHeight="1">
      <c r="A164" s="170"/>
      <c r="B164" s="356" t="s">
        <v>265</v>
      </c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265">
        <v>948</v>
      </c>
      <c r="O164" s="291">
        <v>10</v>
      </c>
      <c r="P164" s="291">
        <v>3</v>
      </c>
      <c r="Q164" s="231" t="s">
        <v>535</v>
      </c>
      <c r="R164" s="230" t="s">
        <v>264</v>
      </c>
      <c r="S164" s="347"/>
      <c r="T164" s="347"/>
      <c r="U164" s="229">
        <v>34</v>
      </c>
      <c r="V164" s="229">
        <v>34</v>
      </c>
      <c r="W164" s="353"/>
      <c r="X164" s="353"/>
      <c r="Y164" s="353"/>
      <c r="Z164" s="353"/>
      <c r="AA164" s="353"/>
      <c r="AB164" s="170"/>
    </row>
    <row r="165" spans="1:28" ht="21.75" customHeight="1">
      <c r="A165" s="170"/>
      <c r="B165" s="356" t="s">
        <v>263</v>
      </c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265">
        <v>948</v>
      </c>
      <c r="O165" s="291">
        <v>10</v>
      </c>
      <c r="P165" s="291">
        <v>3</v>
      </c>
      <c r="Q165" s="231" t="s">
        <v>535</v>
      </c>
      <c r="R165" s="230" t="s">
        <v>261</v>
      </c>
      <c r="S165" s="347"/>
      <c r="T165" s="347"/>
      <c r="U165" s="229">
        <v>34</v>
      </c>
      <c r="V165" s="229">
        <v>34</v>
      </c>
      <c r="W165" s="353"/>
      <c r="X165" s="353"/>
      <c r="Y165" s="353"/>
      <c r="Z165" s="353"/>
      <c r="AA165" s="353"/>
      <c r="AB165" s="170"/>
    </row>
    <row r="166" spans="1:28" ht="32.25" customHeight="1">
      <c r="A166" s="170"/>
      <c r="B166" s="356" t="s">
        <v>708</v>
      </c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265">
        <v>948</v>
      </c>
      <c r="O166" s="291">
        <v>10</v>
      </c>
      <c r="P166" s="291">
        <v>3</v>
      </c>
      <c r="Q166" s="231" t="s">
        <v>709</v>
      </c>
      <c r="R166" s="230">
        <v>0</v>
      </c>
      <c r="S166" s="347"/>
      <c r="T166" s="347"/>
      <c r="U166" s="229">
        <v>60</v>
      </c>
      <c r="V166" s="229">
        <v>60</v>
      </c>
      <c r="W166" s="353"/>
      <c r="X166" s="353"/>
      <c r="Y166" s="353"/>
      <c r="Z166" s="353"/>
      <c r="AA166" s="353"/>
      <c r="AB166" s="170"/>
    </row>
    <row r="167" spans="1:28" ht="32.25" customHeight="1">
      <c r="A167" s="170"/>
      <c r="B167" s="356" t="s">
        <v>710</v>
      </c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6"/>
      <c r="N167" s="265">
        <v>948</v>
      </c>
      <c r="O167" s="291">
        <v>10</v>
      </c>
      <c r="P167" s="291">
        <v>3</v>
      </c>
      <c r="Q167" s="231" t="s">
        <v>711</v>
      </c>
      <c r="R167" s="230">
        <v>0</v>
      </c>
      <c r="S167" s="347"/>
      <c r="T167" s="347"/>
      <c r="U167" s="229">
        <v>60</v>
      </c>
      <c r="V167" s="229">
        <v>60</v>
      </c>
      <c r="W167" s="353"/>
      <c r="X167" s="353"/>
      <c r="Y167" s="353"/>
      <c r="Z167" s="353"/>
      <c r="AA167" s="353"/>
      <c r="AB167" s="170"/>
    </row>
    <row r="168" spans="1:28" ht="12" customHeight="1">
      <c r="A168" s="170"/>
      <c r="B168" s="356" t="s">
        <v>244</v>
      </c>
      <c r="C168" s="356"/>
      <c r="D168" s="356"/>
      <c r="E168" s="356"/>
      <c r="F168" s="356"/>
      <c r="G168" s="356"/>
      <c r="H168" s="356"/>
      <c r="I168" s="356"/>
      <c r="J168" s="356"/>
      <c r="K168" s="356"/>
      <c r="L168" s="356"/>
      <c r="M168" s="356"/>
      <c r="N168" s="265">
        <v>948</v>
      </c>
      <c r="O168" s="291">
        <v>10</v>
      </c>
      <c r="P168" s="291">
        <v>3</v>
      </c>
      <c r="Q168" s="231" t="s">
        <v>711</v>
      </c>
      <c r="R168" s="230" t="s">
        <v>243</v>
      </c>
      <c r="S168" s="347"/>
      <c r="T168" s="347"/>
      <c r="U168" s="229">
        <v>60</v>
      </c>
      <c r="V168" s="229">
        <v>60</v>
      </c>
      <c r="W168" s="353"/>
      <c r="X168" s="353"/>
      <c r="Y168" s="353"/>
      <c r="Z168" s="353"/>
      <c r="AA168" s="353"/>
      <c r="AB168" s="170"/>
    </row>
    <row r="169" spans="1:28" ht="21.75" customHeight="1">
      <c r="A169" s="170"/>
      <c r="B169" s="356" t="s">
        <v>242</v>
      </c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265">
        <v>948</v>
      </c>
      <c r="O169" s="291">
        <v>10</v>
      </c>
      <c r="P169" s="291">
        <v>3</v>
      </c>
      <c r="Q169" s="231" t="s">
        <v>711</v>
      </c>
      <c r="R169" s="230" t="s">
        <v>241</v>
      </c>
      <c r="S169" s="347"/>
      <c r="T169" s="347"/>
      <c r="U169" s="229">
        <v>60</v>
      </c>
      <c r="V169" s="229">
        <v>60</v>
      </c>
      <c r="W169" s="353"/>
      <c r="X169" s="353"/>
      <c r="Y169" s="353"/>
      <c r="Z169" s="353"/>
      <c r="AA169" s="353"/>
      <c r="AB169" s="170"/>
    </row>
    <row r="170" spans="1:28" ht="21.75" customHeight="1">
      <c r="A170" s="170"/>
      <c r="B170" s="356" t="s">
        <v>363</v>
      </c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6"/>
      <c r="N170" s="265">
        <v>948</v>
      </c>
      <c r="O170" s="291">
        <v>10</v>
      </c>
      <c r="P170" s="291">
        <v>3</v>
      </c>
      <c r="Q170" s="231" t="s">
        <v>711</v>
      </c>
      <c r="R170" s="230" t="s">
        <v>361</v>
      </c>
      <c r="S170" s="347"/>
      <c r="T170" s="347"/>
      <c r="U170" s="229">
        <v>60</v>
      </c>
      <c r="V170" s="229">
        <v>60</v>
      </c>
      <c r="W170" s="353"/>
      <c r="X170" s="353"/>
      <c r="Y170" s="353"/>
      <c r="Z170" s="353"/>
      <c r="AA170" s="353"/>
      <c r="AB170" s="170"/>
    </row>
    <row r="171" spans="1:28" ht="12" customHeight="1">
      <c r="A171" s="170"/>
      <c r="B171" s="356" t="s">
        <v>267</v>
      </c>
      <c r="C171" s="356"/>
      <c r="D171" s="356"/>
      <c r="E171" s="356"/>
      <c r="F171" s="356"/>
      <c r="G171" s="356"/>
      <c r="H171" s="356"/>
      <c r="I171" s="356"/>
      <c r="J171" s="356"/>
      <c r="K171" s="356"/>
      <c r="L171" s="356"/>
      <c r="M171" s="356"/>
      <c r="N171" s="265">
        <v>948</v>
      </c>
      <c r="O171" s="291">
        <v>10</v>
      </c>
      <c r="P171" s="291">
        <v>4</v>
      </c>
      <c r="Q171" s="231">
        <v>0</v>
      </c>
      <c r="R171" s="230">
        <v>0</v>
      </c>
      <c r="S171" s="347"/>
      <c r="T171" s="347"/>
      <c r="U171" s="229">
        <v>121267</v>
      </c>
      <c r="V171" s="229">
        <v>120961</v>
      </c>
      <c r="W171" s="353"/>
      <c r="X171" s="353"/>
      <c r="Y171" s="353"/>
      <c r="Z171" s="353"/>
      <c r="AA171" s="353"/>
      <c r="AB171" s="170"/>
    </row>
    <row r="172" spans="1:28" ht="21.75" customHeight="1">
      <c r="A172" s="170"/>
      <c r="B172" s="356" t="s">
        <v>504</v>
      </c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265">
        <v>948</v>
      </c>
      <c r="O172" s="291">
        <v>10</v>
      </c>
      <c r="P172" s="291">
        <v>4</v>
      </c>
      <c r="Q172" s="231" t="s">
        <v>503</v>
      </c>
      <c r="R172" s="230">
        <v>0</v>
      </c>
      <c r="S172" s="347"/>
      <c r="T172" s="347"/>
      <c r="U172" s="229">
        <v>54780</v>
      </c>
      <c r="V172" s="229">
        <v>54474</v>
      </c>
      <c r="W172" s="353"/>
      <c r="X172" s="353"/>
      <c r="Y172" s="353"/>
      <c r="Z172" s="353"/>
      <c r="AA172" s="353"/>
      <c r="AB172" s="170"/>
    </row>
    <row r="173" spans="1:28" ht="32.25" customHeight="1">
      <c r="A173" s="170"/>
      <c r="B173" s="356" t="s">
        <v>512</v>
      </c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265">
        <v>948</v>
      </c>
      <c r="O173" s="291">
        <v>10</v>
      </c>
      <c r="P173" s="291">
        <v>4</v>
      </c>
      <c r="Q173" s="231" t="s">
        <v>511</v>
      </c>
      <c r="R173" s="230">
        <v>0</v>
      </c>
      <c r="S173" s="347"/>
      <c r="T173" s="347"/>
      <c r="U173" s="229">
        <v>54780</v>
      </c>
      <c r="V173" s="229">
        <v>54474</v>
      </c>
      <c r="W173" s="353"/>
      <c r="X173" s="353"/>
      <c r="Y173" s="353"/>
      <c r="Z173" s="353"/>
      <c r="AA173" s="353"/>
      <c r="AB173" s="170"/>
    </row>
    <row r="174" spans="1:28" ht="84.75" customHeight="1">
      <c r="A174" s="170"/>
      <c r="B174" s="356" t="s">
        <v>518</v>
      </c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265">
        <v>948</v>
      </c>
      <c r="O174" s="291">
        <v>10</v>
      </c>
      <c r="P174" s="291">
        <v>4</v>
      </c>
      <c r="Q174" s="231" t="s">
        <v>517</v>
      </c>
      <c r="R174" s="230">
        <v>0</v>
      </c>
      <c r="S174" s="347"/>
      <c r="T174" s="347"/>
      <c r="U174" s="229">
        <v>54780</v>
      </c>
      <c r="V174" s="229">
        <v>54474</v>
      </c>
      <c r="W174" s="353"/>
      <c r="X174" s="353"/>
      <c r="Y174" s="353"/>
      <c r="Z174" s="353"/>
      <c r="AA174" s="353"/>
      <c r="AB174" s="170"/>
    </row>
    <row r="175" spans="1:28" ht="12" customHeight="1">
      <c r="A175" s="170"/>
      <c r="B175" s="356" t="s">
        <v>244</v>
      </c>
      <c r="C175" s="356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265">
        <v>948</v>
      </c>
      <c r="O175" s="291">
        <v>10</v>
      </c>
      <c r="P175" s="291">
        <v>4</v>
      </c>
      <c r="Q175" s="231" t="s">
        <v>517</v>
      </c>
      <c r="R175" s="230" t="s">
        <v>243</v>
      </c>
      <c r="S175" s="347"/>
      <c r="T175" s="347"/>
      <c r="U175" s="229">
        <v>54780</v>
      </c>
      <c r="V175" s="229">
        <v>54474</v>
      </c>
      <c r="W175" s="353"/>
      <c r="X175" s="353"/>
      <c r="Y175" s="353"/>
      <c r="Z175" s="353"/>
      <c r="AA175" s="353"/>
      <c r="AB175" s="170"/>
    </row>
    <row r="176" spans="1:28" ht="12" customHeight="1">
      <c r="A176" s="170"/>
      <c r="B176" s="356" t="s">
        <v>265</v>
      </c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265">
        <v>948</v>
      </c>
      <c r="O176" s="291">
        <v>10</v>
      </c>
      <c r="P176" s="291">
        <v>4</v>
      </c>
      <c r="Q176" s="231" t="s">
        <v>517</v>
      </c>
      <c r="R176" s="230" t="s">
        <v>264</v>
      </c>
      <c r="S176" s="347"/>
      <c r="T176" s="347"/>
      <c r="U176" s="229">
        <v>54780</v>
      </c>
      <c r="V176" s="229">
        <v>54474</v>
      </c>
      <c r="W176" s="353"/>
      <c r="X176" s="353"/>
      <c r="Y176" s="353"/>
      <c r="Z176" s="353"/>
      <c r="AA176" s="353"/>
      <c r="AB176" s="170"/>
    </row>
    <row r="177" spans="1:28" ht="21.75" customHeight="1">
      <c r="A177" s="170"/>
      <c r="B177" s="356" t="s">
        <v>263</v>
      </c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265">
        <v>948</v>
      </c>
      <c r="O177" s="291">
        <v>10</v>
      </c>
      <c r="P177" s="291">
        <v>4</v>
      </c>
      <c r="Q177" s="231" t="s">
        <v>517</v>
      </c>
      <c r="R177" s="230" t="s">
        <v>261</v>
      </c>
      <c r="S177" s="347"/>
      <c r="T177" s="347"/>
      <c r="U177" s="229">
        <v>54780</v>
      </c>
      <c r="V177" s="229">
        <v>54474</v>
      </c>
      <c r="W177" s="353"/>
      <c r="X177" s="353"/>
      <c r="Y177" s="353"/>
      <c r="Z177" s="353"/>
      <c r="AA177" s="353"/>
      <c r="AB177" s="170"/>
    </row>
    <row r="178" spans="1:28" ht="32.25" customHeight="1">
      <c r="A178" s="170"/>
      <c r="B178" s="356" t="s">
        <v>708</v>
      </c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265">
        <v>948</v>
      </c>
      <c r="O178" s="291">
        <v>10</v>
      </c>
      <c r="P178" s="291">
        <v>4</v>
      </c>
      <c r="Q178" s="231" t="s">
        <v>709</v>
      </c>
      <c r="R178" s="230">
        <v>0</v>
      </c>
      <c r="S178" s="347"/>
      <c r="T178" s="347"/>
      <c r="U178" s="229">
        <v>66487</v>
      </c>
      <c r="V178" s="229">
        <v>66487</v>
      </c>
      <c r="W178" s="353"/>
      <c r="X178" s="353"/>
      <c r="Y178" s="353"/>
      <c r="Z178" s="353"/>
      <c r="AA178" s="353"/>
      <c r="AB178" s="170"/>
    </row>
    <row r="179" spans="1:28" ht="32.25" customHeight="1">
      <c r="A179" s="170"/>
      <c r="B179" s="356" t="s">
        <v>712</v>
      </c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265">
        <v>948</v>
      </c>
      <c r="O179" s="291">
        <v>10</v>
      </c>
      <c r="P179" s="291">
        <v>4</v>
      </c>
      <c r="Q179" s="231" t="s">
        <v>713</v>
      </c>
      <c r="R179" s="230">
        <v>0</v>
      </c>
      <c r="S179" s="347"/>
      <c r="T179" s="347"/>
      <c r="U179" s="229">
        <v>66487</v>
      </c>
      <c r="V179" s="229">
        <v>66487</v>
      </c>
      <c r="W179" s="353"/>
      <c r="X179" s="353"/>
      <c r="Y179" s="353"/>
      <c r="Z179" s="353"/>
      <c r="AA179" s="353"/>
      <c r="AB179" s="170"/>
    </row>
    <row r="180" spans="1:28" ht="12" customHeight="1">
      <c r="A180" s="170"/>
      <c r="B180" s="356" t="s">
        <v>244</v>
      </c>
      <c r="C180" s="356"/>
      <c r="D180" s="356"/>
      <c r="E180" s="356"/>
      <c r="F180" s="356"/>
      <c r="G180" s="356"/>
      <c r="H180" s="356"/>
      <c r="I180" s="356"/>
      <c r="J180" s="356"/>
      <c r="K180" s="356"/>
      <c r="L180" s="356"/>
      <c r="M180" s="356"/>
      <c r="N180" s="265">
        <v>948</v>
      </c>
      <c r="O180" s="291">
        <v>10</v>
      </c>
      <c r="P180" s="291">
        <v>4</v>
      </c>
      <c r="Q180" s="231" t="s">
        <v>713</v>
      </c>
      <c r="R180" s="230" t="s">
        <v>243</v>
      </c>
      <c r="S180" s="347"/>
      <c r="T180" s="347"/>
      <c r="U180" s="229">
        <v>66487</v>
      </c>
      <c r="V180" s="229">
        <v>66487</v>
      </c>
      <c r="W180" s="353"/>
      <c r="X180" s="353"/>
      <c r="Y180" s="353"/>
      <c r="Z180" s="353"/>
      <c r="AA180" s="353"/>
      <c r="AB180" s="170"/>
    </row>
    <row r="181" spans="1:28" ht="12" customHeight="1">
      <c r="A181" s="170"/>
      <c r="B181" s="356" t="s">
        <v>265</v>
      </c>
      <c r="C181" s="356"/>
      <c r="D181" s="356"/>
      <c r="E181" s="356"/>
      <c r="F181" s="356"/>
      <c r="G181" s="356"/>
      <c r="H181" s="356"/>
      <c r="I181" s="356"/>
      <c r="J181" s="356"/>
      <c r="K181" s="356"/>
      <c r="L181" s="356"/>
      <c r="M181" s="356"/>
      <c r="N181" s="265">
        <v>948</v>
      </c>
      <c r="O181" s="291">
        <v>10</v>
      </c>
      <c r="P181" s="291">
        <v>4</v>
      </c>
      <c r="Q181" s="231" t="s">
        <v>713</v>
      </c>
      <c r="R181" s="230" t="s">
        <v>264</v>
      </c>
      <c r="S181" s="347"/>
      <c r="T181" s="347"/>
      <c r="U181" s="229">
        <v>66487</v>
      </c>
      <c r="V181" s="229">
        <v>66487</v>
      </c>
      <c r="W181" s="353"/>
      <c r="X181" s="353"/>
      <c r="Y181" s="353"/>
      <c r="Z181" s="353"/>
      <c r="AA181" s="353"/>
      <c r="AB181" s="170"/>
    </row>
    <row r="182" spans="1:28" ht="21.75" customHeight="1">
      <c r="A182" s="170"/>
      <c r="B182" s="356" t="s">
        <v>263</v>
      </c>
      <c r="C182" s="356"/>
      <c r="D182" s="356"/>
      <c r="E182" s="356"/>
      <c r="F182" s="356"/>
      <c r="G182" s="356"/>
      <c r="H182" s="356"/>
      <c r="I182" s="356"/>
      <c r="J182" s="356"/>
      <c r="K182" s="356"/>
      <c r="L182" s="356"/>
      <c r="M182" s="356"/>
      <c r="N182" s="265">
        <v>948</v>
      </c>
      <c r="O182" s="291">
        <v>10</v>
      </c>
      <c r="P182" s="291">
        <v>4</v>
      </c>
      <c r="Q182" s="231" t="s">
        <v>713</v>
      </c>
      <c r="R182" s="230" t="s">
        <v>261</v>
      </c>
      <c r="S182" s="347"/>
      <c r="T182" s="347"/>
      <c r="U182" s="229">
        <v>66487</v>
      </c>
      <c r="V182" s="229">
        <v>66487</v>
      </c>
      <c r="W182" s="353"/>
      <c r="X182" s="353"/>
      <c r="Y182" s="353"/>
      <c r="Z182" s="353"/>
      <c r="AA182" s="353"/>
      <c r="AB182" s="170"/>
    </row>
    <row r="183" spans="1:28" ht="12" customHeight="1">
      <c r="A183" s="170"/>
      <c r="B183" s="356" t="s">
        <v>360</v>
      </c>
      <c r="C183" s="356"/>
      <c r="D183" s="356"/>
      <c r="E183" s="356"/>
      <c r="F183" s="356"/>
      <c r="G183" s="356"/>
      <c r="H183" s="356"/>
      <c r="I183" s="356"/>
      <c r="J183" s="356"/>
      <c r="K183" s="356"/>
      <c r="L183" s="356"/>
      <c r="M183" s="356"/>
      <c r="N183" s="265">
        <v>948</v>
      </c>
      <c r="O183" s="291">
        <v>10</v>
      </c>
      <c r="P183" s="291">
        <v>6</v>
      </c>
      <c r="Q183" s="231">
        <v>0</v>
      </c>
      <c r="R183" s="230">
        <v>0</v>
      </c>
      <c r="S183" s="347"/>
      <c r="T183" s="347"/>
      <c r="U183" s="229">
        <v>5000</v>
      </c>
      <c r="V183" s="229">
        <v>4993</v>
      </c>
      <c r="W183" s="353"/>
      <c r="X183" s="353"/>
      <c r="Y183" s="353"/>
      <c r="Z183" s="353"/>
      <c r="AA183" s="353"/>
      <c r="AB183" s="170"/>
    </row>
    <row r="184" spans="1:28" ht="21.75" customHeight="1">
      <c r="A184" s="170"/>
      <c r="B184" s="356" t="s">
        <v>504</v>
      </c>
      <c r="C184" s="356"/>
      <c r="D184" s="356"/>
      <c r="E184" s="356"/>
      <c r="F184" s="356"/>
      <c r="G184" s="356"/>
      <c r="H184" s="356"/>
      <c r="I184" s="356"/>
      <c r="J184" s="356"/>
      <c r="K184" s="356"/>
      <c r="L184" s="356"/>
      <c r="M184" s="356"/>
      <c r="N184" s="265">
        <v>948</v>
      </c>
      <c r="O184" s="291">
        <v>10</v>
      </c>
      <c r="P184" s="291">
        <v>6</v>
      </c>
      <c r="Q184" s="231" t="s">
        <v>503</v>
      </c>
      <c r="R184" s="230">
        <v>0</v>
      </c>
      <c r="S184" s="347"/>
      <c r="T184" s="347"/>
      <c r="U184" s="229">
        <v>120</v>
      </c>
      <c r="V184" s="229">
        <v>120</v>
      </c>
      <c r="W184" s="353"/>
      <c r="X184" s="353"/>
      <c r="Y184" s="353"/>
      <c r="Z184" s="353"/>
      <c r="AA184" s="353"/>
      <c r="AB184" s="170"/>
    </row>
    <row r="185" spans="1:28" ht="32.25" customHeight="1">
      <c r="A185" s="170"/>
      <c r="B185" s="356" t="s">
        <v>512</v>
      </c>
      <c r="C185" s="356"/>
      <c r="D185" s="356"/>
      <c r="E185" s="356"/>
      <c r="F185" s="356"/>
      <c r="G185" s="356"/>
      <c r="H185" s="356"/>
      <c r="I185" s="356"/>
      <c r="J185" s="356"/>
      <c r="K185" s="356"/>
      <c r="L185" s="356"/>
      <c r="M185" s="356"/>
      <c r="N185" s="265">
        <v>948</v>
      </c>
      <c r="O185" s="291">
        <v>10</v>
      </c>
      <c r="P185" s="291">
        <v>6</v>
      </c>
      <c r="Q185" s="231" t="s">
        <v>511</v>
      </c>
      <c r="R185" s="230">
        <v>0</v>
      </c>
      <c r="S185" s="347"/>
      <c r="T185" s="347"/>
      <c r="U185" s="229">
        <v>120</v>
      </c>
      <c r="V185" s="229">
        <v>120</v>
      </c>
      <c r="W185" s="353"/>
      <c r="X185" s="353"/>
      <c r="Y185" s="353"/>
      <c r="Z185" s="353"/>
      <c r="AA185" s="353"/>
      <c r="AB185" s="170"/>
    </row>
    <row r="186" spans="1:28" ht="12" customHeight="1">
      <c r="A186" s="170"/>
      <c r="B186" s="356" t="s">
        <v>510</v>
      </c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265">
        <v>948</v>
      </c>
      <c r="O186" s="291">
        <v>10</v>
      </c>
      <c r="P186" s="291">
        <v>6</v>
      </c>
      <c r="Q186" s="231" t="s">
        <v>509</v>
      </c>
      <c r="R186" s="230">
        <v>0</v>
      </c>
      <c r="S186" s="347"/>
      <c r="T186" s="347"/>
      <c r="U186" s="229">
        <v>120</v>
      </c>
      <c r="V186" s="229">
        <v>120</v>
      </c>
      <c r="W186" s="353"/>
      <c r="X186" s="353"/>
      <c r="Y186" s="353"/>
      <c r="Z186" s="353"/>
      <c r="AA186" s="353"/>
      <c r="AB186" s="170"/>
    </row>
    <row r="187" spans="1:28" ht="21.75" customHeight="1">
      <c r="A187" s="170"/>
      <c r="B187" s="356" t="s">
        <v>214</v>
      </c>
      <c r="C187" s="356"/>
      <c r="D187" s="356"/>
      <c r="E187" s="356"/>
      <c r="F187" s="356"/>
      <c r="G187" s="356"/>
      <c r="H187" s="356"/>
      <c r="I187" s="356"/>
      <c r="J187" s="356"/>
      <c r="K187" s="356"/>
      <c r="L187" s="356"/>
      <c r="M187" s="356"/>
      <c r="N187" s="265">
        <v>948</v>
      </c>
      <c r="O187" s="291">
        <v>10</v>
      </c>
      <c r="P187" s="291">
        <v>6</v>
      </c>
      <c r="Q187" s="231" t="s">
        <v>509</v>
      </c>
      <c r="R187" s="230" t="s">
        <v>213</v>
      </c>
      <c r="S187" s="347"/>
      <c r="T187" s="347"/>
      <c r="U187" s="229">
        <v>120</v>
      </c>
      <c r="V187" s="229">
        <v>120</v>
      </c>
      <c r="W187" s="353"/>
      <c r="X187" s="353"/>
      <c r="Y187" s="353"/>
      <c r="Z187" s="353"/>
      <c r="AA187" s="353"/>
      <c r="AB187" s="170"/>
    </row>
    <row r="188" spans="1:28" ht="21.75" customHeight="1">
      <c r="A188" s="170"/>
      <c r="B188" s="356" t="s">
        <v>212</v>
      </c>
      <c r="C188" s="356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265">
        <v>948</v>
      </c>
      <c r="O188" s="291">
        <v>10</v>
      </c>
      <c r="P188" s="291">
        <v>6</v>
      </c>
      <c r="Q188" s="231" t="s">
        <v>509</v>
      </c>
      <c r="R188" s="230" t="s">
        <v>211</v>
      </c>
      <c r="S188" s="347"/>
      <c r="T188" s="347"/>
      <c r="U188" s="229">
        <v>120</v>
      </c>
      <c r="V188" s="229">
        <v>120</v>
      </c>
      <c r="W188" s="353"/>
      <c r="X188" s="353"/>
      <c r="Y188" s="353"/>
      <c r="Z188" s="353"/>
      <c r="AA188" s="353"/>
      <c r="AB188" s="170"/>
    </row>
    <row r="189" spans="1:28" ht="12" customHeight="1">
      <c r="A189" s="170"/>
      <c r="B189" s="356" t="s">
        <v>210</v>
      </c>
      <c r="C189" s="356"/>
      <c r="D189" s="356"/>
      <c r="E189" s="356"/>
      <c r="F189" s="356"/>
      <c r="G189" s="356"/>
      <c r="H189" s="356"/>
      <c r="I189" s="356"/>
      <c r="J189" s="356"/>
      <c r="K189" s="356"/>
      <c r="L189" s="356"/>
      <c r="M189" s="356"/>
      <c r="N189" s="265">
        <v>948</v>
      </c>
      <c r="O189" s="291">
        <v>10</v>
      </c>
      <c r="P189" s="291">
        <v>6</v>
      </c>
      <c r="Q189" s="231" t="s">
        <v>509</v>
      </c>
      <c r="R189" s="230" t="s">
        <v>208</v>
      </c>
      <c r="S189" s="347"/>
      <c r="T189" s="347"/>
      <c r="U189" s="229">
        <v>120</v>
      </c>
      <c r="V189" s="229">
        <v>120</v>
      </c>
      <c r="W189" s="353"/>
      <c r="X189" s="353"/>
      <c r="Y189" s="353"/>
      <c r="Z189" s="353"/>
      <c r="AA189" s="353"/>
      <c r="AB189" s="170"/>
    </row>
    <row r="190" spans="1:28" ht="21.75" customHeight="1">
      <c r="A190" s="170"/>
      <c r="B190" s="356" t="s">
        <v>504</v>
      </c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265">
        <v>948</v>
      </c>
      <c r="O190" s="291">
        <v>10</v>
      </c>
      <c r="P190" s="291">
        <v>6</v>
      </c>
      <c r="Q190" s="231" t="s">
        <v>503</v>
      </c>
      <c r="R190" s="230">
        <v>0</v>
      </c>
      <c r="S190" s="347"/>
      <c r="T190" s="347"/>
      <c r="U190" s="229">
        <v>61</v>
      </c>
      <c r="V190" s="229">
        <v>61</v>
      </c>
      <c r="W190" s="353"/>
      <c r="X190" s="353"/>
      <c r="Y190" s="353"/>
      <c r="Z190" s="353"/>
      <c r="AA190" s="353"/>
      <c r="AB190" s="170"/>
    </row>
    <row r="191" spans="1:28" ht="21.75" customHeight="1">
      <c r="A191" s="170"/>
      <c r="B191" s="356" t="s">
        <v>508</v>
      </c>
      <c r="C191" s="356"/>
      <c r="D191" s="356"/>
      <c r="E191" s="356"/>
      <c r="F191" s="356"/>
      <c r="G191" s="356"/>
      <c r="H191" s="356"/>
      <c r="I191" s="356"/>
      <c r="J191" s="356"/>
      <c r="K191" s="356"/>
      <c r="L191" s="356"/>
      <c r="M191" s="356"/>
      <c r="N191" s="265">
        <v>948</v>
      </c>
      <c r="O191" s="291">
        <v>10</v>
      </c>
      <c r="P191" s="291">
        <v>6</v>
      </c>
      <c r="Q191" s="231" t="s">
        <v>507</v>
      </c>
      <c r="R191" s="230">
        <v>0</v>
      </c>
      <c r="S191" s="347"/>
      <c r="T191" s="347"/>
      <c r="U191" s="229">
        <v>61</v>
      </c>
      <c r="V191" s="229">
        <v>61</v>
      </c>
      <c r="W191" s="353"/>
      <c r="X191" s="353"/>
      <c r="Y191" s="353"/>
      <c r="Z191" s="353"/>
      <c r="AA191" s="353"/>
      <c r="AB191" s="170"/>
    </row>
    <row r="192" spans="1:28" ht="12" customHeight="1">
      <c r="A192" s="170"/>
      <c r="B192" s="356" t="s">
        <v>506</v>
      </c>
      <c r="C192" s="356"/>
      <c r="D192" s="356"/>
      <c r="E192" s="356"/>
      <c r="F192" s="356"/>
      <c r="G192" s="356"/>
      <c r="H192" s="356"/>
      <c r="I192" s="356"/>
      <c r="J192" s="356"/>
      <c r="K192" s="356"/>
      <c r="L192" s="356"/>
      <c r="M192" s="356"/>
      <c r="N192" s="265">
        <v>948</v>
      </c>
      <c r="O192" s="291">
        <v>10</v>
      </c>
      <c r="P192" s="291">
        <v>6</v>
      </c>
      <c r="Q192" s="231" t="s">
        <v>505</v>
      </c>
      <c r="R192" s="230">
        <v>0</v>
      </c>
      <c r="S192" s="347"/>
      <c r="T192" s="347"/>
      <c r="U192" s="229">
        <v>61</v>
      </c>
      <c r="V192" s="229">
        <v>61</v>
      </c>
      <c r="W192" s="353"/>
      <c r="X192" s="353"/>
      <c r="Y192" s="353"/>
      <c r="Z192" s="353"/>
      <c r="AA192" s="353"/>
      <c r="AB192" s="170"/>
    </row>
    <row r="193" spans="1:28" ht="21.75" customHeight="1">
      <c r="A193" s="170"/>
      <c r="B193" s="356" t="s">
        <v>214</v>
      </c>
      <c r="C193" s="356"/>
      <c r="D193" s="356"/>
      <c r="E193" s="356"/>
      <c r="F193" s="356"/>
      <c r="G193" s="356"/>
      <c r="H193" s="356"/>
      <c r="I193" s="356"/>
      <c r="J193" s="356"/>
      <c r="K193" s="356"/>
      <c r="L193" s="356"/>
      <c r="M193" s="356"/>
      <c r="N193" s="265">
        <v>948</v>
      </c>
      <c r="O193" s="291">
        <v>10</v>
      </c>
      <c r="P193" s="291">
        <v>6</v>
      </c>
      <c r="Q193" s="231" t="s">
        <v>505</v>
      </c>
      <c r="R193" s="230" t="s">
        <v>213</v>
      </c>
      <c r="S193" s="347"/>
      <c r="T193" s="347"/>
      <c r="U193" s="229">
        <v>61</v>
      </c>
      <c r="V193" s="229">
        <v>61</v>
      </c>
      <c r="W193" s="353"/>
      <c r="X193" s="353"/>
      <c r="Y193" s="353"/>
      <c r="Z193" s="353"/>
      <c r="AA193" s="353"/>
      <c r="AB193" s="170"/>
    </row>
    <row r="194" spans="1:28" ht="21.75" customHeight="1">
      <c r="A194" s="170"/>
      <c r="B194" s="356" t="s">
        <v>212</v>
      </c>
      <c r="C194" s="356"/>
      <c r="D194" s="356"/>
      <c r="E194" s="356"/>
      <c r="F194" s="356"/>
      <c r="G194" s="356"/>
      <c r="H194" s="356"/>
      <c r="I194" s="356"/>
      <c r="J194" s="356"/>
      <c r="K194" s="356"/>
      <c r="L194" s="356"/>
      <c r="M194" s="356"/>
      <c r="N194" s="265">
        <v>948</v>
      </c>
      <c r="O194" s="291">
        <v>10</v>
      </c>
      <c r="P194" s="291">
        <v>6</v>
      </c>
      <c r="Q194" s="231" t="s">
        <v>505</v>
      </c>
      <c r="R194" s="230" t="s">
        <v>211</v>
      </c>
      <c r="S194" s="347"/>
      <c r="T194" s="347"/>
      <c r="U194" s="229">
        <v>61</v>
      </c>
      <c r="V194" s="229">
        <v>61</v>
      </c>
      <c r="W194" s="353"/>
      <c r="X194" s="353"/>
      <c r="Y194" s="353"/>
      <c r="Z194" s="353"/>
      <c r="AA194" s="353"/>
      <c r="AB194" s="170"/>
    </row>
    <row r="195" spans="1:28" ht="12" customHeight="1">
      <c r="A195" s="170"/>
      <c r="B195" s="356" t="s">
        <v>210</v>
      </c>
      <c r="C195" s="356"/>
      <c r="D195" s="356"/>
      <c r="E195" s="356"/>
      <c r="F195" s="356"/>
      <c r="G195" s="356"/>
      <c r="H195" s="356"/>
      <c r="I195" s="356"/>
      <c r="J195" s="356"/>
      <c r="K195" s="356"/>
      <c r="L195" s="356"/>
      <c r="M195" s="356"/>
      <c r="N195" s="265">
        <v>948</v>
      </c>
      <c r="O195" s="291">
        <v>10</v>
      </c>
      <c r="P195" s="291">
        <v>6</v>
      </c>
      <c r="Q195" s="231" t="s">
        <v>505</v>
      </c>
      <c r="R195" s="230" t="s">
        <v>208</v>
      </c>
      <c r="S195" s="347"/>
      <c r="T195" s="347"/>
      <c r="U195" s="229">
        <v>61</v>
      </c>
      <c r="V195" s="229">
        <v>61</v>
      </c>
      <c r="W195" s="353"/>
      <c r="X195" s="353"/>
      <c r="Y195" s="353"/>
      <c r="Z195" s="353"/>
      <c r="AA195" s="353"/>
      <c r="AB195" s="170"/>
    </row>
    <row r="196" spans="1:28" ht="21.75" customHeight="1">
      <c r="A196" s="170"/>
      <c r="B196" s="356" t="s">
        <v>504</v>
      </c>
      <c r="C196" s="356"/>
      <c r="D196" s="356"/>
      <c r="E196" s="356"/>
      <c r="F196" s="356"/>
      <c r="G196" s="356"/>
      <c r="H196" s="356"/>
      <c r="I196" s="356"/>
      <c r="J196" s="356"/>
      <c r="K196" s="356"/>
      <c r="L196" s="356"/>
      <c r="M196" s="356"/>
      <c r="N196" s="265">
        <v>948</v>
      </c>
      <c r="O196" s="291">
        <v>10</v>
      </c>
      <c r="P196" s="291">
        <v>6</v>
      </c>
      <c r="Q196" s="231" t="s">
        <v>503</v>
      </c>
      <c r="R196" s="230">
        <v>0</v>
      </c>
      <c r="S196" s="347"/>
      <c r="T196" s="347"/>
      <c r="U196" s="229">
        <v>558</v>
      </c>
      <c r="V196" s="229">
        <v>558</v>
      </c>
      <c r="W196" s="353"/>
      <c r="X196" s="353"/>
      <c r="Y196" s="353"/>
      <c r="Z196" s="353"/>
      <c r="AA196" s="353"/>
      <c r="AB196" s="170"/>
    </row>
    <row r="197" spans="1:28" ht="21.75" customHeight="1">
      <c r="A197" s="170"/>
      <c r="B197" s="356" t="s">
        <v>502</v>
      </c>
      <c r="C197" s="356"/>
      <c r="D197" s="356"/>
      <c r="E197" s="356"/>
      <c r="F197" s="356"/>
      <c r="G197" s="356"/>
      <c r="H197" s="356"/>
      <c r="I197" s="356"/>
      <c r="J197" s="356"/>
      <c r="K197" s="356"/>
      <c r="L197" s="356"/>
      <c r="M197" s="356"/>
      <c r="N197" s="265">
        <v>948</v>
      </c>
      <c r="O197" s="291">
        <v>10</v>
      </c>
      <c r="P197" s="291">
        <v>6</v>
      </c>
      <c r="Q197" s="231" t="s">
        <v>501</v>
      </c>
      <c r="R197" s="230">
        <v>0</v>
      </c>
      <c r="S197" s="347"/>
      <c r="T197" s="347"/>
      <c r="U197" s="229">
        <v>558</v>
      </c>
      <c r="V197" s="229">
        <v>558</v>
      </c>
      <c r="W197" s="353"/>
      <c r="X197" s="353"/>
      <c r="Y197" s="353"/>
      <c r="Z197" s="353"/>
      <c r="AA197" s="353"/>
      <c r="AB197" s="170"/>
    </row>
    <row r="198" spans="1:28" ht="21.75" customHeight="1">
      <c r="A198" s="170"/>
      <c r="B198" s="356" t="s">
        <v>251</v>
      </c>
      <c r="C198" s="356"/>
      <c r="D198" s="356"/>
      <c r="E198" s="356"/>
      <c r="F198" s="356"/>
      <c r="G198" s="356"/>
      <c r="H198" s="356"/>
      <c r="I198" s="356"/>
      <c r="J198" s="356"/>
      <c r="K198" s="356"/>
      <c r="L198" s="356"/>
      <c r="M198" s="356"/>
      <c r="N198" s="265">
        <v>948</v>
      </c>
      <c r="O198" s="291">
        <v>10</v>
      </c>
      <c r="P198" s="291">
        <v>6</v>
      </c>
      <c r="Q198" s="231" t="s">
        <v>359</v>
      </c>
      <c r="R198" s="230">
        <v>0</v>
      </c>
      <c r="S198" s="347"/>
      <c r="T198" s="347"/>
      <c r="U198" s="229">
        <v>500</v>
      </c>
      <c r="V198" s="229">
        <v>500</v>
      </c>
      <c r="W198" s="353"/>
      <c r="X198" s="353"/>
      <c r="Y198" s="353"/>
      <c r="Z198" s="353"/>
      <c r="AA198" s="353"/>
      <c r="AB198" s="170"/>
    </row>
    <row r="199" spans="1:28" ht="53.25" customHeight="1">
      <c r="A199" s="170"/>
      <c r="B199" s="356" t="s">
        <v>206</v>
      </c>
      <c r="C199" s="356"/>
      <c r="D199" s="356"/>
      <c r="E199" s="356"/>
      <c r="F199" s="356"/>
      <c r="G199" s="356"/>
      <c r="H199" s="356"/>
      <c r="I199" s="356"/>
      <c r="J199" s="356"/>
      <c r="K199" s="356"/>
      <c r="L199" s="356"/>
      <c r="M199" s="356"/>
      <c r="N199" s="265">
        <v>948</v>
      </c>
      <c r="O199" s="291">
        <v>10</v>
      </c>
      <c r="P199" s="291">
        <v>6</v>
      </c>
      <c r="Q199" s="231" t="s">
        <v>359</v>
      </c>
      <c r="R199" s="230" t="s">
        <v>205</v>
      </c>
      <c r="S199" s="347"/>
      <c r="T199" s="347"/>
      <c r="U199" s="229">
        <v>24</v>
      </c>
      <c r="V199" s="229">
        <v>24</v>
      </c>
      <c r="W199" s="353"/>
      <c r="X199" s="353"/>
      <c r="Y199" s="353"/>
      <c r="Z199" s="353"/>
      <c r="AA199" s="353"/>
      <c r="AB199" s="170"/>
    </row>
    <row r="200" spans="1:28" ht="21.75" customHeight="1">
      <c r="A200" s="170"/>
      <c r="B200" s="356" t="s">
        <v>198</v>
      </c>
      <c r="C200" s="356"/>
      <c r="D200" s="356"/>
      <c r="E200" s="356"/>
      <c r="F200" s="356"/>
      <c r="G200" s="356"/>
      <c r="H200" s="356"/>
      <c r="I200" s="356"/>
      <c r="J200" s="356"/>
      <c r="K200" s="356"/>
      <c r="L200" s="356"/>
      <c r="M200" s="356"/>
      <c r="N200" s="265">
        <v>948</v>
      </c>
      <c r="O200" s="291">
        <v>10</v>
      </c>
      <c r="P200" s="291">
        <v>6</v>
      </c>
      <c r="Q200" s="231" t="s">
        <v>359</v>
      </c>
      <c r="R200" s="230" t="s">
        <v>197</v>
      </c>
      <c r="S200" s="347"/>
      <c r="T200" s="347"/>
      <c r="U200" s="229">
        <v>24</v>
      </c>
      <c r="V200" s="229">
        <v>24</v>
      </c>
      <c r="W200" s="353"/>
      <c r="X200" s="353"/>
      <c r="Y200" s="353"/>
      <c r="Z200" s="353"/>
      <c r="AA200" s="353"/>
      <c r="AB200" s="170"/>
    </row>
    <row r="201" spans="1:28" ht="32.25" customHeight="1">
      <c r="A201" s="170"/>
      <c r="B201" s="356" t="s">
        <v>216</v>
      </c>
      <c r="C201" s="356"/>
      <c r="D201" s="356"/>
      <c r="E201" s="356"/>
      <c r="F201" s="356"/>
      <c r="G201" s="356"/>
      <c r="H201" s="356"/>
      <c r="I201" s="356"/>
      <c r="J201" s="356"/>
      <c r="K201" s="356"/>
      <c r="L201" s="356"/>
      <c r="M201" s="356"/>
      <c r="N201" s="265">
        <v>948</v>
      </c>
      <c r="O201" s="291">
        <v>10</v>
      </c>
      <c r="P201" s="291">
        <v>6</v>
      </c>
      <c r="Q201" s="231" t="s">
        <v>359</v>
      </c>
      <c r="R201" s="230" t="s">
        <v>215</v>
      </c>
      <c r="S201" s="347"/>
      <c r="T201" s="347"/>
      <c r="U201" s="229">
        <v>24</v>
      </c>
      <c r="V201" s="229">
        <v>24</v>
      </c>
      <c r="W201" s="353"/>
      <c r="X201" s="353"/>
      <c r="Y201" s="353"/>
      <c r="Z201" s="353"/>
      <c r="AA201" s="353"/>
      <c r="AB201" s="170"/>
    </row>
    <row r="202" spans="1:28" ht="21.75" customHeight="1">
      <c r="A202" s="170"/>
      <c r="B202" s="356" t="s">
        <v>214</v>
      </c>
      <c r="C202" s="356"/>
      <c r="D202" s="356"/>
      <c r="E202" s="356"/>
      <c r="F202" s="356"/>
      <c r="G202" s="356"/>
      <c r="H202" s="356"/>
      <c r="I202" s="356"/>
      <c r="J202" s="356"/>
      <c r="K202" s="356"/>
      <c r="L202" s="356"/>
      <c r="M202" s="356"/>
      <c r="N202" s="265">
        <v>948</v>
      </c>
      <c r="O202" s="291">
        <v>10</v>
      </c>
      <c r="P202" s="291">
        <v>6</v>
      </c>
      <c r="Q202" s="231" t="s">
        <v>359</v>
      </c>
      <c r="R202" s="230" t="s">
        <v>213</v>
      </c>
      <c r="S202" s="347"/>
      <c r="T202" s="347"/>
      <c r="U202" s="229">
        <v>454</v>
      </c>
      <c r="V202" s="229">
        <v>454</v>
      </c>
      <c r="W202" s="353"/>
      <c r="X202" s="353"/>
      <c r="Y202" s="353"/>
      <c r="Z202" s="353"/>
      <c r="AA202" s="353"/>
      <c r="AB202" s="170"/>
    </row>
    <row r="203" spans="1:28" ht="21.75" customHeight="1">
      <c r="A203" s="170"/>
      <c r="B203" s="356" t="s">
        <v>212</v>
      </c>
      <c r="C203" s="356"/>
      <c r="D203" s="356"/>
      <c r="E203" s="356"/>
      <c r="F203" s="356"/>
      <c r="G203" s="356"/>
      <c r="H203" s="356"/>
      <c r="I203" s="356"/>
      <c r="J203" s="356"/>
      <c r="K203" s="356"/>
      <c r="L203" s="356"/>
      <c r="M203" s="356"/>
      <c r="N203" s="265">
        <v>948</v>
      </c>
      <c r="O203" s="291">
        <v>10</v>
      </c>
      <c r="P203" s="291">
        <v>6</v>
      </c>
      <c r="Q203" s="231" t="s">
        <v>359</v>
      </c>
      <c r="R203" s="230" t="s">
        <v>211</v>
      </c>
      <c r="S203" s="347"/>
      <c r="T203" s="347"/>
      <c r="U203" s="229">
        <v>454</v>
      </c>
      <c r="V203" s="229">
        <v>454</v>
      </c>
      <c r="W203" s="353"/>
      <c r="X203" s="353"/>
      <c r="Y203" s="353"/>
      <c r="Z203" s="353"/>
      <c r="AA203" s="353"/>
      <c r="AB203" s="170"/>
    </row>
    <row r="204" spans="1:28" ht="21.75" customHeight="1">
      <c r="A204" s="170"/>
      <c r="B204" s="356" t="s">
        <v>641</v>
      </c>
      <c r="C204" s="356"/>
      <c r="D204" s="356"/>
      <c r="E204" s="356"/>
      <c r="F204" s="356"/>
      <c r="G204" s="356"/>
      <c r="H204" s="356"/>
      <c r="I204" s="356"/>
      <c r="J204" s="356"/>
      <c r="K204" s="356"/>
      <c r="L204" s="356"/>
      <c r="M204" s="356"/>
      <c r="N204" s="265">
        <v>948</v>
      </c>
      <c r="O204" s="291">
        <v>10</v>
      </c>
      <c r="P204" s="291">
        <v>6</v>
      </c>
      <c r="Q204" s="231" t="s">
        <v>359</v>
      </c>
      <c r="R204" s="230" t="s">
        <v>640</v>
      </c>
      <c r="S204" s="347"/>
      <c r="T204" s="347"/>
      <c r="U204" s="229">
        <v>280</v>
      </c>
      <c r="V204" s="229">
        <v>280</v>
      </c>
      <c r="W204" s="353"/>
      <c r="X204" s="353"/>
      <c r="Y204" s="353"/>
      <c r="Z204" s="353"/>
      <c r="AA204" s="353"/>
      <c r="AB204" s="170"/>
    </row>
    <row r="205" spans="1:28" ht="12" customHeight="1">
      <c r="A205" s="170"/>
      <c r="B205" s="356" t="s">
        <v>210</v>
      </c>
      <c r="C205" s="356"/>
      <c r="D205" s="356"/>
      <c r="E205" s="356"/>
      <c r="F205" s="356"/>
      <c r="G205" s="356"/>
      <c r="H205" s="356"/>
      <c r="I205" s="356"/>
      <c r="J205" s="356"/>
      <c r="K205" s="356"/>
      <c r="L205" s="356"/>
      <c r="M205" s="356"/>
      <c r="N205" s="265">
        <v>948</v>
      </c>
      <c r="O205" s="291">
        <v>10</v>
      </c>
      <c r="P205" s="291">
        <v>6</v>
      </c>
      <c r="Q205" s="231" t="s">
        <v>359</v>
      </c>
      <c r="R205" s="230" t="s">
        <v>208</v>
      </c>
      <c r="S205" s="347"/>
      <c r="T205" s="347"/>
      <c r="U205" s="229">
        <v>174</v>
      </c>
      <c r="V205" s="229">
        <v>174</v>
      </c>
      <c r="W205" s="353"/>
      <c r="X205" s="353"/>
      <c r="Y205" s="353"/>
      <c r="Z205" s="353"/>
      <c r="AA205" s="353"/>
      <c r="AB205" s="170"/>
    </row>
    <row r="206" spans="1:28" ht="12" customHeight="1">
      <c r="A206" s="170"/>
      <c r="B206" s="356" t="s">
        <v>248</v>
      </c>
      <c r="C206" s="356"/>
      <c r="D206" s="356"/>
      <c r="E206" s="356"/>
      <c r="F206" s="356"/>
      <c r="G206" s="356"/>
      <c r="H206" s="356"/>
      <c r="I206" s="356"/>
      <c r="J206" s="356"/>
      <c r="K206" s="356"/>
      <c r="L206" s="356"/>
      <c r="M206" s="356"/>
      <c r="N206" s="265">
        <v>948</v>
      </c>
      <c r="O206" s="291">
        <v>10</v>
      </c>
      <c r="P206" s="291">
        <v>6</v>
      </c>
      <c r="Q206" s="231" t="s">
        <v>359</v>
      </c>
      <c r="R206" s="230" t="s">
        <v>247</v>
      </c>
      <c r="S206" s="347"/>
      <c r="T206" s="347"/>
      <c r="U206" s="229">
        <v>22</v>
      </c>
      <c r="V206" s="229">
        <v>22</v>
      </c>
      <c r="W206" s="353"/>
      <c r="X206" s="353"/>
      <c r="Y206" s="353"/>
      <c r="Z206" s="353"/>
      <c r="AA206" s="353"/>
      <c r="AB206" s="170"/>
    </row>
    <row r="207" spans="1:28" ht="12" customHeight="1">
      <c r="A207" s="170"/>
      <c r="B207" s="356" t="s">
        <v>686</v>
      </c>
      <c r="C207" s="356"/>
      <c r="D207" s="356"/>
      <c r="E207" s="356"/>
      <c r="F207" s="356"/>
      <c r="G207" s="356"/>
      <c r="H207" s="356"/>
      <c r="I207" s="356"/>
      <c r="J207" s="356"/>
      <c r="K207" s="356"/>
      <c r="L207" s="356"/>
      <c r="M207" s="356"/>
      <c r="N207" s="265">
        <v>948</v>
      </c>
      <c r="O207" s="291">
        <v>10</v>
      </c>
      <c r="P207" s="291">
        <v>6</v>
      </c>
      <c r="Q207" s="231" t="s">
        <v>359</v>
      </c>
      <c r="R207" s="230" t="s">
        <v>685</v>
      </c>
      <c r="S207" s="347"/>
      <c r="T207" s="347"/>
      <c r="U207" s="229">
        <v>22</v>
      </c>
      <c r="V207" s="229">
        <v>22</v>
      </c>
      <c r="W207" s="353"/>
      <c r="X207" s="353"/>
      <c r="Y207" s="353"/>
      <c r="Z207" s="353"/>
      <c r="AA207" s="353"/>
      <c r="AB207" s="170"/>
    </row>
    <row r="208" spans="1:28" ht="21.75" customHeight="1">
      <c r="A208" s="170"/>
      <c r="B208" s="356" t="s">
        <v>684</v>
      </c>
      <c r="C208" s="356"/>
      <c r="D208" s="356"/>
      <c r="E208" s="356"/>
      <c r="F208" s="356"/>
      <c r="G208" s="356"/>
      <c r="H208" s="356"/>
      <c r="I208" s="356"/>
      <c r="J208" s="356"/>
      <c r="K208" s="356"/>
      <c r="L208" s="356"/>
      <c r="M208" s="356"/>
      <c r="N208" s="265">
        <v>948</v>
      </c>
      <c r="O208" s="291">
        <v>10</v>
      </c>
      <c r="P208" s="291">
        <v>6</v>
      </c>
      <c r="Q208" s="231" t="s">
        <v>359</v>
      </c>
      <c r="R208" s="230" t="s">
        <v>683</v>
      </c>
      <c r="S208" s="347"/>
      <c r="T208" s="347"/>
      <c r="U208" s="229">
        <v>16</v>
      </c>
      <c r="V208" s="229">
        <v>16</v>
      </c>
      <c r="W208" s="353"/>
      <c r="X208" s="353"/>
      <c r="Y208" s="353"/>
      <c r="Z208" s="353"/>
      <c r="AA208" s="353"/>
      <c r="AB208" s="170"/>
    </row>
    <row r="209" spans="1:28" ht="12" customHeight="1">
      <c r="A209" s="170"/>
      <c r="B209" s="356" t="s">
        <v>682</v>
      </c>
      <c r="C209" s="356"/>
      <c r="D209" s="356"/>
      <c r="E209" s="356"/>
      <c r="F209" s="356"/>
      <c r="G209" s="356"/>
      <c r="H209" s="356"/>
      <c r="I209" s="356"/>
      <c r="J209" s="356"/>
      <c r="K209" s="356"/>
      <c r="L209" s="356"/>
      <c r="M209" s="356"/>
      <c r="N209" s="265">
        <v>948</v>
      </c>
      <c r="O209" s="291">
        <v>10</v>
      </c>
      <c r="P209" s="291">
        <v>6</v>
      </c>
      <c r="Q209" s="231" t="s">
        <v>359</v>
      </c>
      <c r="R209" s="230" t="s">
        <v>681</v>
      </c>
      <c r="S209" s="347"/>
      <c r="T209" s="347"/>
      <c r="U209" s="229">
        <v>2</v>
      </c>
      <c r="V209" s="229">
        <v>2</v>
      </c>
      <c r="W209" s="353"/>
      <c r="X209" s="353"/>
      <c r="Y209" s="353"/>
      <c r="Z209" s="353"/>
      <c r="AA209" s="353"/>
      <c r="AB209" s="170"/>
    </row>
    <row r="210" spans="1:28" ht="12" customHeight="1">
      <c r="A210" s="170"/>
      <c r="B210" s="356" t="s">
        <v>680</v>
      </c>
      <c r="C210" s="356"/>
      <c r="D210" s="356"/>
      <c r="E210" s="356"/>
      <c r="F210" s="356"/>
      <c r="G210" s="356"/>
      <c r="H210" s="356"/>
      <c r="I210" s="356"/>
      <c r="J210" s="356"/>
      <c r="K210" s="356"/>
      <c r="L210" s="356"/>
      <c r="M210" s="356"/>
      <c r="N210" s="265">
        <v>948</v>
      </c>
      <c r="O210" s="291">
        <v>10</v>
      </c>
      <c r="P210" s="291">
        <v>6</v>
      </c>
      <c r="Q210" s="231" t="s">
        <v>359</v>
      </c>
      <c r="R210" s="230" t="s">
        <v>679</v>
      </c>
      <c r="S210" s="347"/>
      <c r="T210" s="347"/>
      <c r="U210" s="229">
        <v>4</v>
      </c>
      <c r="V210" s="229">
        <v>4</v>
      </c>
      <c r="W210" s="353"/>
      <c r="X210" s="353"/>
      <c r="Y210" s="353"/>
      <c r="Z210" s="353"/>
      <c r="AA210" s="353"/>
      <c r="AB210" s="170"/>
    </row>
    <row r="211" spans="1:28" ht="21.75" customHeight="1">
      <c r="A211" s="170"/>
      <c r="B211" s="356" t="s">
        <v>304</v>
      </c>
      <c r="C211" s="356"/>
      <c r="D211" s="356"/>
      <c r="E211" s="356"/>
      <c r="F211" s="356"/>
      <c r="G211" s="356"/>
      <c r="H211" s="356"/>
      <c r="I211" s="356"/>
      <c r="J211" s="356"/>
      <c r="K211" s="356"/>
      <c r="L211" s="356"/>
      <c r="M211" s="356"/>
      <c r="N211" s="265">
        <v>948</v>
      </c>
      <c r="O211" s="291">
        <v>10</v>
      </c>
      <c r="P211" s="291">
        <v>6</v>
      </c>
      <c r="Q211" s="231" t="s">
        <v>714</v>
      </c>
      <c r="R211" s="230">
        <v>0</v>
      </c>
      <c r="S211" s="347"/>
      <c r="T211" s="347"/>
      <c r="U211" s="229">
        <v>58</v>
      </c>
      <c r="V211" s="229">
        <v>58</v>
      </c>
      <c r="W211" s="353"/>
      <c r="X211" s="353"/>
      <c r="Y211" s="353"/>
      <c r="Z211" s="353"/>
      <c r="AA211" s="353"/>
      <c r="AB211" s="170"/>
    </row>
    <row r="212" spans="1:28" ht="53.25" customHeight="1">
      <c r="A212" s="170"/>
      <c r="B212" s="356" t="s">
        <v>206</v>
      </c>
      <c r="C212" s="356"/>
      <c r="D212" s="356"/>
      <c r="E212" s="356"/>
      <c r="F212" s="356"/>
      <c r="G212" s="356"/>
      <c r="H212" s="356"/>
      <c r="I212" s="356"/>
      <c r="J212" s="356"/>
      <c r="K212" s="356"/>
      <c r="L212" s="356"/>
      <c r="M212" s="356"/>
      <c r="N212" s="265">
        <v>948</v>
      </c>
      <c r="O212" s="291">
        <v>10</v>
      </c>
      <c r="P212" s="291">
        <v>6</v>
      </c>
      <c r="Q212" s="231" t="s">
        <v>714</v>
      </c>
      <c r="R212" s="230" t="s">
        <v>205</v>
      </c>
      <c r="S212" s="347"/>
      <c r="T212" s="347"/>
      <c r="U212" s="229">
        <v>58</v>
      </c>
      <c r="V212" s="229">
        <v>58</v>
      </c>
      <c r="W212" s="353"/>
      <c r="X212" s="353"/>
      <c r="Y212" s="353"/>
      <c r="Z212" s="353"/>
      <c r="AA212" s="353"/>
      <c r="AB212" s="170"/>
    </row>
    <row r="213" spans="1:28" ht="21.75" customHeight="1">
      <c r="A213" s="170"/>
      <c r="B213" s="356" t="s">
        <v>198</v>
      </c>
      <c r="C213" s="356"/>
      <c r="D213" s="356"/>
      <c r="E213" s="356"/>
      <c r="F213" s="356"/>
      <c r="G213" s="356"/>
      <c r="H213" s="356"/>
      <c r="I213" s="356"/>
      <c r="J213" s="356"/>
      <c r="K213" s="356"/>
      <c r="L213" s="356"/>
      <c r="M213" s="356"/>
      <c r="N213" s="265">
        <v>948</v>
      </c>
      <c r="O213" s="291">
        <v>10</v>
      </c>
      <c r="P213" s="291">
        <v>6</v>
      </c>
      <c r="Q213" s="231" t="s">
        <v>714</v>
      </c>
      <c r="R213" s="230" t="s">
        <v>197</v>
      </c>
      <c r="S213" s="347"/>
      <c r="T213" s="347"/>
      <c r="U213" s="229">
        <v>58</v>
      </c>
      <c r="V213" s="229">
        <v>58</v>
      </c>
      <c r="W213" s="353"/>
      <c r="X213" s="353"/>
      <c r="Y213" s="353"/>
      <c r="Z213" s="353"/>
      <c r="AA213" s="353"/>
      <c r="AB213" s="170"/>
    </row>
    <row r="214" spans="1:28" ht="32.25" customHeight="1">
      <c r="A214" s="170"/>
      <c r="B214" s="356" t="s">
        <v>196</v>
      </c>
      <c r="C214" s="356"/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265">
        <v>948</v>
      </c>
      <c r="O214" s="291">
        <v>10</v>
      </c>
      <c r="P214" s="291">
        <v>6</v>
      </c>
      <c r="Q214" s="231" t="s">
        <v>714</v>
      </c>
      <c r="R214" s="230" t="s">
        <v>195</v>
      </c>
      <c r="S214" s="347"/>
      <c r="T214" s="347"/>
      <c r="U214" s="229">
        <v>58</v>
      </c>
      <c r="V214" s="229">
        <v>58</v>
      </c>
      <c r="W214" s="353"/>
      <c r="X214" s="353"/>
      <c r="Y214" s="353"/>
      <c r="Z214" s="353"/>
      <c r="AA214" s="353"/>
      <c r="AB214" s="170"/>
    </row>
    <row r="215" spans="1:28" ht="21.75" customHeight="1">
      <c r="A215" s="170"/>
      <c r="B215" s="356" t="s">
        <v>504</v>
      </c>
      <c r="C215" s="356"/>
      <c r="D215" s="356"/>
      <c r="E215" s="356"/>
      <c r="F215" s="356"/>
      <c r="G215" s="356"/>
      <c r="H215" s="356"/>
      <c r="I215" s="356"/>
      <c r="J215" s="356"/>
      <c r="K215" s="356"/>
      <c r="L215" s="356"/>
      <c r="M215" s="356"/>
      <c r="N215" s="265">
        <v>948</v>
      </c>
      <c r="O215" s="291">
        <v>10</v>
      </c>
      <c r="P215" s="291">
        <v>6</v>
      </c>
      <c r="Q215" s="231" t="s">
        <v>503</v>
      </c>
      <c r="R215" s="230">
        <v>0</v>
      </c>
      <c r="S215" s="347"/>
      <c r="T215" s="347"/>
      <c r="U215" s="229">
        <v>4261</v>
      </c>
      <c r="V215" s="229">
        <v>4254</v>
      </c>
      <c r="W215" s="353"/>
      <c r="X215" s="353"/>
      <c r="Y215" s="353"/>
      <c r="Z215" s="353"/>
      <c r="AA215" s="353"/>
      <c r="AB215" s="170"/>
    </row>
    <row r="216" spans="1:28" ht="21.75" customHeight="1">
      <c r="A216" s="170"/>
      <c r="B216" s="356" t="s">
        <v>502</v>
      </c>
      <c r="C216" s="356"/>
      <c r="D216" s="356"/>
      <c r="E216" s="356"/>
      <c r="F216" s="356"/>
      <c r="G216" s="356"/>
      <c r="H216" s="356"/>
      <c r="I216" s="356"/>
      <c r="J216" s="356"/>
      <c r="K216" s="356"/>
      <c r="L216" s="356"/>
      <c r="M216" s="356"/>
      <c r="N216" s="265">
        <v>948</v>
      </c>
      <c r="O216" s="291">
        <v>10</v>
      </c>
      <c r="P216" s="291">
        <v>6</v>
      </c>
      <c r="Q216" s="231" t="s">
        <v>501</v>
      </c>
      <c r="R216" s="230">
        <v>0</v>
      </c>
      <c r="S216" s="347"/>
      <c r="T216" s="347"/>
      <c r="U216" s="229">
        <v>4261</v>
      </c>
      <c r="V216" s="229">
        <v>4254</v>
      </c>
      <c r="W216" s="353"/>
      <c r="X216" s="353"/>
      <c r="Y216" s="353"/>
      <c r="Z216" s="353"/>
      <c r="AA216" s="353"/>
      <c r="AB216" s="170"/>
    </row>
    <row r="217" spans="1:28" ht="21.75" customHeight="1">
      <c r="A217" s="170"/>
      <c r="B217" s="356" t="s">
        <v>358</v>
      </c>
      <c r="C217" s="356"/>
      <c r="D217" s="356"/>
      <c r="E217" s="356"/>
      <c r="F217" s="356"/>
      <c r="G217" s="356"/>
      <c r="H217" s="356"/>
      <c r="I217" s="356"/>
      <c r="J217" s="356"/>
      <c r="K217" s="356"/>
      <c r="L217" s="356"/>
      <c r="M217" s="356"/>
      <c r="N217" s="265">
        <v>948</v>
      </c>
      <c r="O217" s="291">
        <v>10</v>
      </c>
      <c r="P217" s="291">
        <v>6</v>
      </c>
      <c r="Q217" s="231" t="s">
        <v>357</v>
      </c>
      <c r="R217" s="230">
        <v>0</v>
      </c>
      <c r="S217" s="347"/>
      <c r="T217" s="347"/>
      <c r="U217" s="229">
        <v>3027</v>
      </c>
      <c r="V217" s="229">
        <v>3027</v>
      </c>
      <c r="W217" s="353"/>
      <c r="X217" s="353"/>
      <c r="Y217" s="353"/>
      <c r="Z217" s="353"/>
      <c r="AA217" s="353"/>
      <c r="AB217" s="170"/>
    </row>
    <row r="218" spans="1:28" ht="53.25" customHeight="1">
      <c r="A218" s="170"/>
      <c r="B218" s="356" t="s">
        <v>206</v>
      </c>
      <c r="C218" s="356"/>
      <c r="D218" s="356"/>
      <c r="E218" s="356"/>
      <c r="F218" s="356"/>
      <c r="G218" s="356"/>
      <c r="H218" s="356"/>
      <c r="I218" s="356"/>
      <c r="J218" s="356"/>
      <c r="K218" s="356"/>
      <c r="L218" s="356"/>
      <c r="M218" s="356"/>
      <c r="N218" s="265">
        <v>948</v>
      </c>
      <c r="O218" s="291">
        <v>10</v>
      </c>
      <c r="P218" s="291">
        <v>6</v>
      </c>
      <c r="Q218" s="231" t="s">
        <v>357</v>
      </c>
      <c r="R218" s="230" t="s">
        <v>205</v>
      </c>
      <c r="S218" s="347"/>
      <c r="T218" s="347"/>
      <c r="U218" s="229">
        <v>3027</v>
      </c>
      <c r="V218" s="229">
        <v>3027</v>
      </c>
      <c r="W218" s="353"/>
      <c r="X218" s="353"/>
      <c r="Y218" s="353"/>
      <c r="Z218" s="353"/>
      <c r="AA218" s="353"/>
      <c r="AB218" s="170"/>
    </row>
    <row r="219" spans="1:28" ht="21.75" customHeight="1">
      <c r="A219" s="170"/>
      <c r="B219" s="356" t="s">
        <v>198</v>
      </c>
      <c r="C219" s="356"/>
      <c r="D219" s="356"/>
      <c r="E219" s="356"/>
      <c r="F219" s="356"/>
      <c r="G219" s="356"/>
      <c r="H219" s="356"/>
      <c r="I219" s="356"/>
      <c r="J219" s="356"/>
      <c r="K219" s="356"/>
      <c r="L219" s="356"/>
      <c r="M219" s="356"/>
      <c r="N219" s="265">
        <v>948</v>
      </c>
      <c r="O219" s="291">
        <v>10</v>
      </c>
      <c r="P219" s="291">
        <v>6</v>
      </c>
      <c r="Q219" s="231" t="s">
        <v>357</v>
      </c>
      <c r="R219" s="230" t="s">
        <v>197</v>
      </c>
      <c r="S219" s="347"/>
      <c r="T219" s="347"/>
      <c r="U219" s="229">
        <v>3027</v>
      </c>
      <c r="V219" s="229">
        <v>3027</v>
      </c>
      <c r="W219" s="353"/>
      <c r="X219" s="353"/>
      <c r="Y219" s="353"/>
      <c r="Z219" s="353"/>
      <c r="AA219" s="353"/>
      <c r="AB219" s="170"/>
    </row>
    <row r="220" spans="1:28" ht="32.25" customHeight="1">
      <c r="A220" s="170"/>
      <c r="B220" s="356" t="s">
        <v>196</v>
      </c>
      <c r="C220" s="356"/>
      <c r="D220" s="356"/>
      <c r="E220" s="356"/>
      <c r="F220" s="356"/>
      <c r="G220" s="356"/>
      <c r="H220" s="356"/>
      <c r="I220" s="356"/>
      <c r="J220" s="356"/>
      <c r="K220" s="356"/>
      <c r="L220" s="356"/>
      <c r="M220" s="356"/>
      <c r="N220" s="265">
        <v>948</v>
      </c>
      <c r="O220" s="291">
        <v>10</v>
      </c>
      <c r="P220" s="291">
        <v>6</v>
      </c>
      <c r="Q220" s="231" t="s">
        <v>357</v>
      </c>
      <c r="R220" s="230" t="s">
        <v>195</v>
      </c>
      <c r="S220" s="347"/>
      <c r="T220" s="347"/>
      <c r="U220" s="229">
        <v>2311</v>
      </c>
      <c r="V220" s="229">
        <v>2311</v>
      </c>
      <c r="W220" s="353"/>
      <c r="X220" s="353"/>
      <c r="Y220" s="353"/>
      <c r="Z220" s="353"/>
      <c r="AA220" s="353"/>
      <c r="AB220" s="170"/>
    </row>
    <row r="221" spans="1:28" ht="32.25" customHeight="1">
      <c r="A221" s="170"/>
      <c r="B221" s="356" t="s">
        <v>194</v>
      </c>
      <c r="C221" s="356"/>
      <c r="D221" s="356"/>
      <c r="E221" s="356"/>
      <c r="F221" s="356"/>
      <c r="G221" s="356"/>
      <c r="H221" s="356"/>
      <c r="I221" s="356"/>
      <c r="J221" s="356"/>
      <c r="K221" s="356"/>
      <c r="L221" s="356"/>
      <c r="M221" s="356"/>
      <c r="N221" s="265">
        <v>948</v>
      </c>
      <c r="O221" s="291">
        <v>10</v>
      </c>
      <c r="P221" s="291">
        <v>6</v>
      </c>
      <c r="Q221" s="231" t="s">
        <v>357</v>
      </c>
      <c r="R221" s="230" t="s">
        <v>192</v>
      </c>
      <c r="S221" s="347"/>
      <c r="T221" s="347"/>
      <c r="U221" s="229">
        <v>716</v>
      </c>
      <c r="V221" s="229">
        <v>716</v>
      </c>
      <c r="W221" s="353"/>
      <c r="X221" s="353"/>
      <c r="Y221" s="353"/>
      <c r="Z221" s="353"/>
      <c r="AA221" s="353"/>
      <c r="AB221" s="170"/>
    </row>
    <row r="222" spans="1:28" ht="42.75" customHeight="1">
      <c r="A222" s="170"/>
      <c r="B222" s="356" t="s">
        <v>356</v>
      </c>
      <c r="C222" s="356"/>
      <c r="D222" s="356"/>
      <c r="E222" s="356"/>
      <c r="F222" s="356"/>
      <c r="G222" s="356"/>
      <c r="H222" s="356"/>
      <c r="I222" s="356"/>
      <c r="J222" s="356"/>
      <c r="K222" s="356"/>
      <c r="L222" s="356"/>
      <c r="M222" s="356"/>
      <c r="N222" s="265">
        <v>948</v>
      </c>
      <c r="O222" s="291">
        <v>10</v>
      </c>
      <c r="P222" s="291">
        <v>6</v>
      </c>
      <c r="Q222" s="231" t="s">
        <v>355</v>
      </c>
      <c r="R222" s="230">
        <v>0</v>
      </c>
      <c r="S222" s="347"/>
      <c r="T222" s="347"/>
      <c r="U222" s="229">
        <v>1234</v>
      </c>
      <c r="V222" s="229">
        <v>1227</v>
      </c>
      <c r="W222" s="353"/>
      <c r="X222" s="353"/>
      <c r="Y222" s="353"/>
      <c r="Z222" s="353"/>
      <c r="AA222" s="353"/>
      <c r="AB222" s="170"/>
    </row>
    <row r="223" spans="1:28" ht="21.75" customHeight="1">
      <c r="A223" s="170"/>
      <c r="B223" s="356" t="s">
        <v>214</v>
      </c>
      <c r="C223" s="356"/>
      <c r="D223" s="356"/>
      <c r="E223" s="356"/>
      <c r="F223" s="356"/>
      <c r="G223" s="356"/>
      <c r="H223" s="356"/>
      <c r="I223" s="356"/>
      <c r="J223" s="356"/>
      <c r="K223" s="356"/>
      <c r="L223" s="356"/>
      <c r="M223" s="356"/>
      <c r="N223" s="265">
        <v>948</v>
      </c>
      <c r="O223" s="291">
        <v>10</v>
      </c>
      <c r="P223" s="291">
        <v>6</v>
      </c>
      <c r="Q223" s="231" t="s">
        <v>355</v>
      </c>
      <c r="R223" s="230" t="s">
        <v>213</v>
      </c>
      <c r="S223" s="347"/>
      <c r="T223" s="347"/>
      <c r="U223" s="229">
        <v>1234</v>
      </c>
      <c r="V223" s="229">
        <v>1227</v>
      </c>
      <c r="W223" s="353"/>
      <c r="X223" s="353"/>
      <c r="Y223" s="353"/>
      <c r="Z223" s="353"/>
      <c r="AA223" s="353"/>
      <c r="AB223" s="170"/>
    </row>
    <row r="224" spans="1:28" ht="21.75" customHeight="1">
      <c r="A224" s="170"/>
      <c r="B224" s="356" t="s">
        <v>212</v>
      </c>
      <c r="C224" s="356"/>
      <c r="D224" s="356"/>
      <c r="E224" s="356"/>
      <c r="F224" s="356"/>
      <c r="G224" s="356"/>
      <c r="H224" s="356"/>
      <c r="I224" s="356"/>
      <c r="J224" s="356"/>
      <c r="K224" s="356"/>
      <c r="L224" s="356"/>
      <c r="M224" s="356"/>
      <c r="N224" s="265">
        <v>948</v>
      </c>
      <c r="O224" s="291">
        <v>10</v>
      </c>
      <c r="P224" s="291">
        <v>6</v>
      </c>
      <c r="Q224" s="231" t="s">
        <v>355</v>
      </c>
      <c r="R224" s="230" t="s">
        <v>211</v>
      </c>
      <c r="S224" s="347"/>
      <c r="T224" s="347"/>
      <c r="U224" s="229">
        <v>1234</v>
      </c>
      <c r="V224" s="229">
        <v>1227</v>
      </c>
      <c r="W224" s="353"/>
      <c r="X224" s="353"/>
      <c r="Y224" s="353"/>
      <c r="Z224" s="353"/>
      <c r="AA224" s="353"/>
      <c r="AB224" s="170"/>
    </row>
    <row r="225" spans="1:28" ht="12" customHeight="1">
      <c r="A225" s="170"/>
      <c r="B225" s="356" t="s">
        <v>210</v>
      </c>
      <c r="C225" s="356"/>
      <c r="D225" s="356"/>
      <c r="E225" s="356"/>
      <c r="F225" s="356"/>
      <c r="G225" s="356"/>
      <c r="H225" s="356"/>
      <c r="I225" s="356"/>
      <c r="J225" s="356"/>
      <c r="K225" s="356"/>
      <c r="L225" s="356"/>
      <c r="M225" s="356"/>
      <c r="N225" s="265">
        <v>948</v>
      </c>
      <c r="O225" s="291">
        <v>10</v>
      </c>
      <c r="P225" s="291">
        <v>6</v>
      </c>
      <c r="Q225" s="231" t="s">
        <v>355</v>
      </c>
      <c r="R225" s="230" t="s">
        <v>208</v>
      </c>
      <c r="S225" s="347"/>
      <c r="T225" s="347"/>
      <c r="U225" s="229">
        <v>1234</v>
      </c>
      <c r="V225" s="229">
        <v>1227</v>
      </c>
      <c r="W225" s="353"/>
      <c r="X225" s="353"/>
      <c r="Y225" s="353"/>
      <c r="Z225" s="353"/>
      <c r="AA225" s="353"/>
      <c r="AB225" s="170"/>
    </row>
    <row r="226" spans="1:28" s="272" customFormat="1" ht="21.75" customHeight="1">
      <c r="A226" s="275"/>
      <c r="B226" s="357" t="s">
        <v>354</v>
      </c>
      <c r="C226" s="357"/>
      <c r="D226" s="357"/>
      <c r="E226" s="357"/>
      <c r="F226" s="357"/>
      <c r="G226" s="357"/>
      <c r="H226" s="357"/>
      <c r="I226" s="357"/>
      <c r="J226" s="357"/>
      <c r="K226" s="357"/>
      <c r="L226" s="357"/>
      <c r="M226" s="357"/>
      <c r="N226" s="282">
        <v>959</v>
      </c>
      <c r="O226" s="294">
        <v>0</v>
      </c>
      <c r="P226" s="294">
        <v>0</v>
      </c>
      <c r="Q226" s="274">
        <v>0</v>
      </c>
      <c r="R226" s="273">
        <v>0</v>
      </c>
      <c r="S226" s="358"/>
      <c r="T226" s="358"/>
      <c r="U226" s="228">
        <v>55591</v>
      </c>
      <c r="V226" s="228">
        <v>58751</v>
      </c>
      <c r="W226" s="362"/>
      <c r="X226" s="362"/>
      <c r="Y226" s="362"/>
      <c r="Z226" s="362"/>
      <c r="AA226" s="362"/>
      <c r="AB226" s="275"/>
    </row>
    <row r="227" spans="1:28" ht="12" customHeight="1">
      <c r="A227" s="170"/>
      <c r="B227" s="356" t="s">
        <v>326</v>
      </c>
      <c r="C227" s="356"/>
      <c r="D227" s="356"/>
      <c r="E227" s="356"/>
      <c r="F227" s="356"/>
      <c r="G227" s="356"/>
      <c r="H227" s="356"/>
      <c r="I227" s="356"/>
      <c r="J227" s="356"/>
      <c r="K227" s="356"/>
      <c r="L227" s="356"/>
      <c r="M227" s="356"/>
      <c r="N227" s="265">
        <v>959</v>
      </c>
      <c r="O227" s="291">
        <v>1</v>
      </c>
      <c r="P227" s="291">
        <v>0</v>
      </c>
      <c r="Q227" s="231">
        <v>0</v>
      </c>
      <c r="R227" s="230">
        <v>0</v>
      </c>
      <c r="S227" s="347"/>
      <c r="T227" s="347"/>
      <c r="U227" s="229">
        <v>7539</v>
      </c>
      <c r="V227" s="229">
        <v>7539</v>
      </c>
      <c r="W227" s="353"/>
      <c r="X227" s="353"/>
      <c r="Y227" s="353"/>
      <c r="Z227" s="353"/>
      <c r="AA227" s="353"/>
      <c r="AB227" s="170"/>
    </row>
    <row r="228" spans="1:28" ht="32.25" customHeight="1">
      <c r="A228" s="170"/>
      <c r="B228" s="356" t="s">
        <v>353</v>
      </c>
      <c r="C228" s="356"/>
      <c r="D228" s="356"/>
      <c r="E228" s="356"/>
      <c r="F228" s="356"/>
      <c r="G228" s="356"/>
      <c r="H228" s="356"/>
      <c r="I228" s="356"/>
      <c r="J228" s="356"/>
      <c r="K228" s="356"/>
      <c r="L228" s="356"/>
      <c r="M228" s="356"/>
      <c r="N228" s="265">
        <v>959</v>
      </c>
      <c r="O228" s="291">
        <v>1</v>
      </c>
      <c r="P228" s="291">
        <v>6</v>
      </c>
      <c r="Q228" s="231">
        <v>0</v>
      </c>
      <c r="R228" s="230">
        <v>0</v>
      </c>
      <c r="S228" s="347"/>
      <c r="T228" s="347"/>
      <c r="U228" s="229">
        <v>7539</v>
      </c>
      <c r="V228" s="229">
        <v>7539</v>
      </c>
      <c r="W228" s="353"/>
      <c r="X228" s="353"/>
      <c r="Y228" s="353"/>
      <c r="Z228" s="353"/>
      <c r="AA228" s="353"/>
      <c r="AB228" s="170"/>
    </row>
    <row r="229" spans="1:28" ht="21.75" customHeight="1">
      <c r="A229" s="170"/>
      <c r="B229" s="356" t="s">
        <v>639</v>
      </c>
      <c r="C229" s="356"/>
      <c r="D229" s="356"/>
      <c r="E229" s="356"/>
      <c r="F229" s="356"/>
      <c r="G229" s="356"/>
      <c r="H229" s="356"/>
      <c r="I229" s="356"/>
      <c r="J229" s="356"/>
      <c r="K229" s="356"/>
      <c r="L229" s="356"/>
      <c r="M229" s="356"/>
      <c r="N229" s="265">
        <v>959</v>
      </c>
      <c r="O229" s="291">
        <v>1</v>
      </c>
      <c r="P229" s="291">
        <v>6</v>
      </c>
      <c r="Q229" s="231" t="s">
        <v>638</v>
      </c>
      <c r="R229" s="230">
        <v>0</v>
      </c>
      <c r="S229" s="347"/>
      <c r="T229" s="347"/>
      <c r="U229" s="229">
        <v>3931</v>
      </c>
      <c r="V229" s="229">
        <v>3931</v>
      </c>
      <c r="W229" s="353"/>
      <c r="X229" s="353"/>
      <c r="Y229" s="353"/>
      <c r="Z229" s="353"/>
      <c r="AA229" s="353"/>
      <c r="AB229" s="170"/>
    </row>
    <row r="230" spans="1:28" ht="12" customHeight="1">
      <c r="A230" s="170"/>
      <c r="B230" s="356" t="s">
        <v>637</v>
      </c>
      <c r="C230" s="356"/>
      <c r="D230" s="356"/>
      <c r="E230" s="356"/>
      <c r="F230" s="356"/>
      <c r="G230" s="356"/>
      <c r="H230" s="356"/>
      <c r="I230" s="356"/>
      <c r="J230" s="356"/>
      <c r="K230" s="356"/>
      <c r="L230" s="356"/>
      <c r="M230" s="356"/>
      <c r="N230" s="265">
        <v>959</v>
      </c>
      <c r="O230" s="291">
        <v>1</v>
      </c>
      <c r="P230" s="291">
        <v>6</v>
      </c>
      <c r="Q230" s="231" t="s">
        <v>636</v>
      </c>
      <c r="R230" s="230">
        <v>0</v>
      </c>
      <c r="S230" s="347"/>
      <c r="T230" s="347"/>
      <c r="U230" s="229">
        <v>3931</v>
      </c>
      <c r="V230" s="229">
        <v>3931</v>
      </c>
      <c r="W230" s="353"/>
      <c r="X230" s="353"/>
      <c r="Y230" s="353"/>
      <c r="Z230" s="353"/>
      <c r="AA230" s="353"/>
      <c r="AB230" s="170"/>
    </row>
    <row r="231" spans="1:28" ht="21.75" customHeight="1">
      <c r="A231" s="170"/>
      <c r="B231" s="356" t="s">
        <v>352</v>
      </c>
      <c r="C231" s="356"/>
      <c r="D231" s="356"/>
      <c r="E231" s="356"/>
      <c r="F231" s="356"/>
      <c r="G231" s="356"/>
      <c r="H231" s="356"/>
      <c r="I231" s="356"/>
      <c r="J231" s="356"/>
      <c r="K231" s="356"/>
      <c r="L231" s="356"/>
      <c r="M231" s="356"/>
      <c r="N231" s="265">
        <v>959</v>
      </c>
      <c r="O231" s="291">
        <v>1</v>
      </c>
      <c r="P231" s="291">
        <v>6</v>
      </c>
      <c r="Q231" s="231" t="s">
        <v>351</v>
      </c>
      <c r="R231" s="230">
        <v>0</v>
      </c>
      <c r="S231" s="347"/>
      <c r="T231" s="347"/>
      <c r="U231" s="229">
        <v>1931</v>
      </c>
      <c r="V231" s="229">
        <v>1931</v>
      </c>
      <c r="W231" s="353"/>
      <c r="X231" s="353"/>
      <c r="Y231" s="353"/>
      <c r="Z231" s="353"/>
      <c r="AA231" s="353"/>
      <c r="AB231" s="170"/>
    </row>
    <row r="232" spans="1:28" ht="53.25" customHeight="1">
      <c r="A232" s="170"/>
      <c r="B232" s="356" t="s">
        <v>206</v>
      </c>
      <c r="C232" s="356"/>
      <c r="D232" s="356"/>
      <c r="E232" s="356"/>
      <c r="F232" s="356"/>
      <c r="G232" s="356"/>
      <c r="H232" s="356"/>
      <c r="I232" s="356"/>
      <c r="J232" s="356"/>
      <c r="K232" s="356"/>
      <c r="L232" s="356"/>
      <c r="M232" s="356"/>
      <c r="N232" s="265">
        <v>959</v>
      </c>
      <c r="O232" s="291">
        <v>1</v>
      </c>
      <c r="P232" s="291">
        <v>6</v>
      </c>
      <c r="Q232" s="231" t="s">
        <v>351</v>
      </c>
      <c r="R232" s="230" t="s">
        <v>205</v>
      </c>
      <c r="S232" s="347"/>
      <c r="T232" s="347"/>
      <c r="U232" s="229">
        <v>184</v>
      </c>
      <c r="V232" s="229">
        <v>184</v>
      </c>
      <c r="W232" s="353"/>
      <c r="X232" s="353"/>
      <c r="Y232" s="353"/>
      <c r="Z232" s="353"/>
      <c r="AA232" s="353"/>
      <c r="AB232" s="170"/>
    </row>
    <row r="233" spans="1:28" ht="21.75" customHeight="1">
      <c r="A233" s="170"/>
      <c r="B233" s="356" t="s">
        <v>198</v>
      </c>
      <c r="C233" s="356"/>
      <c r="D233" s="356"/>
      <c r="E233" s="356"/>
      <c r="F233" s="356"/>
      <c r="G233" s="356"/>
      <c r="H233" s="356"/>
      <c r="I233" s="356"/>
      <c r="J233" s="356"/>
      <c r="K233" s="356"/>
      <c r="L233" s="356"/>
      <c r="M233" s="356"/>
      <c r="N233" s="265">
        <v>959</v>
      </c>
      <c r="O233" s="291">
        <v>1</v>
      </c>
      <c r="P233" s="291">
        <v>6</v>
      </c>
      <c r="Q233" s="231" t="s">
        <v>351</v>
      </c>
      <c r="R233" s="230" t="s">
        <v>197</v>
      </c>
      <c r="S233" s="347"/>
      <c r="T233" s="347"/>
      <c r="U233" s="229">
        <v>184</v>
      </c>
      <c r="V233" s="229">
        <v>184</v>
      </c>
      <c r="W233" s="353"/>
      <c r="X233" s="353"/>
      <c r="Y233" s="353"/>
      <c r="Z233" s="353"/>
      <c r="AA233" s="353"/>
      <c r="AB233" s="170"/>
    </row>
    <row r="234" spans="1:28" ht="32.25" customHeight="1">
      <c r="A234" s="170"/>
      <c r="B234" s="356" t="s">
        <v>216</v>
      </c>
      <c r="C234" s="356"/>
      <c r="D234" s="356"/>
      <c r="E234" s="356"/>
      <c r="F234" s="356"/>
      <c r="G234" s="356"/>
      <c r="H234" s="356"/>
      <c r="I234" s="356"/>
      <c r="J234" s="356"/>
      <c r="K234" s="356"/>
      <c r="L234" s="356"/>
      <c r="M234" s="356"/>
      <c r="N234" s="265">
        <v>959</v>
      </c>
      <c r="O234" s="291">
        <v>1</v>
      </c>
      <c r="P234" s="291">
        <v>6</v>
      </c>
      <c r="Q234" s="231" t="s">
        <v>351</v>
      </c>
      <c r="R234" s="230" t="s">
        <v>215</v>
      </c>
      <c r="S234" s="347"/>
      <c r="T234" s="347"/>
      <c r="U234" s="229">
        <v>184</v>
      </c>
      <c r="V234" s="229">
        <v>184</v>
      </c>
      <c r="W234" s="353"/>
      <c r="X234" s="353"/>
      <c r="Y234" s="353"/>
      <c r="Z234" s="353"/>
      <c r="AA234" s="353"/>
      <c r="AB234" s="170"/>
    </row>
    <row r="235" spans="1:28" ht="21.75" customHeight="1">
      <c r="A235" s="170"/>
      <c r="B235" s="356" t="s">
        <v>214</v>
      </c>
      <c r="C235" s="356"/>
      <c r="D235" s="356"/>
      <c r="E235" s="356"/>
      <c r="F235" s="356"/>
      <c r="G235" s="356"/>
      <c r="H235" s="356"/>
      <c r="I235" s="356"/>
      <c r="J235" s="356"/>
      <c r="K235" s="356"/>
      <c r="L235" s="356"/>
      <c r="M235" s="356"/>
      <c r="N235" s="265">
        <v>959</v>
      </c>
      <c r="O235" s="291">
        <v>1</v>
      </c>
      <c r="P235" s="291">
        <v>6</v>
      </c>
      <c r="Q235" s="231" t="s">
        <v>351</v>
      </c>
      <c r="R235" s="230" t="s">
        <v>213</v>
      </c>
      <c r="S235" s="347"/>
      <c r="T235" s="347"/>
      <c r="U235" s="229">
        <v>1725</v>
      </c>
      <c r="V235" s="229">
        <v>1725</v>
      </c>
      <c r="W235" s="353"/>
      <c r="X235" s="353"/>
      <c r="Y235" s="353"/>
      <c r="Z235" s="353"/>
      <c r="AA235" s="353"/>
      <c r="AB235" s="170"/>
    </row>
    <row r="236" spans="1:28" ht="21.75" customHeight="1">
      <c r="A236" s="170"/>
      <c r="B236" s="356" t="s">
        <v>212</v>
      </c>
      <c r="C236" s="356"/>
      <c r="D236" s="356"/>
      <c r="E236" s="356"/>
      <c r="F236" s="356"/>
      <c r="G236" s="356"/>
      <c r="H236" s="356"/>
      <c r="I236" s="356"/>
      <c r="J236" s="356"/>
      <c r="K236" s="356"/>
      <c r="L236" s="356"/>
      <c r="M236" s="356"/>
      <c r="N236" s="265">
        <v>959</v>
      </c>
      <c r="O236" s="291">
        <v>1</v>
      </c>
      <c r="P236" s="291">
        <v>6</v>
      </c>
      <c r="Q236" s="231" t="s">
        <v>351</v>
      </c>
      <c r="R236" s="230" t="s">
        <v>211</v>
      </c>
      <c r="S236" s="347"/>
      <c r="T236" s="347"/>
      <c r="U236" s="229">
        <v>1725</v>
      </c>
      <c r="V236" s="229">
        <v>1725</v>
      </c>
      <c r="W236" s="353"/>
      <c r="X236" s="353"/>
      <c r="Y236" s="353"/>
      <c r="Z236" s="353"/>
      <c r="AA236" s="353"/>
      <c r="AB236" s="170"/>
    </row>
    <row r="237" spans="1:28" ht="21.75" customHeight="1">
      <c r="A237" s="170"/>
      <c r="B237" s="356" t="s">
        <v>641</v>
      </c>
      <c r="C237" s="356"/>
      <c r="D237" s="356"/>
      <c r="E237" s="356"/>
      <c r="F237" s="356"/>
      <c r="G237" s="356"/>
      <c r="H237" s="356"/>
      <c r="I237" s="356"/>
      <c r="J237" s="356"/>
      <c r="K237" s="356"/>
      <c r="L237" s="356"/>
      <c r="M237" s="356"/>
      <c r="N237" s="265">
        <v>959</v>
      </c>
      <c r="O237" s="291">
        <v>1</v>
      </c>
      <c r="P237" s="291">
        <v>6</v>
      </c>
      <c r="Q237" s="231" t="s">
        <v>351</v>
      </c>
      <c r="R237" s="230" t="s">
        <v>640</v>
      </c>
      <c r="S237" s="347"/>
      <c r="T237" s="347"/>
      <c r="U237" s="229">
        <v>917</v>
      </c>
      <c r="V237" s="229">
        <v>917</v>
      </c>
      <c r="W237" s="353"/>
      <c r="X237" s="353"/>
      <c r="Y237" s="353"/>
      <c r="Z237" s="353"/>
      <c r="AA237" s="353"/>
      <c r="AB237" s="170"/>
    </row>
    <row r="238" spans="1:28" ht="12" customHeight="1">
      <c r="A238" s="170"/>
      <c r="B238" s="356" t="s">
        <v>210</v>
      </c>
      <c r="C238" s="356"/>
      <c r="D238" s="356"/>
      <c r="E238" s="356"/>
      <c r="F238" s="356"/>
      <c r="G238" s="356"/>
      <c r="H238" s="356"/>
      <c r="I238" s="356"/>
      <c r="J238" s="356"/>
      <c r="K238" s="356"/>
      <c r="L238" s="356"/>
      <c r="M238" s="356"/>
      <c r="N238" s="265">
        <v>959</v>
      </c>
      <c r="O238" s="291">
        <v>1</v>
      </c>
      <c r="P238" s="291">
        <v>6</v>
      </c>
      <c r="Q238" s="231" t="s">
        <v>351</v>
      </c>
      <c r="R238" s="230" t="s">
        <v>208</v>
      </c>
      <c r="S238" s="347"/>
      <c r="T238" s="347"/>
      <c r="U238" s="229">
        <v>808</v>
      </c>
      <c r="V238" s="229">
        <v>808</v>
      </c>
      <c r="W238" s="353"/>
      <c r="X238" s="353"/>
      <c r="Y238" s="353"/>
      <c r="Z238" s="353"/>
      <c r="AA238" s="353"/>
      <c r="AB238" s="170"/>
    </row>
    <row r="239" spans="1:28" ht="12" customHeight="1">
      <c r="A239" s="170"/>
      <c r="B239" s="356" t="s">
        <v>248</v>
      </c>
      <c r="C239" s="356"/>
      <c r="D239" s="356"/>
      <c r="E239" s="356"/>
      <c r="F239" s="356"/>
      <c r="G239" s="356"/>
      <c r="H239" s="356"/>
      <c r="I239" s="356"/>
      <c r="J239" s="356"/>
      <c r="K239" s="356"/>
      <c r="L239" s="356"/>
      <c r="M239" s="356"/>
      <c r="N239" s="265">
        <v>959</v>
      </c>
      <c r="O239" s="291">
        <v>1</v>
      </c>
      <c r="P239" s="291">
        <v>6</v>
      </c>
      <c r="Q239" s="231" t="s">
        <v>351</v>
      </c>
      <c r="R239" s="230" t="s">
        <v>247</v>
      </c>
      <c r="S239" s="347"/>
      <c r="T239" s="347"/>
      <c r="U239" s="229">
        <v>22</v>
      </c>
      <c r="V239" s="229">
        <v>22</v>
      </c>
      <c r="W239" s="353"/>
      <c r="X239" s="353"/>
      <c r="Y239" s="353"/>
      <c r="Z239" s="353"/>
      <c r="AA239" s="353"/>
      <c r="AB239" s="170"/>
    </row>
    <row r="240" spans="1:28" ht="12" customHeight="1">
      <c r="A240" s="170"/>
      <c r="B240" s="356" t="s">
        <v>686</v>
      </c>
      <c r="C240" s="356"/>
      <c r="D240" s="356"/>
      <c r="E240" s="356"/>
      <c r="F240" s="356"/>
      <c r="G240" s="356"/>
      <c r="H240" s="356"/>
      <c r="I240" s="356"/>
      <c r="J240" s="356"/>
      <c r="K240" s="356"/>
      <c r="L240" s="356"/>
      <c r="M240" s="356"/>
      <c r="N240" s="265">
        <v>959</v>
      </c>
      <c r="O240" s="291">
        <v>1</v>
      </c>
      <c r="P240" s="291">
        <v>6</v>
      </c>
      <c r="Q240" s="231" t="s">
        <v>351</v>
      </c>
      <c r="R240" s="230" t="s">
        <v>685</v>
      </c>
      <c r="S240" s="347"/>
      <c r="T240" s="347"/>
      <c r="U240" s="229">
        <v>22</v>
      </c>
      <c r="V240" s="229">
        <v>22</v>
      </c>
      <c r="W240" s="353"/>
      <c r="X240" s="353"/>
      <c r="Y240" s="353"/>
      <c r="Z240" s="353"/>
      <c r="AA240" s="353"/>
      <c r="AB240" s="170"/>
    </row>
    <row r="241" spans="1:28" ht="21.75" customHeight="1">
      <c r="A241" s="170"/>
      <c r="B241" s="356" t="s">
        <v>684</v>
      </c>
      <c r="C241" s="356"/>
      <c r="D241" s="356"/>
      <c r="E241" s="356"/>
      <c r="F241" s="356"/>
      <c r="G241" s="356"/>
      <c r="H241" s="356"/>
      <c r="I241" s="356"/>
      <c r="J241" s="356"/>
      <c r="K241" s="356"/>
      <c r="L241" s="356"/>
      <c r="M241" s="356"/>
      <c r="N241" s="265">
        <v>959</v>
      </c>
      <c r="O241" s="291">
        <v>1</v>
      </c>
      <c r="P241" s="291">
        <v>6</v>
      </c>
      <c r="Q241" s="231" t="s">
        <v>351</v>
      </c>
      <c r="R241" s="230" t="s">
        <v>683</v>
      </c>
      <c r="S241" s="347"/>
      <c r="T241" s="347"/>
      <c r="U241" s="229">
        <v>5</v>
      </c>
      <c r="V241" s="229">
        <v>5</v>
      </c>
      <c r="W241" s="353"/>
      <c r="X241" s="353"/>
      <c r="Y241" s="353"/>
      <c r="Z241" s="353"/>
      <c r="AA241" s="353"/>
      <c r="AB241" s="170"/>
    </row>
    <row r="242" spans="1:28" ht="12" customHeight="1">
      <c r="A242" s="170"/>
      <c r="B242" s="356" t="s">
        <v>682</v>
      </c>
      <c r="C242" s="356"/>
      <c r="D242" s="356"/>
      <c r="E242" s="356"/>
      <c r="F242" s="356"/>
      <c r="G242" s="356"/>
      <c r="H242" s="356"/>
      <c r="I242" s="356"/>
      <c r="J242" s="356"/>
      <c r="K242" s="356"/>
      <c r="L242" s="356"/>
      <c r="M242" s="356"/>
      <c r="N242" s="265">
        <v>959</v>
      </c>
      <c r="O242" s="291">
        <v>1</v>
      </c>
      <c r="P242" s="291">
        <v>6</v>
      </c>
      <c r="Q242" s="231" t="s">
        <v>351</v>
      </c>
      <c r="R242" s="230" t="s">
        <v>681</v>
      </c>
      <c r="S242" s="347"/>
      <c r="T242" s="347"/>
      <c r="U242" s="229">
        <v>4</v>
      </c>
      <c r="V242" s="229">
        <v>4</v>
      </c>
      <c r="W242" s="353"/>
      <c r="X242" s="353"/>
      <c r="Y242" s="353"/>
      <c r="Z242" s="353"/>
      <c r="AA242" s="353"/>
      <c r="AB242" s="170"/>
    </row>
    <row r="243" spans="1:28" ht="12" customHeight="1">
      <c r="A243" s="170"/>
      <c r="B243" s="356" t="s">
        <v>680</v>
      </c>
      <c r="C243" s="356"/>
      <c r="D243" s="356"/>
      <c r="E243" s="356"/>
      <c r="F243" s="356"/>
      <c r="G243" s="356"/>
      <c r="H243" s="356"/>
      <c r="I243" s="356"/>
      <c r="J243" s="356"/>
      <c r="K243" s="356"/>
      <c r="L243" s="356"/>
      <c r="M243" s="356"/>
      <c r="N243" s="265">
        <v>959</v>
      </c>
      <c r="O243" s="291">
        <v>1</v>
      </c>
      <c r="P243" s="291">
        <v>6</v>
      </c>
      <c r="Q243" s="231" t="s">
        <v>351</v>
      </c>
      <c r="R243" s="230" t="s">
        <v>679</v>
      </c>
      <c r="S243" s="347"/>
      <c r="T243" s="347"/>
      <c r="U243" s="229">
        <v>13</v>
      </c>
      <c r="V243" s="229">
        <v>13</v>
      </c>
      <c r="W243" s="353"/>
      <c r="X243" s="353"/>
      <c r="Y243" s="353"/>
      <c r="Z243" s="353"/>
      <c r="AA243" s="353"/>
      <c r="AB243" s="170"/>
    </row>
    <row r="244" spans="1:28" ht="21.75" customHeight="1">
      <c r="A244" s="170"/>
      <c r="B244" s="356" t="s">
        <v>304</v>
      </c>
      <c r="C244" s="356"/>
      <c r="D244" s="356"/>
      <c r="E244" s="356"/>
      <c r="F244" s="356"/>
      <c r="G244" s="356"/>
      <c r="H244" s="356"/>
      <c r="I244" s="356"/>
      <c r="J244" s="356"/>
      <c r="K244" s="356"/>
      <c r="L244" s="356"/>
      <c r="M244" s="356"/>
      <c r="N244" s="265">
        <v>959</v>
      </c>
      <c r="O244" s="291">
        <v>1</v>
      </c>
      <c r="P244" s="291">
        <v>6</v>
      </c>
      <c r="Q244" s="231" t="s">
        <v>350</v>
      </c>
      <c r="R244" s="230">
        <v>0</v>
      </c>
      <c r="S244" s="347"/>
      <c r="T244" s="347"/>
      <c r="U244" s="229">
        <v>2000</v>
      </c>
      <c r="V244" s="229">
        <v>2000</v>
      </c>
      <c r="W244" s="353"/>
      <c r="X244" s="353"/>
      <c r="Y244" s="353"/>
      <c r="Z244" s="353"/>
      <c r="AA244" s="353"/>
      <c r="AB244" s="170"/>
    </row>
    <row r="245" spans="1:28" ht="53.25" customHeight="1">
      <c r="A245" s="170"/>
      <c r="B245" s="356" t="s">
        <v>206</v>
      </c>
      <c r="C245" s="356"/>
      <c r="D245" s="356"/>
      <c r="E245" s="356"/>
      <c r="F245" s="356"/>
      <c r="G245" s="356"/>
      <c r="H245" s="356"/>
      <c r="I245" s="356"/>
      <c r="J245" s="356"/>
      <c r="K245" s="356"/>
      <c r="L245" s="356"/>
      <c r="M245" s="356"/>
      <c r="N245" s="265">
        <v>959</v>
      </c>
      <c r="O245" s="291">
        <v>1</v>
      </c>
      <c r="P245" s="291">
        <v>6</v>
      </c>
      <c r="Q245" s="231" t="s">
        <v>350</v>
      </c>
      <c r="R245" s="230" t="s">
        <v>205</v>
      </c>
      <c r="S245" s="347"/>
      <c r="T245" s="347"/>
      <c r="U245" s="229">
        <v>2000</v>
      </c>
      <c r="V245" s="229">
        <v>2000</v>
      </c>
      <c r="W245" s="353"/>
      <c r="X245" s="353"/>
      <c r="Y245" s="353"/>
      <c r="Z245" s="353"/>
      <c r="AA245" s="353"/>
      <c r="AB245" s="170"/>
    </row>
    <row r="246" spans="1:28" ht="21.75" customHeight="1">
      <c r="A246" s="170"/>
      <c r="B246" s="356" t="s">
        <v>198</v>
      </c>
      <c r="C246" s="356"/>
      <c r="D246" s="356"/>
      <c r="E246" s="356"/>
      <c r="F246" s="356"/>
      <c r="G246" s="356"/>
      <c r="H246" s="356"/>
      <c r="I246" s="356"/>
      <c r="J246" s="356"/>
      <c r="K246" s="356"/>
      <c r="L246" s="356"/>
      <c r="M246" s="356"/>
      <c r="N246" s="265">
        <v>959</v>
      </c>
      <c r="O246" s="291">
        <v>1</v>
      </c>
      <c r="P246" s="291">
        <v>6</v>
      </c>
      <c r="Q246" s="231" t="s">
        <v>350</v>
      </c>
      <c r="R246" s="230" t="s">
        <v>197</v>
      </c>
      <c r="S246" s="347"/>
      <c r="T246" s="347"/>
      <c r="U246" s="229">
        <v>2000</v>
      </c>
      <c r="V246" s="229">
        <v>2000</v>
      </c>
      <c r="W246" s="353"/>
      <c r="X246" s="353"/>
      <c r="Y246" s="353"/>
      <c r="Z246" s="353"/>
      <c r="AA246" s="353"/>
      <c r="AB246" s="170"/>
    </row>
    <row r="247" spans="1:28" ht="32.25" customHeight="1">
      <c r="A247" s="170"/>
      <c r="B247" s="356" t="s">
        <v>196</v>
      </c>
      <c r="C247" s="356"/>
      <c r="D247" s="356"/>
      <c r="E247" s="356"/>
      <c r="F247" s="356"/>
      <c r="G247" s="356"/>
      <c r="H247" s="356"/>
      <c r="I247" s="356"/>
      <c r="J247" s="356"/>
      <c r="K247" s="356"/>
      <c r="L247" s="356"/>
      <c r="M247" s="356"/>
      <c r="N247" s="265">
        <v>959</v>
      </c>
      <c r="O247" s="291">
        <v>1</v>
      </c>
      <c r="P247" s="291">
        <v>6</v>
      </c>
      <c r="Q247" s="231" t="s">
        <v>350</v>
      </c>
      <c r="R247" s="230" t="s">
        <v>195</v>
      </c>
      <c r="S247" s="347"/>
      <c r="T247" s="347"/>
      <c r="U247" s="229">
        <v>1536</v>
      </c>
      <c r="V247" s="229">
        <v>1536</v>
      </c>
      <c r="W247" s="353"/>
      <c r="X247" s="353"/>
      <c r="Y247" s="353"/>
      <c r="Z247" s="353"/>
      <c r="AA247" s="353"/>
      <c r="AB247" s="170"/>
    </row>
    <row r="248" spans="1:28" ht="32.25" customHeight="1">
      <c r="A248" s="170"/>
      <c r="B248" s="356" t="s">
        <v>194</v>
      </c>
      <c r="C248" s="356"/>
      <c r="D248" s="356"/>
      <c r="E248" s="356"/>
      <c r="F248" s="356"/>
      <c r="G248" s="356"/>
      <c r="H248" s="356"/>
      <c r="I248" s="356"/>
      <c r="J248" s="356"/>
      <c r="K248" s="356"/>
      <c r="L248" s="356"/>
      <c r="M248" s="356"/>
      <c r="N248" s="265">
        <v>959</v>
      </c>
      <c r="O248" s="291">
        <v>1</v>
      </c>
      <c r="P248" s="291">
        <v>6</v>
      </c>
      <c r="Q248" s="231" t="s">
        <v>350</v>
      </c>
      <c r="R248" s="230" t="s">
        <v>192</v>
      </c>
      <c r="S248" s="347"/>
      <c r="T248" s="347"/>
      <c r="U248" s="229">
        <v>464</v>
      </c>
      <c r="V248" s="229">
        <v>464</v>
      </c>
      <c r="W248" s="353"/>
      <c r="X248" s="353"/>
      <c r="Y248" s="353"/>
      <c r="Z248" s="353"/>
      <c r="AA248" s="353"/>
      <c r="AB248" s="170"/>
    </row>
    <row r="249" spans="1:28" ht="21.75" customHeight="1">
      <c r="A249" s="170"/>
      <c r="B249" s="356" t="s">
        <v>639</v>
      </c>
      <c r="C249" s="356"/>
      <c r="D249" s="356"/>
      <c r="E249" s="356"/>
      <c r="F249" s="356"/>
      <c r="G249" s="356"/>
      <c r="H249" s="356"/>
      <c r="I249" s="356"/>
      <c r="J249" s="356"/>
      <c r="K249" s="356"/>
      <c r="L249" s="356"/>
      <c r="M249" s="356"/>
      <c r="N249" s="265">
        <v>959</v>
      </c>
      <c r="O249" s="291">
        <v>1</v>
      </c>
      <c r="P249" s="291">
        <v>6</v>
      </c>
      <c r="Q249" s="231" t="s">
        <v>638</v>
      </c>
      <c r="R249" s="230">
        <v>0</v>
      </c>
      <c r="S249" s="347"/>
      <c r="T249" s="347"/>
      <c r="U249" s="229">
        <v>3608</v>
      </c>
      <c r="V249" s="229">
        <v>3608</v>
      </c>
      <c r="W249" s="353"/>
      <c r="X249" s="353"/>
      <c r="Y249" s="353"/>
      <c r="Z249" s="353"/>
      <c r="AA249" s="353"/>
      <c r="AB249" s="170"/>
    </row>
    <row r="250" spans="1:28" ht="12" customHeight="1">
      <c r="A250" s="170"/>
      <c r="B250" s="356" t="s">
        <v>637</v>
      </c>
      <c r="C250" s="356"/>
      <c r="D250" s="356"/>
      <c r="E250" s="356"/>
      <c r="F250" s="356"/>
      <c r="G250" s="356"/>
      <c r="H250" s="356"/>
      <c r="I250" s="356"/>
      <c r="J250" s="356"/>
      <c r="K250" s="356"/>
      <c r="L250" s="356"/>
      <c r="M250" s="356"/>
      <c r="N250" s="265">
        <v>959</v>
      </c>
      <c r="O250" s="291">
        <v>1</v>
      </c>
      <c r="P250" s="291">
        <v>6</v>
      </c>
      <c r="Q250" s="231" t="s">
        <v>636</v>
      </c>
      <c r="R250" s="230">
        <v>0</v>
      </c>
      <c r="S250" s="347"/>
      <c r="T250" s="347"/>
      <c r="U250" s="229">
        <v>3608</v>
      </c>
      <c r="V250" s="229">
        <v>3608</v>
      </c>
      <c r="W250" s="353"/>
      <c r="X250" s="353"/>
      <c r="Y250" s="353"/>
      <c r="Z250" s="353"/>
      <c r="AA250" s="353"/>
      <c r="AB250" s="170"/>
    </row>
    <row r="251" spans="1:28" ht="21.75" customHeight="1">
      <c r="A251" s="170"/>
      <c r="B251" s="356" t="s">
        <v>207</v>
      </c>
      <c r="C251" s="356"/>
      <c r="D251" s="356"/>
      <c r="E251" s="356"/>
      <c r="F251" s="356"/>
      <c r="G251" s="356"/>
      <c r="H251" s="356"/>
      <c r="I251" s="356"/>
      <c r="J251" s="356"/>
      <c r="K251" s="356"/>
      <c r="L251" s="356"/>
      <c r="M251" s="356"/>
      <c r="N251" s="265">
        <v>959</v>
      </c>
      <c r="O251" s="291">
        <v>1</v>
      </c>
      <c r="P251" s="291">
        <v>6</v>
      </c>
      <c r="Q251" s="231" t="s">
        <v>349</v>
      </c>
      <c r="R251" s="230">
        <v>0</v>
      </c>
      <c r="S251" s="347"/>
      <c r="T251" s="347"/>
      <c r="U251" s="229">
        <v>3608</v>
      </c>
      <c r="V251" s="229">
        <v>3608</v>
      </c>
      <c r="W251" s="353"/>
      <c r="X251" s="353"/>
      <c r="Y251" s="353"/>
      <c r="Z251" s="353"/>
      <c r="AA251" s="353"/>
      <c r="AB251" s="170"/>
    </row>
    <row r="252" spans="1:28" ht="53.25" customHeight="1">
      <c r="A252" s="170"/>
      <c r="B252" s="356" t="s">
        <v>206</v>
      </c>
      <c r="C252" s="356"/>
      <c r="D252" s="356"/>
      <c r="E252" s="356"/>
      <c r="F252" s="356"/>
      <c r="G252" s="356"/>
      <c r="H252" s="356"/>
      <c r="I252" s="356"/>
      <c r="J252" s="356"/>
      <c r="K252" s="356"/>
      <c r="L252" s="356"/>
      <c r="M252" s="356"/>
      <c r="N252" s="265">
        <v>959</v>
      </c>
      <c r="O252" s="291">
        <v>1</v>
      </c>
      <c r="P252" s="291">
        <v>6</v>
      </c>
      <c r="Q252" s="231" t="s">
        <v>349</v>
      </c>
      <c r="R252" s="230" t="s">
        <v>205</v>
      </c>
      <c r="S252" s="347"/>
      <c r="T252" s="347"/>
      <c r="U252" s="229">
        <v>3608</v>
      </c>
      <c r="V252" s="229">
        <v>3608</v>
      </c>
      <c r="W252" s="353"/>
      <c r="X252" s="353"/>
      <c r="Y252" s="353"/>
      <c r="Z252" s="353"/>
      <c r="AA252" s="353"/>
      <c r="AB252" s="170"/>
    </row>
    <row r="253" spans="1:28" ht="21.75" customHeight="1">
      <c r="A253" s="170"/>
      <c r="B253" s="356" t="s">
        <v>198</v>
      </c>
      <c r="C253" s="356"/>
      <c r="D253" s="356"/>
      <c r="E253" s="356"/>
      <c r="F253" s="356"/>
      <c r="G253" s="356"/>
      <c r="H253" s="356"/>
      <c r="I253" s="356"/>
      <c r="J253" s="356"/>
      <c r="K253" s="356"/>
      <c r="L253" s="356"/>
      <c r="M253" s="356"/>
      <c r="N253" s="265">
        <v>959</v>
      </c>
      <c r="O253" s="291">
        <v>1</v>
      </c>
      <c r="P253" s="291">
        <v>6</v>
      </c>
      <c r="Q253" s="231" t="s">
        <v>349</v>
      </c>
      <c r="R253" s="230" t="s">
        <v>197</v>
      </c>
      <c r="S253" s="347"/>
      <c r="T253" s="347"/>
      <c r="U253" s="229">
        <v>3608</v>
      </c>
      <c r="V253" s="229">
        <v>3608</v>
      </c>
      <c r="W253" s="353"/>
      <c r="X253" s="353"/>
      <c r="Y253" s="353"/>
      <c r="Z253" s="353"/>
      <c r="AA253" s="353"/>
      <c r="AB253" s="170"/>
    </row>
    <row r="254" spans="1:28" ht="32.25" customHeight="1">
      <c r="A254" s="170"/>
      <c r="B254" s="356" t="s">
        <v>196</v>
      </c>
      <c r="C254" s="356"/>
      <c r="D254" s="356"/>
      <c r="E254" s="356"/>
      <c r="F254" s="356"/>
      <c r="G254" s="356"/>
      <c r="H254" s="356"/>
      <c r="I254" s="356"/>
      <c r="J254" s="356"/>
      <c r="K254" s="356"/>
      <c r="L254" s="356"/>
      <c r="M254" s="356"/>
      <c r="N254" s="265">
        <v>959</v>
      </c>
      <c r="O254" s="291">
        <v>1</v>
      </c>
      <c r="P254" s="291">
        <v>6</v>
      </c>
      <c r="Q254" s="231" t="s">
        <v>349</v>
      </c>
      <c r="R254" s="230" t="s">
        <v>195</v>
      </c>
      <c r="S254" s="347"/>
      <c r="T254" s="347"/>
      <c r="U254" s="229">
        <v>3307</v>
      </c>
      <c r="V254" s="229">
        <v>3307</v>
      </c>
      <c r="W254" s="353"/>
      <c r="X254" s="353"/>
      <c r="Y254" s="353"/>
      <c r="Z254" s="353"/>
      <c r="AA254" s="353"/>
      <c r="AB254" s="170"/>
    </row>
    <row r="255" spans="1:28" ht="32.25" customHeight="1">
      <c r="A255" s="170"/>
      <c r="B255" s="356" t="s">
        <v>194</v>
      </c>
      <c r="C255" s="356"/>
      <c r="D255" s="356"/>
      <c r="E255" s="356"/>
      <c r="F255" s="356"/>
      <c r="G255" s="356"/>
      <c r="H255" s="356"/>
      <c r="I255" s="356"/>
      <c r="J255" s="356"/>
      <c r="K255" s="356"/>
      <c r="L255" s="356"/>
      <c r="M255" s="356"/>
      <c r="N255" s="265">
        <v>959</v>
      </c>
      <c r="O255" s="291">
        <v>1</v>
      </c>
      <c r="P255" s="291">
        <v>6</v>
      </c>
      <c r="Q255" s="231" t="s">
        <v>349</v>
      </c>
      <c r="R255" s="230" t="s">
        <v>192</v>
      </c>
      <c r="S255" s="347"/>
      <c r="T255" s="347"/>
      <c r="U255" s="229">
        <v>301</v>
      </c>
      <c r="V255" s="229">
        <v>301</v>
      </c>
      <c r="W255" s="353"/>
      <c r="X255" s="353"/>
      <c r="Y255" s="353"/>
      <c r="Z255" s="353"/>
      <c r="AA255" s="353"/>
      <c r="AB255" s="170"/>
    </row>
    <row r="256" spans="1:28" ht="12" customHeight="1">
      <c r="A256" s="170"/>
      <c r="B256" s="356" t="s">
        <v>348</v>
      </c>
      <c r="C256" s="356"/>
      <c r="D256" s="356"/>
      <c r="E256" s="356"/>
      <c r="F256" s="356"/>
      <c r="G256" s="356"/>
      <c r="H256" s="356"/>
      <c r="I256" s="356"/>
      <c r="J256" s="356"/>
      <c r="K256" s="356"/>
      <c r="L256" s="356"/>
      <c r="M256" s="356"/>
      <c r="N256" s="265">
        <v>959</v>
      </c>
      <c r="O256" s="291">
        <v>2</v>
      </c>
      <c r="P256" s="291">
        <v>0</v>
      </c>
      <c r="Q256" s="231">
        <v>0</v>
      </c>
      <c r="R256" s="230">
        <v>0</v>
      </c>
      <c r="S256" s="347"/>
      <c r="T256" s="347"/>
      <c r="U256" s="229">
        <v>1146</v>
      </c>
      <c r="V256" s="229">
        <v>1140</v>
      </c>
      <c r="W256" s="353"/>
      <c r="X256" s="353"/>
      <c r="Y256" s="353"/>
      <c r="Z256" s="353"/>
      <c r="AA256" s="353"/>
      <c r="AB256" s="170"/>
    </row>
    <row r="257" spans="1:28" ht="12" customHeight="1">
      <c r="A257" s="170"/>
      <c r="B257" s="356" t="s">
        <v>347</v>
      </c>
      <c r="C257" s="356"/>
      <c r="D257" s="356"/>
      <c r="E257" s="356"/>
      <c r="F257" s="356"/>
      <c r="G257" s="356"/>
      <c r="H257" s="356"/>
      <c r="I257" s="356"/>
      <c r="J257" s="356"/>
      <c r="K257" s="356"/>
      <c r="L257" s="356"/>
      <c r="M257" s="356"/>
      <c r="N257" s="265">
        <v>959</v>
      </c>
      <c r="O257" s="291">
        <v>2</v>
      </c>
      <c r="P257" s="291">
        <v>3</v>
      </c>
      <c r="Q257" s="231">
        <v>0</v>
      </c>
      <c r="R257" s="230">
        <v>0</v>
      </c>
      <c r="S257" s="347"/>
      <c r="T257" s="347"/>
      <c r="U257" s="229">
        <v>1146</v>
      </c>
      <c r="V257" s="229">
        <v>1140</v>
      </c>
      <c r="W257" s="353"/>
      <c r="X257" s="353"/>
      <c r="Y257" s="353"/>
      <c r="Z257" s="353"/>
      <c r="AA257" s="353"/>
      <c r="AB257" s="170"/>
    </row>
    <row r="258" spans="1:28" ht="21.75" customHeight="1">
      <c r="A258" s="170"/>
      <c r="B258" s="356" t="s">
        <v>623</v>
      </c>
      <c r="C258" s="356"/>
      <c r="D258" s="356"/>
      <c r="E258" s="356"/>
      <c r="F258" s="356"/>
      <c r="G258" s="356"/>
      <c r="H258" s="356"/>
      <c r="I258" s="356"/>
      <c r="J258" s="356"/>
      <c r="K258" s="356"/>
      <c r="L258" s="356"/>
      <c r="M258" s="356"/>
      <c r="N258" s="265">
        <v>959</v>
      </c>
      <c r="O258" s="291">
        <v>2</v>
      </c>
      <c r="P258" s="291">
        <v>3</v>
      </c>
      <c r="Q258" s="231" t="s">
        <v>622</v>
      </c>
      <c r="R258" s="230">
        <v>0</v>
      </c>
      <c r="S258" s="347"/>
      <c r="T258" s="347"/>
      <c r="U258" s="229">
        <v>1146</v>
      </c>
      <c r="V258" s="229">
        <v>1140</v>
      </c>
      <c r="W258" s="353"/>
      <c r="X258" s="353"/>
      <c r="Y258" s="353"/>
      <c r="Z258" s="353"/>
      <c r="AA258" s="353"/>
      <c r="AB258" s="170"/>
    </row>
    <row r="259" spans="1:28" ht="21.75" customHeight="1">
      <c r="A259" s="170"/>
      <c r="B259" s="356" t="s">
        <v>621</v>
      </c>
      <c r="C259" s="356"/>
      <c r="D259" s="356"/>
      <c r="E259" s="356"/>
      <c r="F259" s="356"/>
      <c r="G259" s="356"/>
      <c r="H259" s="356"/>
      <c r="I259" s="356"/>
      <c r="J259" s="356"/>
      <c r="K259" s="356"/>
      <c r="L259" s="356"/>
      <c r="M259" s="356"/>
      <c r="N259" s="265">
        <v>959</v>
      </c>
      <c r="O259" s="291">
        <v>2</v>
      </c>
      <c r="P259" s="291">
        <v>3</v>
      </c>
      <c r="Q259" s="231" t="s">
        <v>620</v>
      </c>
      <c r="R259" s="230">
        <v>0</v>
      </c>
      <c r="S259" s="347"/>
      <c r="T259" s="347"/>
      <c r="U259" s="229">
        <v>1146</v>
      </c>
      <c r="V259" s="229">
        <v>1140</v>
      </c>
      <c r="W259" s="353"/>
      <c r="X259" s="353"/>
      <c r="Y259" s="353"/>
      <c r="Z259" s="353"/>
      <c r="AA259" s="353"/>
      <c r="AB259" s="170"/>
    </row>
    <row r="260" spans="1:28" ht="12" customHeight="1">
      <c r="A260" s="170"/>
      <c r="B260" s="356" t="s">
        <v>332</v>
      </c>
      <c r="C260" s="356"/>
      <c r="D260" s="356"/>
      <c r="E260" s="356"/>
      <c r="F260" s="356"/>
      <c r="G260" s="356"/>
      <c r="H260" s="356"/>
      <c r="I260" s="356"/>
      <c r="J260" s="356"/>
      <c r="K260" s="356"/>
      <c r="L260" s="356"/>
      <c r="M260" s="356"/>
      <c r="N260" s="265">
        <v>959</v>
      </c>
      <c r="O260" s="291">
        <v>2</v>
      </c>
      <c r="P260" s="291">
        <v>3</v>
      </c>
      <c r="Q260" s="231" t="s">
        <v>620</v>
      </c>
      <c r="R260" s="230" t="s">
        <v>331</v>
      </c>
      <c r="S260" s="347"/>
      <c r="T260" s="347"/>
      <c r="U260" s="229">
        <v>1146</v>
      </c>
      <c r="V260" s="229">
        <v>1140</v>
      </c>
      <c r="W260" s="353"/>
      <c r="X260" s="353"/>
      <c r="Y260" s="353"/>
      <c r="Z260" s="353"/>
      <c r="AA260" s="353"/>
      <c r="AB260" s="170"/>
    </row>
    <row r="261" spans="1:28" ht="12" customHeight="1">
      <c r="A261" s="170"/>
      <c r="B261" s="356" t="s">
        <v>330</v>
      </c>
      <c r="C261" s="356"/>
      <c r="D261" s="356"/>
      <c r="E261" s="356"/>
      <c r="F261" s="356"/>
      <c r="G261" s="356"/>
      <c r="H261" s="356"/>
      <c r="I261" s="356"/>
      <c r="J261" s="356"/>
      <c r="K261" s="356"/>
      <c r="L261" s="356"/>
      <c r="M261" s="356"/>
      <c r="N261" s="265">
        <v>959</v>
      </c>
      <c r="O261" s="291">
        <v>2</v>
      </c>
      <c r="P261" s="291">
        <v>3</v>
      </c>
      <c r="Q261" s="231" t="s">
        <v>620</v>
      </c>
      <c r="R261" s="230" t="s">
        <v>328</v>
      </c>
      <c r="S261" s="347"/>
      <c r="T261" s="347"/>
      <c r="U261" s="229">
        <v>1146</v>
      </c>
      <c r="V261" s="229">
        <v>1140</v>
      </c>
      <c r="W261" s="353"/>
      <c r="X261" s="353"/>
      <c r="Y261" s="353"/>
      <c r="Z261" s="353"/>
      <c r="AA261" s="353"/>
      <c r="AB261" s="170"/>
    </row>
    <row r="262" spans="1:28" ht="12" customHeight="1">
      <c r="A262" s="170"/>
      <c r="B262" s="356" t="s">
        <v>259</v>
      </c>
      <c r="C262" s="356"/>
      <c r="D262" s="356"/>
      <c r="E262" s="356"/>
      <c r="F262" s="356"/>
      <c r="G262" s="356"/>
      <c r="H262" s="356"/>
      <c r="I262" s="356"/>
      <c r="J262" s="356"/>
      <c r="K262" s="356"/>
      <c r="L262" s="356"/>
      <c r="M262" s="356"/>
      <c r="N262" s="265">
        <v>959</v>
      </c>
      <c r="O262" s="291">
        <v>4</v>
      </c>
      <c r="P262" s="291">
        <v>0</v>
      </c>
      <c r="Q262" s="231">
        <v>0</v>
      </c>
      <c r="R262" s="230">
        <v>0</v>
      </c>
      <c r="S262" s="347"/>
      <c r="T262" s="347"/>
      <c r="U262" s="229">
        <v>11168</v>
      </c>
      <c r="V262" s="229">
        <v>14470</v>
      </c>
      <c r="W262" s="353"/>
      <c r="X262" s="353"/>
      <c r="Y262" s="353"/>
      <c r="Z262" s="353"/>
      <c r="AA262" s="353"/>
      <c r="AB262" s="170"/>
    </row>
    <row r="263" spans="1:28" ht="12" customHeight="1">
      <c r="A263" s="170"/>
      <c r="B263" s="356" t="s">
        <v>313</v>
      </c>
      <c r="C263" s="356"/>
      <c r="D263" s="356"/>
      <c r="E263" s="356"/>
      <c r="F263" s="356"/>
      <c r="G263" s="356"/>
      <c r="H263" s="356"/>
      <c r="I263" s="356"/>
      <c r="J263" s="356"/>
      <c r="K263" s="356"/>
      <c r="L263" s="356"/>
      <c r="M263" s="356"/>
      <c r="N263" s="265">
        <v>959</v>
      </c>
      <c r="O263" s="291">
        <v>4</v>
      </c>
      <c r="P263" s="291">
        <v>9</v>
      </c>
      <c r="Q263" s="231">
        <v>0</v>
      </c>
      <c r="R263" s="230">
        <v>0</v>
      </c>
      <c r="S263" s="347"/>
      <c r="T263" s="347"/>
      <c r="U263" s="229">
        <v>450</v>
      </c>
      <c r="V263" s="229">
        <v>450</v>
      </c>
      <c r="W263" s="353"/>
      <c r="X263" s="353"/>
      <c r="Y263" s="353"/>
      <c r="Z263" s="353"/>
      <c r="AA263" s="353"/>
      <c r="AB263" s="170"/>
    </row>
    <row r="264" spans="1:28" ht="21.75" customHeight="1">
      <c r="A264" s="170"/>
      <c r="B264" s="356" t="s">
        <v>181</v>
      </c>
      <c r="C264" s="356"/>
      <c r="D264" s="356"/>
      <c r="E264" s="356"/>
      <c r="F264" s="356"/>
      <c r="G264" s="356"/>
      <c r="H264" s="356"/>
      <c r="I264" s="356"/>
      <c r="J264" s="356"/>
      <c r="K264" s="356"/>
      <c r="L264" s="356"/>
      <c r="M264" s="356"/>
      <c r="N264" s="265">
        <v>959</v>
      </c>
      <c r="O264" s="291">
        <v>4</v>
      </c>
      <c r="P264" s="291">
        <v>9</v>
      </c>
      <c r="Q264" s="231" t="s">
        <v>598</v>
      </c>
      <c r="R264" s="230">
        <v>0</v>
      </c>
      <c r="S264" s="347"/>
      <c r="T264" s="347"/>
      <c r="U264" s="229">
        <v>450</v>
      </c>
      <c r="V264" s="229">
        <v>450</v>
      </c>
      <c r="W264" s="353"/>
      <c r="X264" s="353"/>
      <c r="Y264" s="353"/>
      <c r="Z264" s="353"/>
      <c r="AA264" s="353"/>
      <c r="AB264" s="170"/>
    </row>
    <row r="265" spans="1:28" ht="21.75" customHeight="1">
      <c r="A265" s="170"/>
      <c r="B265" s="356" t="s">
        <v>715</v>
      </c>
      <c r="C265" s="356"/>
      <c r="D265" s="356"/>
      <c r="E265" s="356"/>
      <c r="F265" s="356"/>
      <c r="G265" s="356"/>
      <c r="H265" s="356"/>
      <c r="I265" s="356"/>
      <c r="J265" s="356"/>
      <c r="K265" s="356"/>
      <c r="L265" s="356"/>
      <c r="M265" s="356"/>
      <c r="N265" s="265">
        <v>959</v>
      </c>
      <c r="O265" s="291">
        <v>4</v>
      </c>
      <c r="P265" s="291">
        <v>9</v>
      </c>
      <c r="Q265" s="231" t="s">
        <v>597</v>
      </c>
      <c r="R265" s="230">
        <v>0</v>
      </c>
      <c r="S265" s="347"/>
      <c r="T265" s="347"/>
      <c r="U265" s="229">
        <v>450</v>
      </c>
      <c r="V265" s="229">
        <v>450</v>
      </c>
      <c r="W265" s="353"/>
      <c r="X265" s="353"/>
      <c r="Y265" s="353"/>
      <c r="Z265" s="353"/>
      <c r="AA265" s="353"/>
      <c r="AB265" s="170"/>
    </row>
    <row r="266" spans="1:28" ht="12" customHeight="1">
      <c r="A266" s="170"/>
      <c r="B266" s="356" t="s">
        <v>332</v>
      </c>
      <c r="C266" s="356"/>
      <c r="D266" s="356"/>
      <c r="E266" s="356"/>
      <c r="F266" s="356"/>
      <c r="G266" s="356"/>
      <c r="H266" s="356"/>
      <c r="I266" s="356"/>
      <c r="J266" s="356"/>
      <c r="K266" s="356"/>
      <c r="L266" s="356"/>
      <c r="M266" s="356"/>
      <c r="N266" s="265">
        <v>959</v>
      </c>
      <c r="O266" s="291">
        <v>4</v>
      </c>
      <c r="P266" s="291">
        <v>9</v>
      </c>
      <c r="Q266" s="231" t="s">
        <v>597</v>
      </c>
      <c r="R266" s="230" t="s">
        <v>331</v>
      </c>
      <c r="S266" s="347"/>
      <c r="T266" s="347"/>
      <c r="U266" s="229">
        <v>450</v>
      </c>
      <c r="V266" s="229">
        <v>450</v>
      </c>
      <c r="W266" s="353"/>
      <c r="X266" s="353"/>
      <c r="Y266" s="353"/>
      <c r="Z266" s="353"/>
      <c r="AA266" s="353"/>
      <c r="AB266" s="170"/>
    </row>
    <row r="267" spans="1:28" ht="12" customHeight="1">
      <c r="A267" s="170"/>
      <c r="B267" s="356" t="s">
        <v>336</v>
      </c>
      <c r="C267" s="356"/>
      <c r="D267" s="356"/>
      <c r="E267" s="356"/>
      <c r="F267" s="356"/>
      <c r="G267" s="356"/>
      <c r="H267" s="356"/>
      <c r="I267" s="356"/>
      <c r="J267" s="356"/>
      <c r="K267" s="356"/>
      <c r="L267" s="356"/>
      <c r="M267" s="356"/>
      <c r="N267" s="265">
        <v>959</v>
      </c>
      <c r="O267" s="291">
        <v>4</v>
      </c>
      <c r="P267" s="291">
        <v>9</v>
      </c>
      <c r="Q267" s="231" t="s">
        <v>597</v>
      </c>
      <c r="R267" s="230" t="s">
        <v>334</v>
      </c>
      <c r="S267" s="347"/>
      <c r="T267" s="347"/>
      <c r="U267" s="229">
        <v>450</v>
      </c>
      <c r="V267" s="229">
        <v>450</v>
      </c>
      <c r="W267" s="353"/>
      <c r="X267" s="353"/>
      <c r="Y267" s="353"/>
      <c r="Z267" s="353"/>
      <c r="AA267" s="353"/>
      <c r="AB267" s="170"/>
    </row>
    <row r="268" spans="1:28" ht="12" customHeight="1">
      <c r="A268" s="170"/>
      <c r="B268" s="356" t="s">
        <v>312</v>
      </c>
      <c r="C268" s="356"/>
      <c r="D268" s="356"/>
      <c r="E268" s="356"/>
      <c r="F268" s="356"/>
      <c r="G268" s="356"/>
      <c r="H268" s="356"/>
      <c r="I268" s="356"/>
      <c r="J268" s="356"/>
      <c r="K268" s="356"/>
      <c r="L268" s="356"/>
      <c r="M268" s="356"/>
      <c r="N268" s="265">
        <v>959</v>
      </c>
      <c r="O268" s="291">
        <v>4</v>
      </c>
      <c r="P268" s="291">
        <v>12</v>
      </c>
      <c r="Q268" s="231">
        <v>0</v>
      </c>
      <c r="R268" s="230">
        <v>0</v>
      </c>
      <c r="S268" s="347"/>
      <c r="T268" s="347"/>
      <c r="U268" s="229">
        <v>10718</v>
      </c>
      <c r="V268" s="229">
        <v>14020</v>
      </c>
      <c r="W268" s="353"/>
      <c r="X268" s="353"/>
      <c r="Y268" s="353"/>
      <c r="Z268" s="353"/>
      <c r="AA268" s="353"/>
      <c r="AB268" s="170"/>
    </row>
    <row r="269" spans="1:28" ht="12" customHeight="1">
      <c r="A269" s="170"/>
      <c r="B269" s="356" t="s">
        <v>837</v>
      </c>
      <c r="C269" s="356"/>
      <c r="D269" s="356"/>
      <c r="E269" s="356"/>
      <c r="F269" s="356"/>
      <c r="G269" s="356"/>
      <c r="H269" s="356"/>
      <c r="I269" s="356"/>
      <c r="J269" s="356"/>
      <c r="K269" s="356"/>
      <c r="L269" s="356"/>
      <c r="M269" s="356"/>
      <c r="N269" s="265">
        <v>959</v>
      </c>
      <c r="O269" s="291">
        <v>4</v>
      </c>
      <c r="P269" s="291">
        <v>12</v>
      </c>
      <c r="Q269" s="231" t="s">
        <v>836</v>
      </c>
      <c r="R269" s="230">
        <v>0</v>
      </c>
      <c r="S269" s="347"/>
      <c r="T269" s="347"/>
      <c r="U269" s="229">
        <v>10718</v>
      </c>
      <c r="V269" s="229">
        <v>14020</v>
      </c>
      <c r="W269" s="353"/>
      <c r="X269" s="353"/>
      <c r="Y269" s="353"/>
      <c r="Z269" s="353"/>
      <c r="AA269" s="353"/>
      <c r="AB269" s="170"/>
    </row>
    <row r="270" spans="1:28" ht="12" customHeight="1">
      <c r="A270" s="170"/>
      <c r="B270" s="356" t="s">
        <v>835</v>
      </c>
      <c r="C270" s="356"/>
      <c r="D270" s="356"/>
      <c r="E270" s="356"/>
      <c r="F270" s="356"/>
      <c r="G270" s="356"/>
      <c r="H270" s="356"/>
      <c r="I270" s="356"/>
      <c r="J270" s="356"/>
      <c r="K270" s="356"/>
      <c r="L270" s="356"/>
      <c r="M270" s="356"/>
      <c r="N270" s="265">
        <v>959</v>
      </c>
      <c r="O270" s="291">
        <v>4</v>
      </c>
      <c r="P270" s="291">
        <v>12</v>
      </c>
      <c r="Q270" s="231" t="s">
        <v>834</v>
      </c>
      <c r="R270" s="230">
        <v>0</v>
      </c>
      <c r="S270" s="347"/>
      <c r="T270" s="347"/>
      <c r="U270" s="229">
        <v>10718</v>
      </c>
      <c r="V270" s="229">
        <v>14020</v>
      </c>
      <c r="W270" s="353"/>
      <c r="X270" s="353"/>
      <c r="Y270" s="353"/>
      <c r="Z270" s="353"/>
      <c r="AA270" s="353"/>
      <c r="AB270" s="170"/>
    </row>
    <row r="271" spans="1:28" ht="12" customHeight="1">
      <c r="A271" s="170"/>
      <c r="B271" s="356" t="s">
        <v>248</v>
      </c>
      <c r="C271" s="356"/>
      <c r="D271" s="356"/>
      <c r="E271" s="356"/>
      <c r="F271" s="356"/>
      <c r="G271" s="356"/>
      <c r="H271" s="356"/>
      <c r="I271" s="356"/>
      <c r="J271" s="356"/>
      <c r="K271" s="356"/>
      <c r="L271" s="356"/>
      <c r="M271" s="356"/>
      <c r="N271" s="265">
        <v>959</v>
      </c>
      <c r="O271" s="291">
        <v>4</v>
      </c>
      <c r="P271" s="291">
        <v>12</v>
      </c>
      <c r="Q271" s="231" t="s">
        <v>834</v>
      </c>
      <c r="R271" s="230" t="s">
        <v>247</v>
      </c>
      <c r="S271" s="347"/>
      <c r="T271" s="347"/>
      <c r="U271" s="229">
        <v>10718</v>
      </c>
      <c r="V271" s="229">
        <v>14020</v>
      </c>
      <c r="W271" s="353"/>
      <c r="X271" s="353"/>
      <c r="Y271" s="353"/>
      <c r="Z271" s="353"/>
      <c r="AA271" s="353"/>
      <c r="AB271" s="170"/>
    </row>
    <row r="272" spans="1:28" ht="12" customHeight="1">
      <c r="A272" s="170"/>
      <c r="B272" s="356" t="s">
        <v>628</v>
      </c>
      <c r="C272" s="356"/>
      <c r="D272" s="356"/>
      <c r="E272" s="356"/>
      <c r="F272" s="356"/>
      <c r="G272" s="356"/>
      <c r="H272" s="356"/>
      <c r="I272" s="356"/>
      <c r="J272" s="356"/>
      <c r="K272" s="356"/>
      <c r="L272" s="356"/>
      <c r="M272" s="356"/>
      <c r="N272" s="265">
        <v>959</v>
      </c>
      <c r="O272" s="291">
        <v>4</v>
      </c>
      <c r="P272" s="291">
        <v>12</v>
      </c>
      <c r="Q272" s="231" t="s">
        <v>834</v>
      </c>
      <c r="R272" s="230" t="s">
        <v>626</v>
      </c>
      <c r="S272" s="347"/>
      <c r="T272" s="347"/>
      <c r="U272" s="229">
        <v>10718</v>
      </c>
      <c r="V272" s="229">
        <v>14020</v>
      </c>
      <c r="W272" s="353"/>
      <c r="X272" s="353"/>
      <c r="Y272" s="353"/>
      <c r="Z272" s="353"/>
      <c r="AA272" s="353"/>
      <c r="AB272" s="170"/>
    </row>
    <row r="273" spans="1:28" ht="12" customHeight="1">
      <c r="A273" s="170"/>
      <c r="B273" s="356" t="s">
        <v>590</v>
      </c>
      <c r="C273" s="356"/>
      <c r="D273" s="356"/>
      <c r="E273" s="356"/>
      <c r="F273" s="356"/>
      <c r="G273" s="356"/>
      <c r="H273" s="356"/>
      <c r="I273" s="356"/>
      <c r="J273" s="356"/>
      <c r="K273" s="356"/>
      <c r="L273" s="356"/>
      <c r="M273" s="356"/>
      <c r="N273" s="265">
        <v>959</v>
      </c>
      <c r="O273" s="291">
        <v>5</v>
      </c>
      <c r="P273" s="291">
        <v>0</v>
      </c>
      <c r="Q273" s="231">
        <v>0</v>
      </c>
      <c r="R273" s="230">
        <v>0</v>
      </c>
      <c r="S273" s="347"/>
      <c r="T273" s="347"/>
      <c r="U273" s="229">
        <v>508</v>
      </c>
      <c r="V273" s="229">
        <v>508</v>
      </c>
      <c r="W273" s="353"/>
      <c r="X273" s="353"/>
      <c r="Y273" s="353"/>
      <c r="Z273" s="353"/>
      <c r="AA273" s="353"/>
      <c r="AB273" s="170"/>
    </row>
    <row r="274" spans="1:28" ht="12" customHeight="1">
      <c r="A274" s="170"/>
      <c r="B274" s="356" t="s">
        <v>716</v>
      </c>
      <c r="C274" s="356"/>
      <c r="D274" s="356"/>
      <c r="E274" s="356"/>
      <c r="F274" s="356"/>
      <c r="G274" s="356"/>
      <c r="H274" s="356"/>
      <c r="I274" s="356"/>
      <c r="J274" s="356"/>
      <c r="K274" s="356"/>
      <c r="L274" s="356"/>
      <c r="M274" s="356"/>
      <c r="N274" s="265">
        <v>959</v>
      </c>
      <c r="O274" s="291">
        <v>5</v>
      </c>
      <c r="P274" s="291">
        <v>3</v>
      </c>
      <c r="Q274" s="231">
        <v>0</v>
      </c>
      <c r="R274" s="230">
        <v>0</v>
      </c>
      <c r="S274" s="347"/>
      <c r="T274" s="347"/>
      <c r="U274" s="229">
        <v>508</v>
      </c>
      <c r="V274" s="229">
        <v>508</v>
      </c>
      <c r="W274" s="353"/>
      <c r="X274" s="353"/>
      <c r="Y274" s="353"/>
      <c r="Z274" s="353"/>
      <c r="AA274" s="353"/>
      <c r="AB274" s="170"/>
    </row>
    <row r="275" spans="1:28" ht="32.25" customHeight="1">
      <c r="A275" s="170"/>
      <c r="B275" s="356" t="s">
        <v>717</v>
      </c>
      <c r="C275" s="356"/>
      <c r="D275" s="356"/>
      <c r="E275" s="356"/>
      <c r="F275" s="356"/>
      <c r="G275" s="356"/>
      <c r="H275" s="356"/>
      <c r="I275" s="356"/>
      <c r="J275" s="356"/>
      <c r="K275" s="356"/>
      <c r="L275" s="356"/>
      <c r="M275" s="356"/>
      <c r="N275" s="265">
        <v>959</v>
      </c>
      <c r="O275" s="291">
        <v>5</v>
      </c>
      <c r="P275" s="291">
        <v>3</v>
      </c>
      <c r="Q275" s="231" t="s">
        <v>718</v>
      </c>
      <c r="R275" s="230">
        <v>0</v>
      </c>
      <c r="S275" s="347"/>
      <c r="T275" s="347"/>
      <c r="U275" s="229">
        <v>350</v>
      </c>
      <c r="V275" s="229">
        <v>350</v>
      </c>
      <c r="W275" s="353"/>
      <c r="X275" s="353"/>
      <c r="Y275" s="353"/>
      <c r="Z275" s="353"/>
      <c r="AA275" s="353"/>
      <c r="AB275" s="170"/>
    </row>
    <row r="276" spans="1:28" ht="32.25" customHeight="1">
      <c r="A276" s="170"/>
      <c r="B276" s="356" t="s">
        <v>719</v>
      </c>
      <c r="C276" s="356"/>
      <c r="D276" s="356"/>
      <c r="E276" s="356"/>
      <c r="F276" s="356"/>
      <c r="G276" s="356"/>
      <c r="H276" s="356"/>
      <c r="I276" s="356"/>
      <c r="J276" s="356"/>
      <c r="K276" s="356"/>
      <c r="L276" s="356"/>
      <c r="M276" s="356"/>
      <c r="N276" s="265">
        <v>959</v>
      </c>
      <c r="O276" s="291">
        <v>5</v>
      </c>
      <c r="P276" s="291">
        <v>3</v>
      </c>
      <c r="Q276" s="231" t="s">
        <v>720</v>
      </c>
      <c r="R276" s="230">
        <v>0</v>
      </c>
      <c r="S276" s="347"/>
      <c r="T276" s="347"/>
      <c r="U276" s="229">
        <v>350</v>
      </c>
      <c r="V276" s="229">
        <v>350</v>
      </c>
      <c r="W276" s="353"/>
      <c r="X276" s="353"/>
      <c r="Y276" s="353"/>
      <c r="Z276" s="353"/>
      <c r="AA276" s="353"/>
      <c r="AB276" s="170"/>
    </row>
    <row r="277" spans="1:28" ht="12" customHeight="1">
      <c r="A277" s="170"/>
      <c r="B277" s="356" t="s">
        <v>332</v>
      </c>
      <c r="C277" s="356"/>
      <c r="D277" s="356"/>
      <c r="E277" s="356"/>
      <c r="F277" s="356"/>
      <c r="G277" s="356"/>
      <c r="H277" s="356"/>
      <c r="I277" s="356"/>
      <c r="J277" s="356"/>
      <c r="K277" s="356"/>
      <c r="L277" s="356"/>
      <c r="M277" s="356"/>
      <c r="N277" s="265">
        <v>959</v>
      </c>
      <c r="O277" s="291">
        <v>5</v>
      </c>
      <c r="P277" s="291">
        <v>3</v>
      </c>
      <c r="Q277" s="231" t="s">
        <v>720</v>
      </c>
      <c r="R277" s="230" t="s">
        <v>331</v>
      </c>
      <c r="S277" s="347"/>
      <c r="T277" s="347"/>
      <c r="U277" s="229">
        <v>350</v>
      </c>
      <c r="V277" s="229">
        <v>350</v>
      </c>
      <c r="W277" s="353"/>
      <c r="X277" s="353"/>
      <c r="Y277" s="353"/>
      <c r="Z277" s="353"/>
      <c r="AA277" s="353"/>
      <c r="AB277" s="170"/>
    </row>
    <row r="278" spans="1:28" ht="12" customHeight="1">
      <c r="A278" s="170"/>
      <c r="B278" s="356" t="s">
        <v>336</v>
      </c>
      <c r="C278" s="356"/>
      <c r="D278" s="356"/>
      <c r="E278" s="356"/>
      <c r="F278" s="356"/>
      <c r="G278" s="356"/>
      <c r="H278" s="356"/>
      <c r="I278" s="356"/>
      <c r="J278" s="356"/>
      <c r="K278" s="356"/>
      <c r="L278" s="356"/>
      <c r="M278" s="356"/>
      <c r="N278" s="265">
        <v>959</v>
      </c>
      <c r="O278" s="291">
        <v>5</v>
      </c>
      <c r="P278" s="291">
        <v>3</v>
      </c>
      <c r="Q278" s="231" t="s">
        <v>720</v>
      </c>
      <c r="R278" s="230" t="s">
        <v>334</v>
      </c>
      <c r="S278" s="347"/>
      <c r="T278" s="347"/>
      <c r="U278" s="229">
        <v>350</v>
      </c>
      <c r="V278" s="229">
        <v>350</v>
      </c>
      <c r="W278" s="353"/>
      <c r="X278" s="353"/>
      <c r="Y278" s="353"/>
      <c r="Z278" s="353"/>
      <c r="AA278" s="353"/>
      <c r="AB278" s="170"/>
    </row>
    <row r="279" spans="1:28" ht="21.75" customHeight="1">
      <c r="A279" s="170"/>
      <c r="B279" s="356" t="s">
        <v>486</v>
      </c>
      <c r="C279" s="356"/>
      <c r="D279" s="356"/>
      <c r="E279" s="356"/>
      <c r="F279" s="356"/>
      <c r="G279" s="356"/>
      <c r="H279" s="356"/>
      <c r="I279" s="356"/>
      <c r="J279" s="356"/>
      <c r="K279" s="356"/>
      <c r="L279" s="356"/>
      <c r="M279" s="356"/>
      <c r="N279" s="265">
        <v>959</v>
      </c>
      <c r="O279" s="291">
        <v>5</v>
      </c>
      <c r="P279" s="291">
        <v>3</v>
      </c>
      <c r="Q279" s="231" t="s">
        <v>485</v>
      </c>
      <c r="R279" s="230">
        <v>0</v>
      </c>
      <c r="S279" s="347"/>
      <c r="T279" s="347"/>
      <c r="U279" s="229">
        <v>158</v>
      </c>
      <c r="V279" s="229">
        <v>158</v>
      </c>
      <c r="W279" s="353"/>
      <c r="X279" s="353"/>
      <c r="Y279" s="353"/>
      <c r="Z279" s="353"/>
      <c r="AA279" s="353"/>
      <c r="AB279" s="170"/>
    </row>
    <row r="280" spans="1:28" ht="32.25" customHeight="1">
      <c r="A280" s="170"/>
      <c r="B280" s="356" t="s">
        <v>721</v>
      </c>
      <c r="C280" s="356"/>
      <c r="D280" s="356"/>
      <c r="E280" s="356"/>
      <c r="F280" s="356"/>
      <c r="G280" s="356"/>
      <c r="H280" s="356"/>
      <c r="I280" s="356"/>
      <c r="J280" s="356"/>
      <c r="K280" s="356"/>
      <c r="L280" s="356"/>
      <c r="M280" s="356"/>
      <c r="N280" s="265">
        <v>959</v>
      </c>
      <c r="O280" s="291">
        <v>5</v>
      </c>
      <c r="P280" s="291">
        <v>3</v>
      </c>
      <c r="Q280" s="231" t="s">
        <v>722</v>
      </c>
      <c r="R280" s="230">
        <v>0</v>
      </c>
      <c r="S280" s="347"/>
      <c r="T280" s="347"/>
      <c r="U280" s="229">
        <v>158</v>
      </c>
      <c r="V280" s="229">
        <v>158</v>
      </c>
      <c r="W280" s="353"/>
      <c r="X280" s="353"/>
      <c r="Y280" s="353"/>
      <c r="Z280" s="353"/>
      <c r="AA280" s="353"/>
      <c r="AB280" s="170"/>
    </row>
    <row r="281" spans="1:28" ht="12" customHeight="1">
      <c r="A281" s="170"/>
      <c r="B281" s="356" t="s">
        <v>332</v>
      </c>
      <c r="C281" s="356"/>
      <c r="D281" s="356"/>
      <c r="E281" s="356"/>
      <c r="F281" s="356"/>
      <c r="G281" s="356"/>
      <c r="H281" s="356"/>
      <c r="I281" s="356"/>
      <c r="J281" s="356"/>
      <c r="K281" s="356"/>
      <c r="L281" s="356"/>
      <c r="M281" s="356"/>
      <c r="N281" s="265">
        <v>959</v>
      </c>
      <c r="O281" s="291">
        <v>5</v>
      </c>
      <c r="P281" s="291">
        <v>3</v>
      </c>
      <c r="Q281" s="231" t="s">
        <v>722</v>
      </c>
      <c r="R281" s="230" t="s">
        <v>331</v>
      </c>
      <c r="S281" s="347"/>
      <c r="T281" s="347"/>
      <c r="U281" s="229">
        <v>158</v>
      </c>
      <c r="V281" s="229">
        <v>158</v>
      </c>
      <c r="W281" s="353"/>
      <c r="X281" s="353"/>
      <c r="Y281" s="353"/>
      <c r="Z281" s="353"/>
      <c r="AA281" s="353"/>
      <c r="AB281" s="170"/>
    </row>
    <row r="282" spans="1:28" ht="12" customHeight="1">
      <c r="A282" s="170"/>
      <c r="B282" s="356" t="s">
        <v>336</v>
      </c>
      <c r="C282" s="356"/>
      <c r="D282" s="356"/>
      <c r="E282" s="356"/>
      <c r="F282" s="356"/>
      <c r="G282" s="356"/>
      <c r="H282" s="356"/>
      <c r="I282" s="356"/>
      <c r="J282" s="356"/>
      <c r="K282" s="356"/>
      <c r="L282" s="356"/>
      <c r="M282" s="356"/>
      <c r="N282" s="265">
        <v>959</v>
      </c>
      <c r="O282" s="291">
        <v>5</v>
      </c>
      <c r="P282" s="291">
        <v>3</v>
      </c>
      <c r="Q282" s="231" t="s">
        <v>722</v>
      </c>
      <c r="R282" s="230" t="s">
        <v>334</v>
      </c>
      <c r="S282" s="347"/>
      <c r="T282" s="347"/>
      <c r="U282" s="229">
        <v>158</v>
      </c>
      <c r="V282" s="229">
        <v>158</v>
      </c>
      <c r="W282" s="353"/>
      <c r="X282" s="353"/>
      <c r="Y282" s="353"/>
      <c r="Z282" s="353"/>
      <c r="AA282" s="353"/>
      <c r="AB282" s="170"/>
    </row>
    <row r="283" spans="1:28" ht="32.25" customHeight="1">
      <c r="A283" s="170"/>
      <c r="B283" s="356" t="s">
        <v>346</v>
      </c>
      <c r="C283" s="356"/>
      <c r="D283" s="356"/>
      <c r="E283" s="356"/>
      <c r="F283" s="356"/>
      <c r="G283" s="356"/>
      <c r="H283" s="356"/>
      <c r="I283" s="356"/>
      <c r="J283" s="356"/>
      <c r="K283" s="356"/>
      <c r="L283" s="356"/>
      <c r="M283" s="356"/>
      <c r="N283" s="265">
        <v>959</v>
      </c>
      <c r="O283" s="291">
        <v>14</v>
      </c>
      <c r="P283" s="291">
        <v>0</v>
      </c>
      <c r="Q283" s="231">
        <v>0</v>
      </c>
      <c r="R283" s="230">
        <v>0</v>
      </c>
      <c r="S283" s="347"/>
      <c r="T283" s="347"/>
      <c r="U283" s="229">
        <v>35230</v>
      </c>
      <c r="V283" s="229">
        <v>35094</v>
      </c>
      <c r="W283" s="353"/>
      <c r="X283" s="353"/>
      <c r="Y283" s="353"/>
      <c r="Z283" s="353"/>
      <c r="AA283" s="353"/>
      <c r="AB283" s="170"/>
    </row>
    <row r="284" spans="1:28" ht="32.25" customHeight="1">
      <c r="A284" s="170"/>
      <c r="B284" s="356" t="s">
        <v>345</v>
      </c>
      <c r="C284" s="356"/>
      <c r="D284" s="356"/>
      <c r="E284" s="356"/>
      <c r="F284" s="356"/>
      <c r="G284" s="356"/>
      <c r="H284" s="356"/>
      <c r="I284" s="356"/>
      <c r="J284" s="356"/>
      <c r="K284" s="356"/>
      <c r="L284" s="356"/>
      <c r="M284" s="356"/>
      <c r="N284" s="265">
        <v>959</v>
      </c>
      <c r="O284" s="291">
        <v>14</v>
      </c>
      <c r="P284" s="291">
        <v>1</v>
      </c>
      <c r="Q284" s="231">
        <v>0</v>
      </c>
      <c r="R284" s="230">
        <v>0</v>
      </c>
      <c r="S284" s="347"/>
      <c r="T284" s="347"/>
      <c r="U284" s="229">
        <v>22250</v>
      </c>
      <c r="V284" s="229">
        <v>22176</v>
      </c>
      <c r="W284" s="353"/>
      <c r="X284" s="353"/>
      <c r="Y284" s="353"/>
      <c r="Z284" s="353"/>
      <c r="AA284" s="353"/>
      <c r="AB284" s="170"/>
    </row>
    <row r="285" spans="1:28" ht="21.75" customHeight="1">
      <c r="A285" s="170"/>
      <c r="B285" s="356" t="s">
        <v>486</v>
      </c>
      <c r="C285" s="356"/>
      <c r="D285" s="356"/>
      <c r="E285" s="356"/>
      <c r="F285" s="356"/>
      <c r="G285" s="356"/>
      <c r="H285" s="356"/>
      <c r="I285" s="356"/>
      <c r="J285" s="356"/>
      <c r="K285" s="356"/>
      <c r="L285" s="356"/>
      <c r="M285" s="356"/>
      <c r="N285" s="265">
        <v>959</v>
      </c>
      <c r="O285" s="291">
        <v>14</v>
      </c>
      <c r="P285" s="291">
        <v>1</v>
      </c>
      <c r="Q285" s="231" t="s">
        <v>485</v>
      </c>
      <c r="R285" s="230">
        <v>0</v>
      </c>
      <c r="S285" s="347"/>
      <c r="T285" s="347"/>
      <c r="U285" s="229">
        <v>9032</v>
      </c>
      <c r="V285" s="229">
        <v>9031</v>
      </c>
      <c r="W285" s="353"/>
      <c r="X285" s="353"/>
      <c r="Y285" s="353"/>
      <c r="Z285" s="353"/>
      <c r="AA285" s="353"/>
      <c r="AB285" s="170"/>
    </row>
    <row r="286" spans="1:28" ht="21.75" customHeight="1">
      <c r="A286" s="170"/>
      <c r="B286" s="356" t="s">
        <v>828</v>
      </c>
      <c r="C286" s="356"/>
      <c r="D286" s="356"/>
      <c r="E286" s="356"/>
      <c r="F286" s="356"/>
      <c r="G286" s="356"/>
      <c r="H286" s="356"/>
      <c r="I286" s="356"/>
      <c r="J286" s="356"/>
      <c r="K286" s="356"/>
      <c r="L286" s="356"/>
      <c r="M286" s="356"/>
      <c r="N286" s="265">
        <v>959</v>
      </c>
      <c r="O286" s="291">
        <v>14</v>
      </c>
      <c r="P286" s="291">
        <v>1</v>
      </c>
      <c r="Q286" s="231" t="s">
        <v>827</v>
      </c>
      <c r="R286" s="230">
        <v>0</v>
      </c>
      <c r="S286" s="347"/>
      <c r="T286" s="347"/>
      <c r="U286" s="229">
        <v>50</v>
      </c>
      <c r="V286" s="229">
        <v>50</v>
      </c>
      <c r="W286" s="353"/>
      <c r="X286" s="353"/>
      <c r="Y286" s="353"/>
      <c r="Z286" s="353"/>
      <c r="AA286" s="353"/>
      <c r="AB286" s="170"/>
    </row>
    <row r="287" spans="1:28" ht="12" customHeight="1">
      <c r="A287" s="170"/>
      <c r="B287" s="356" t="s">
        <v>332</v>
      </c>
      <c r="C287" s="356"/>
      <c r="D287" s="356"/>
      <c r="E287" s="356"/>
      <c r="F287" s="356"/>
      <c r="G287" s="356"/>
      <c r="H287" s="356"/>
      <c r="I287" s="356"/>
      <c r="J287" s="356"/>
      <c r="K287" s="356"/>
      <c r="L287" s="356"/>
      <c r="M287" s="356"/>
      <c r="N287" s="265">
        <v>959</v>
      </c>
      <c r="O287" s="291">
        <v>14</v>
      </c>
      <c r="P287" s="291">
        <v>1</v>
      </c>
      <c r="Q287" s="231" t="s">
        <v>827</v>
      </c>
      <c r="R287" s="230" t="s">
        <v>331</v>
      </c>
      <c r="S287" s="347"/>
      <c r="T287" s="347"/>
      <c r="U287" s="229">
        <v>50</v>
      </c>
      <c r="V287" s="229">
        <v>50</v>
      </c>
      <c r="W287" s="353"/>
      <c r="X287" s="353"/>
      <c r="Y287" s="353"/>
      <c r="Z287" s="353"/>
      <c r="AA287" s="353"/>
      <c r="AB287" s="170"/>
    </row>
    <row r="288" spans="1:28" ht="12" customHeight="1">
      <c r="A288" s="170"/>
      <c r="B288" s="356" t="s">
        <v>343</v>
      </c>
      <c r="C288" s="356"/>
      <c r="D288" s="356"/>
      <c r="E288" s="356"/>
      <c r="F288" s="356"/>
      <c r="G288" s="356"/>
      <c r="H288" s="356"/>
      <c r="I288" s="356"/>
      <c r="J288" s="356"/>
      <c r="K288" s="356"/>
      <c r="L288" s="356"/>
      <c r="M288" s="356"/>
      <c r="N288" s="265">
        <v>959</v>
      </c>
      <c r="O288" s="291">
        <v>14</v>
      </c>
      <c r="P288" s="291">
        <v>1</v>
      </c>
      <c r="Q288" s="231" t="s">
        <v>827</v>
      </c>
      <c r="R288" s="230" t="s">
        <v>342</v>
      </c>
      <c r="S288" s="347"/>
      <c r="T288" s="347"/>
      <c r="U288" s="229">
        <v>50</v>
      </c>
      <c r="V288" s="229">
        <v>50</v>
      </c>
      <c r="W288" s="353"/>
      <c r="X288" s="353"/>
      <c r="Y288" s="353"/>
      <c r="Z288" s="353"/>
      <c r="AA288" s="353"/>
      <c r="AB288" s="170"/>
    </row>
    <row r="289" spans="1:28" ht="12" customHeight="1">
      <c r="A289" s="170"/>
      <c r="B289" s="356" t="s">
        <v>341</v>
      </c>
      <c r="C289" s="356"/>
      <c r="D289" s="356"/>
      <c r="E289" s="356"/>
      <c r="F289" s="356"/>
      <c r="G289" s="356"/>
      <c r="H289" s="356"/>
      <c r="I289" s="356"/>
      <c r="J289" s="356"/>
      <c r="K289" s="356"/>
      <c r="L289" s="356"/>
      <c r="M289" s="356"/>
      <c r="N289" s="265">
        <v>959</v>
      </c>
      <c r="O289" s="291">
        <v>14</v>
      </c>
      <c r="P289" s="291">
        <v>1</v>
      </c>
      <c r="Q289" s="231" t="s">
        <v>827</v>
      </c>
      <c r="R289" s="230" t="s">
        <v>339</v>
      </c>
      <c r="S289" s="347"/>
      <c r="T289" s="347"/>
      <c r="U289" s="229">
        <v>50</v>
      </c>
      <c r="V289" s="229">
        <v>50</v>
      </c>
      <c r="W289" s="353"/>
      <c r="X289" s="353"/>
      <c r="Y289" s="353"/>
      <c r="Z289" s="353"/>
      <c r="AA289" s="353"/>
      <c r="AB289" s="170"/>
    </row>
    <row r="290" spans="1:28" ht="21.75" customHeight="1">
      <c r="A290" s="170"/>
      <c r="B290" s="356" t="s">
        <v>344</v>
      </c>
      <c r="C290" s="356"/>
      <c r="D290" s="356"/>
      <c r="E290" s="356"/>
      <c r="F290" s="356"/>
      <c r="G290" s="356"/>
      <c r="H290" s="356"/>
      <c r="I290" s="356"/>
      <c r="J290" s="356"/>
      <c r="K290" s="356"/>
      <c r="L290" s="356"/>
      <c r="M290" s="356"/>
      <c r="N290" s="265">
        <v>959</v>
      </c>
      <c r="O290" s="291">
        <v>14</v>
      </c>
      <c r="P290" s="291">
        <v>1</v>
      </c>
      <c r="Q290" s="231" t="s">
        <v>340</v>
      </c>
      <c r="R290" s="230">
        <v>0</v>
      </c>
      <c r="S290" s="347"/>
      <c r="T290" s="347"/>
      <c r="U290" s="229">
        <v>8982</v>
      </c>
      <c r="V290" s="229">
        <v>8981</v>
      </c>
      <c r="W290" s="353"/>
      <c r="X290" s="353"/>
      <c r="Y290" s="353"/>
      <c r="Z290" s="353"/>
      <c r="AA290" s="353"/>
      <c r="AB290" s="170"/>
    </row>
    <row r="291" spans="1:28" ht="12" customHeight="1">
      <c r="A291" s="170"/>
      <c r="B291" s="356" t="s">
        <v>332</v>
      </c>
      <c r="C291" s="356"/>
      <c r="D291" s="356"/>
      <c r="E291" s="356"/>
      <c r="F291" s="356"/>
      <c r="G291" s="356"/>
      <c r="H291" s="356"/>
      <c r="I291" s="356"/>
      <c r="J291" s="356"/>
      <c r="K291" s="356"/>
      <c r="L291" s="356"/>
      <c r="M291" s="356"/>
      <c r="N291" s="265">
        <v>959</v>
      </c>
      <c r="O291" s="291">
        <v>14</v>
      </c>
      <c r="P291" s="291">
        <v>1</v>
      </c>
      <c r="Q291" s="231" t="s">
        <v>340</v>
      </c>
      <c r="R291" s="230" t="s">
        <v>331</v>
      </c>
      <c r="S291" s="347"/>
      <c r="T291" s="347"/>
      <c r="U291" s="229">
        <v>8982</v>
      </c>
      <c r="V291" s="229">
        <v>8981</v>
      </c>
      <c r="W291" s="353"/>
      <c r="X291" s="353"/>
      <c r="Y291" s="353"/>
      <c r="Z291" s="353"/>
      <c r="AA291" s="353"/>
      <c r="AB291" s="170"/>
    </row>
    <row r="292" spans="1:28" ht="12" customHeight="1">
      <c r="A292" s="170"/>
      <c r="B292" s="356" t="s">
        <v>343</v>
      </c>
      <c r="C292" s="356"/>
      <c r="D292" s="356"/>
      <c r="E292" s="356"/>
      <c r="F292" s="356"/>
      <c r="G292" s="356"/>
      <c r="H292" s="356"/>
      <c r="I292" s="356"/>
      <c r="J292" s="356"/>
      <c r="K292" s="356"/>
      <c r="L292" s="356"/>
      <c r="M292" s="356"/>
      <c r="N292" s="265">
        <v>959</v>
      </c>
      <c r="O292" s="291">
        <v>14</v>
      </c>
      <c r="P292" s="291">
        <v>1</v>
      </c>
      <c r="Q292" s="231" t="s">
        <v>340</v>
      </c>
      <c r="R292" s="230" t="s">
        <v>342</v>
      </c>
      <c r="S292" s="347"/>
      <c r="T292" s="347"/>
      <c r="U292" s="229">
        <v>8982</v>
      </c>
      <c r="V292" s="229">
        <v>8981</v>
      </c>
      <c r="W292" s="353"/>
      <c r="X292" s="353"/>
      <c r="Y292" s="353"/>
      <c r="Z292" s="353"/>
      <c r="AA292" s="353"/>
      <c r="AB292" s="170"/>
    </row>
    <row r="293" spans="1:28" ht="12" customHeight="1">
      <c r="A293" s="170"/>
      <c r="B293" s="356" t="s">
        <v>341</v>
      </c>
      <c r="C293" s="356"/>
      <c r="D293" s="356"/>
      <c r="E293" s="356"/>
      <c r="F293" s="356"/>
      <c r="G293" s="356"/>
      <c r="H293" s="356"/>
      <c r="I293" s="356"/>
      <c r="J293" s="356"/>
      <c r="K293" s="356"/>
      <c r="L293" s="356"/>
      <c r="M293" s="356"/>
      <c r="N293" s="265">
        <v>959</v>
      </c>
      <c r="O293" s="291">
        <v>14</v>
      </c>
      <c r="P293" s="291">
        <v>1</v>
      </c>
      <c r="Q293" s="231" t="s">
        <v>340</v>
      </c>
      <c r="R293" s="230" t="s">
        <v>339</v>
      </c>
      <c r="S293" s="347"/>
      <c r="T293" s="347"/>
      <c r="U293" s="229">
        <v>8982</v>
      </c>
      <c r="V293" s="229">
        <v>8981</v>
      </c>
      <c r="W293" s="353"/>
      <c r="X293" s="353"/>
      <c r="Y293" s="353"/>
      <c r="Z293" s="353"/>
      <c r="AA293" s="353"/>
      <c r="AB293" s="170"/>
    </row>
    <row r="294" spans="1:28" ht="21.75" customHeight="1">
      <c r="A294" s="170"/>
      <c r="B294" s="356" t="s">
        <v>486</v>
      </c>
      <c r="C294" s="356"/>
      <c r="D294" s="356"/>
      <c r="E294" s="356"/>
      <c r="F294" s="356"/>
      <c r="G294" s="356"/>
      <c r="H294" s="356"/>
      <c r="I294" s="356"/>
      <c r="J294" s="356"/>
      <c r="K294" s="356"/>
      <c r="L294" s="356"/>
      <c r="M294" s="356"/>
      <c r="N294" s="265">
        <v>959</v>
      </c>
      <c r="O294" s="291">
        <v>14</v>
      </c>
      <c r="P294" s="291">
        <v>1</v>
      </c>
      <c r="Q294" s="231" t="s">
        <v>485</v>
      </c>
      <c r="R294" s="230">
        <v>0</v>
      </c>
      <c r="S294" s="347"/>
      <c r="T294" s="347"/>
      <c r="U294" s="229">
        <v>13218</v>
      </c>
      <c r="V294" s="229">
        <v>13145</v>
      </c>
      <c r="W294" s="353"/>
      <c r="X294" s="353"/>
      <c r="Y294" s="353"/>
      <c r="Z294" s="353"/>
      <c r="AA294" s="353"/>
      <c r="AB294" s="170"/>
    </row>
    <row r="295" spans="1:28" ht="32.25" customHeight="1">
      <c r="A295" s="170"/>
      <c r="B295" s="356" t="s">
        <v>491</v>
      </c>
      <c r="C295" s="356"/>
      <c r="D295" s="356"/>
      <c r="E295" s="356"/>
      <c r="F295" s="356"/>
      <c r="G295" s="356"/>
      <c r="H295" s="356"/>
      <c r="I295" s="356"/>
      <c r="J295" s="356"/>
      <c r="K295" s="356"/>
      <c r="L295" s="356"/>
      <c r="M295" s="356"/>
      <c r="N295" s="265">
        <v>959</v>
      </c>
      <c r="O295" s="291">
        <v>14</v>
      </c>
      <c r="P295" s="291">
        <v>1</v>
      </c>
      <c r="Q295" s="231" t="s">
        <v>490</v>
      </c>
      <c r="R295" s="230">
        <v>0</v>
      </c>
      <c r="S295" s="347"/>
      <c r="T295" s="347"/>
      <c r="U295" s="229">
        <v>13218</v>
      </c>
      <c r="V295" s="229">
        <v>13145</v>
      </c>
      <c r="W295" s="353"/>
      <c r="X295" s="353"/>
      <c r="Y295" s="353"/>
      <c r="Z295" s="353"/>
      <c r="AA295" s="353"/>
      <c r="AB295" s="170"/>
    </row>
    <row r="296" spans="1:28" ht="12" customHeight="1">
      <c r="A296" s="170"/>
      <c r="B296" s="356" t="s">
        <v>332</v>
      </c>
      <c r="C296" s="356"/>
      <c r="D296" s="356"/>
      <c r="E296" s="356"/>
      <c r="F296" s="356"/>
      <c r="G296" s="356"/>
      <c r="H296" s="356"/>
      <c r="I296" s="356"/>
      <c r="J296" s="356"/>
      <c r="K296" s="356"/>
      <c r="L296" s="356"/>
      <c r="M296" s="356"/>
      <c r="N296" s="265">
        <v>959</v>
      </c>
      <c r="O296" s="291">
        <v>14</v>
      </c>
      <c r="P296" s="291">
        <v>1</v>
      </c>
      <c r="Q296" s="231" t="s">
        <v>490</v>
      </c>
      <c r="R296" s="230" t="s">
        <v>331</v>
      </c>
      <c r="S296" s="347"/>
      <c r="T296" s="347"/>
      <c r="U296" s="229">
        <v>13218</v>
      </c>
      <c r="V296" s="229">
        <v>13145</v>
      </c>
      <c r="W296" s="353"/>
      <c r="X296" s="353"/>
      <c r="Y296" s="353"/>
      <c r="Z296" s="353"/>
      <c r="AA296" s="353"/>
      <c r="AB296" s="170"/>
    </row>
    <row r="297" spans="1:28" ht="12" customHeight="1">
      <c r="A297" s="170"/>
      <c r="B297" s="356" t="s">
        <v>343</v>
      </c>
      <c r="C297" s="356"/>
      <c r="D297" s="356"/>
      <c r="E297" s="356"/>
      <c r="F297" s="356"/>
      <c r="G297" s="356"/>
      <c r="H297" s="356"/>
      <c r="I297" s="356"/>
      <c r="J297" s="356"/>
      <c r="K297" s="356"/>
      <c r="L297" s="356"/>
      <c r="M297" s="356"/>
      <c r="N297" s="265">
        <v>959</v>
      </c>
      <c r="O297" s="291">
        <v>14</v>
      </c>
      <c r="P297" s="291">
        <v>1</v>
      </c>
      <c r="Q297" s="231" t="s">
        <v>490</v>
      </c>
      <c r="R297" s="230" t="s">
        <v>342</v>
      </c>
      <c r="S297" s="347"/>
      <c r="T297" s="347"/>
      <c r="U297" s="229">
        <v>13218</v>
      </c>
      <c r="V297" s="229">
        <v>13145</v>
      </c>
      <c r="W297" s="353"/>
      <c r="X297" s="353"/>
      <c r="Y297" s="353"/>
      <c r="Z297" s="353"/>
      <c r="AA297" s="353"/>
      <c r="AB297" s="170"/>
    </row>
    <row r="298" spans="1:28" ht="12" customHeight="1">
      <c r="A298" s="170"/>
      <c r="B298" s="356" t="s">
        <v>341</v>
      </c>
      <c r="C298" s="356"/>
      <c r="D298" s="356"/>
      <c r="E298" s="356"/>
      <c r="F298" s="356"/>
      <c r="G298" s="356"/>
      <c r="H298" s="356"/>
      <c r="I298" s="356"/>
      <c r="J298" s="356"/>
      <c r="K298" s="356"/>
      <c r="L298" s="356"/>
      <c r="M298" s="356"/>
      <c r="N298" s="265">
        <v>959</v>
      </c>
      <c r="O298" s="291">
        <v>14</v>
      </c>
      <c r="P298" s="291">
        <v>1</v>
      </c>
      <c r="Q298" s="231" t="s">
        <v>490</v>
      </c>
      <c r="R298" s="230" t="s">
        <v>339</v>
      </c>
      <c r="S298" s="347"/>
      <c r="T298" s="347"/>
      <c r="U298" s="229">
        <v>13218</v>
      </c>
      <c r="V298" s="229">
        <v>13145</v>
      </c>
      <c r="W298" s="353"/>
      <c r="X298" s="353"/>
      <c r="Y298" s="353"/>
      <c r="Z298" s="353"/>
      <c r="AA298" s="353"/>
      <c r="AB298" s="170"/>
    </row>
    <row r="299" spans="1:28" ht="12" customHeight="1">
      <c r="A299" s="170"/>
      <c r="B299" s="356" t="s">
        <v>338</v>
      </c>
      <c r="C299" s="356"/>
      <c r="D299" s="356"/>
      <c r="E299" s="356"/>
      <c r="F299" s="356"/>
      <c r="G299" s="356"/>
      <c r="H299" s="356"/>
      <c r="I299" s="356"/>
      <c r="J299" s="356"/>
      <c r="K299" s="356"/>
      <c r="L299" s="356"/>
      <c r="M299" s="356"/>
      <c r="N299" s="265">
        <v>959</v>
      </c>
      <c r="O299" s="291">
        <v>14</v>
      </c>
      <c r="P299" s="291">
        <v>3</v>
      </c>
      <c r="Q299" s="231">
        <v>0</v>
      </c>
      <c r="R299" s="230">
        <v>0</v>
      </c>
      <c r="S299" s="347"/>
      <c r="T299" s="347"/>
      <c r="U299" s="229">
        <v>12980</v>
      </c>
      <c r="V299" s="229">
        <v>12918</v>
      </c>
      <c r="W299" s="353"/>
      <c r="X299" s="353"/>
      <c r="Y299" s="353"/>
      <c r="Z299" s="353"/>
      <c r="AA299" s="353"/>
      <c r="AB299" s="170"/>
    </row>
    <row r="300" spans="1:28" ht="21.75" customHeight="1">
      <c r="A300" s="170"/>
      <c r="B300" s="356" t="s">
        <v>486</v>
      </c>
      <c r="C300" s="356"/>
      <c r="D300" s="356"/>
      <c r="E300" s="356"/>
      <c r="F300" s="356"/>
      <c r="G300" s="356"/>
      <c r="H300" s="356"/>
      <c r="I300" s="356"/>
      <c r="J300" s="356"/>
      <c r="K300" s="356"/>
      <c r="L300" s="356"/>
      <c r="M300" s="356"/>
      <c r="N300" s="265">
        <v>959</v>
      </c>
      <c r="O300" s="291">
        <v>14</v>
      </c>
      <c r="P300" s="291">
        <v>3</v>
      </c>
      <c r="Q300" s="231" t="s">
        <v>485</v>
      </c>
      <c r="R300" s="230">
        <v>0</v>
      </c>
      <c r="S300" s="347"/>
      <c r="T300" s="347"/>
      <c r="U300" s="229">
        <v>522</v>
      </c>
      <c r="V300" s="229">
        <v>521</v>
      </c>
      <c r="W300" s="353"/>
      <c r="X300" s="353"/>
      <c r="Y300" s="353"/>
      <c r="Z300" s="353"/>
      <c r="AA300" s="353"/>
      <c r="AB300" s="170"/>
    </row>
    <row r="301" spans="1:28" ht="21.75" customHeight="1">
      <c r="A301" s="170"/>
      <c r="B301" s="356" t="s">
        <v>489</v>
      </c>
      <c r="C301" s="356"/>
      <c r="D301" s="356"/>
      <c r="E301" s="356"/>
      <c r="F301" s="356"/>
      <c r="G301" s="356"/>
      <c r="H301" s="356"/>
      <c r="I301" s="356"/>
      <c r="J301" s="356"/>
      <c r="K301" s="356"/>
      <c r="L301" s="356"/>
      <c r="M301" s="356"/>
      <c r="N301" s="265">
        <v>959</v>
      </c>
      <c r="O301" s="291">
        <v>14</v>
      </c>
      <c r="P301" s="291">
        <v>3</v>
      </c>
      <c r="Q301" s="231" t="s">
        <v>488</v>
      </c>
      <c r="R301" s="230">
        <v>0</v>
      </c>
      <c r="S301" s="347"/>
      <c r="T301" s="347"/>
      <c r="U301" s="229">
        <v>522</v>
      </c>
      <c r="V301" s="229">
        <v>521</v>
      </c>
      <c r="W301" s="353"/>
      <c r="X301" s="353"/>
      <c r="Y301" s="353"/>
      <c r="Z301" s="353"/>
      <c r="AA301" s="353"/>
      <c r="AB301" s="170"/>
    </row>
    <row r="302" spans="1:28" ht="12" customHeight="1">
      <c r="A302" s="170"/>
      <c r="B302" s="356" t="s">
        <v>332</v>
      </c>
      <c r="C302" s="356"/>
      <c r="D302" s="356"/>
      <c r="E302" s="356"/>
      <c r="F302" s="356"/>
      <c r="G302" s="356"/>
      <c r="H302" s="356"/>
      <c r="I302" s="356"/>
      <c r="J302" s="356"/>
      <c r="K302" s="356"/>
      <c r="L302" s="356"/>
      <c r="M302" s="356"/>
      <c r="N302" s="265">
        <v>959</v>
      </c>
      <c r="O302" s="291">
        <v>14</v>
      </c>
      <c r="P302" s="291">
        <v>3</v>
      </c>
      <c r="Q302" s="231" t="s">
        <v>488</v>
      </c>
      <c r="R302" s="230" t="s">
        <v>331</v>
      </c>
      <c r="S302" s="347"/>
      <c r="T302" s="347"/>
      <c r="U302" s="229">
        <v>522</v>
      </c>
      <c r="V302" s="229">
        <v>521</v>
      </c>
      <c r="W302" s="353"/>
      <c r="X302" s="353"/>
      <c r="Y302" s="353"/>
      <c r="Z302" s="353"/>
      <c r="AA302" s="353"/>
      <c r="AB302" s="170"/>
    </row>
    <row r="303" spans="1:28" ht="12" customHeight="1">
      <c r="A303" s="170"/>
      <c r="B303" s="356" t="s">
        <v>336</v>
      </c>
      <c r="C303" s="356"/>
      <c r="D303" s="356"/>
      <c r="E303" s="356"/>
      <c r="F303" s="356"/>
      <c r="G303" s="356"/>
      <c r="H303" s="356"/>
      <c r="I303" s="356"/>
      <c r="J303" s="356"/>
      <c r="K303" s="356"/>
      <c r="L303" s="356"/>
      <c r="M303" s="356"/>
      <c r="N303" s="265">
        <v>959</v>
      </c>
      <c r="O303" s="291">
        <v>14</v>
      </c>
      <c r="P303" s="291">
        <v>3</v>
      </c>
      <c r="Q303" s="231" t="s">
        <v>488</v>
      </c>
      <c r="R303" s="230" t="s">
        <v>334</v>
      </c>
      <c r="S303" s="347"/>
      <c r="T303" s="347"/>
      <c r="U303" s="229">
        <v>522</v>
      </c>
      <c r="V303" s="229">
        <v>521</v>
      </c>
      <c r="W303" s="353"/>
      <c r="X303" s="353"/>
      <c r="Y303" s="353"/>
      <c r="Z303" s="353"/>
      <c r="AA303" s="353"/>
      <c r="AB303" s="170"/>
    </row>
    <row r="304" spans="1:28" ht="21.75" customHeight="1">
      <c r="A304" s="170"/>
      <c r="B304" s="356" t="s">
        <v>486</v>
      </c>
      <c r="C304" s="356"/>
      <c r="D304" s="356"/>
      <c r="E304" s="356"/>
      <c r="F304" s="356"/>
      <c r="G304" s="356"/>
      <c r="H304" s="356"/>
      <c r="I304" s="356"/>
      <c r="J304" s="356"/>
      <c r="K304" s="356"/>
      <c r="L304" s="356"/>
      <c r="M304" s="356"/>
      <c r="N304" s="265">
        <v>959</v>
      </c>
      <c r="O304" s="291">
        <v>14</v>
      </c>
      <c r="P304" s="291">
        <v>3</v>
      </c>
      <c r="Q304" s="231" t="s">
        <v>485</v>
      </c>
      <c r="R304" s="230">
        <v>0</v>
      </c>
      <c r="S304" s="347"/>
      <c r="T304" s="347"/>
      <c r="U304" s="229">
        <v>12458</v>
      </c>
      <c r="V304" s="229">
        <v>12397</v>
      </c>
      <c r="W304" s="353"/>
      <c r="X304" s="353"/>
      <c r="Y304" s="353"/>
      <c r="Z304" s="353"/>
      <c r="AA304" s="353"/>
      <c r="AB304" s="170"/>
    </row>
    <row r="305" spans="1:28" ht="53.25" customHeight="1">
      <c r="A305" s="170"/>
      <c r="B305" s="356" t="s">
        <v>177</v>
      </c>
      <c r="C305" s="356"/>
      <c r="D305" s="356"/>
      <c r="E305" s="356"/>
      <c r="F305" s="356"/>
      <c r="G305" s="356"/>
      <c r="H305" s="356"/>
      <c r="I305" s="356"/>
      <c r="J305" s="356"/>
      <c r="K305" s="356"/>
      <c r="L305" s="356"/>
      <c r="M305" s="356"/>
      <c r="N305" s="265">
        <v>959</v>
      </c>
      <c r="O305" s="291">
        <v>14</v>
      </c>
      <c r="P305" s="291">
        <v>3</v>
      </c>
      <c r="Q305" s="231" t="s">
        <v>487</v>
      </c>
      <c r="R305" s="230">
        <v>0</v>
      </c>
      <c r="S305" s="347"/>
      <c r="T305" s="347"/>
      <c r="U305" s="229">
        <v>11039</v>
      </c>
      <c r="V305" s="229">
        <v>10977</v>
      </c>
      <c r="W305" s="353"/>
      <c r="X305" s="353"/>
      <c r="Y305" s="353"/>
      <c r="Z305" s="353"/>
      <c r="AA305" s="353"/>
      <c r="AB305" s="170"/>
    </row>
    <row r="306" spans="1:28" ht="12" customHeight="1">
      <c r="A306" s="170"/>
      <c r="B306" s="356" t="s">
        <v>332</v>
      </c>
      <c r="C306" s="356"/>
      <c r="D306" s="356"/>
      <c r="E306" s="356"/>
      <c r="F306" s="356"/>
      <c r="G306" s="356"/>
      <c r="H306" s="356"/>
      <c r="I306" s="356"/>
      <c r="J306" s="356"/>
      <c r="K306" s="356"/>
      <c r="L306" s="356"/>
      <c r="M306" s="356"/>
      <c r="N306" s="265">
        <v>959</v>
      </c>
      <c r="O306" s="291">
        <v>14</v>
      </c>
      <c r="P306" s="291">
        <v>3</v>
      </c>
      <c r="Q306" s="231" t="s">
        <v>487</v>
      </c>
      <c r="R306" s="230" t="s">
        <v>331</v>
      </c>
      <c r="S306" s="347"/>
      <c r="T306" s="347"/>
      <c r="U306" s="229">
        <v>11039</v>
      </c>
      <c r="V306" s="229">
        <v>10977</v>
      </c>
      <c r="W306" s="353"/>
      <c r="X306" s="353"/>
      <c r="Y306" s="353"/>
      <c r="Z306" s="353"/>
      <c r="AA306" s="353"/>
      <c r="AB306" s="170"/>
    </row>
    <row r="307" spans="1:28" ht="12" customHeight="1">
      <c r="A307" s="170"/>
      <c r="B307" s="356" t="s">
        <v>336</v>
      </c>
      <c r="C307" s="356"/>
      <c r="D307" s="356"/>
      <c r="E307" s="356"/>
      <c r="F307" s="356"/>
      <c r="G307" s="356"/>
      <c r="H307" s="356"/>
      <c r="I307" s="356"/>
      <c r="J307" s="356"/>
      <c r="K307" s="356"/>
      <c r="L307" s="356"/>
      <c r="M307" s="356"/>
      <c r="N307" s="265">
        <v>959</v>
      </c>
      <c r="O307" s="291">
        <v>14</v>
      </c>
      <c r="P307" s="291">
        <v>3</v>
      </c>
      <c r="Q307" s="231" t="s">
        <v>487</v>
      </c>
      <c r="R307" s="230" t="s">
        <v>334</v>
      </c>
      <c r="S307" s="347"/>
      <c r="T307" s="347"/>
      <c r="U307" s="229">
        <v>11039</v>
      </c>
      <c r="V307" s="229">
        <v>10977</v>
      </c>
      <c r="W307" s="353"/>
      <c r="X307" s="353"/>
      <c r="Y307" s="353"/>
      <c r="Z307" s="353"/>
      <c r="AA307" s="353"/>
      <c r="AB307" s="170"/>
    </row>
    <row r="308" spans="1:28" ht="32.25" customHeight="1">
      <c r="A308" s="170"/>
      <c r="B308" s="356" t="s">
        <v>337</v>
      </c>
      <c r="C308" s="356"/>
      <c r="D308" s="356"/>
      <c r="E308" s="356"/>
      <c r="F308" s="356"/>
      <c r="G308" s="356"/>
      <c r="H308" s="356"/>
      <c r="I308" s="356"/>
      <c r="J308" s="356"/>
      <c r="K308" s="356"/>
      <c r="L308" s="356"/>
      <c r="M308" s="356"/>
      <c r="N308" s="265">
        <v>959</v>
      </c>
      <c r="O308" s="291">
        <v>14</v>
      </c>
      <c r="P308" s="291">
        <v>3</v>
      </c>
      <c r="Q308" s="231" t="s">
        <v>335</v>
      </c>
      <c r="R308" s="230">
        <v>0</v>
      </c>
      <c r="S308" s="347"/>
      <c r="T308" s="347"/>
      <c r="U308" s="229">
        <v>1410</v>
      </c>
      <c r="V308" s="229">
        <v>1410</v>
      </c>
      <c r="W308" s="353"/>
      <c r="X308" s="353"/>
      <c r="Y308" s="353"/>
      <c r="Z308" s="353"/>
      <c r="AA308" s="353"/>
      <c r="AB308" s="170"/>
    </row>
    <row r="309" spans="1:28" ht="12" customHeight="1">
      <c r="A309" s="170"/>
      <c r="B309" s="356" t="s">
        <v>332</v>
      </c>
      <c r="C309" s="356"/>
      <c r="D309" s="356"/>
      <c r="E309" s="356"/>
      <c r="F309" s="356"/>
      <c r="G309" s="356"/>
      <c r="H309" s="356"/>
      <c r="I309" s="356"/>
      <c r="J309" s="356"/>
      <c r="K309" s="356"/>
      <c r="L309" s="356"/>
      <c r="M309" s="356"/>
      <c r="N309" s="265">
        <v>959</v>
      </c>
      <c r="O309" s="291">
        <v>14</v>
      </c>
      <c r="P309" s="291">
        <v>3</v>
      </c>
      <c r="Q309" s="231" t="s">
        <v>335</v>
      </c>
      <c r="R309" s="230" t="s">
        <v>331</v>
      </c>
      <c r="S309" s="347"/>
      <c r="T309" s="347"/>
      <c r="U309" s="229">
        <v>1410</v>
      </c>
      <c r="V309" s="229">
        <v>1410</v>
      </c>
      <c r="W309" s="353"/>
      <c r="X309" s="353"/>
      <c r="Y309" s="353"/>
      <c r="Z309" s="353"/>
      <c r="AA309" s="353"/>
      <c r="AB309" s="170"/>
    </row>
    <row r="310" spans="1:28" ht="12" customHeight="1">
      <c r="A310" s="170"/>
      <c r="B310" s="356" t="s">
        <v>336</v>
      </c>
      <c r="C310" s="356"/>
      <c r="D310" s="356"/>
      <c r="E310" s="356"/>
      <c r="F310" s="356"/>
      <c r="G310" s="356"/>
      <c r="H310" s="356"/>
      <c r="I310" s="356"/>
      <c r="J310" s="356"/>
      <c r="K310" s="356"/>
      <c r="L310" s="356"/>
      <c r="M310" s="356"/>
      <c r="N310" s="265">
        <v>959</v>
      </c>
      <c r="O310" s="291">
        <v>14</v>
      </c>
      <c r="P310" s="291">
        <v>3</v>
      </c>
      <c r="Q310" s="231" t="s">
        <v>335</v>
      </c>
      <c r="R310" s="230" t="s">
        <v>334</v>
      </c>
      <c r="S310" s="347"/>
      <c r="T310" s="347"/>
      <c r="U310" s="229">
        <v>1410</v>
      </c>
      <c r="V310" s="229">
        <v>1410</v>
      </c>
      <c r="W310" s="353"/>
      <c r="X310" s="353"/>
      <c r="Y310" s="353"/>
      <c r="Z310" s="353"/>
      <c r="AA310" s="353"/>
      <c r="AB310" s="170"/>
    </row>
    <row r="311" spans="1:28" ht="42.75" customHeight="1">
      <c r="A311" s="170"/>
      <c r="B311" s="356" t="s">
        <v>333</v>
      </c>
      <c r="C311" s="356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265">
        <v>959</v>
      </c>
      <c r="O311" s="291">
        <v>14</v>
      </c>
      <c r="P311" s="291">
        <v>3</v>
      </c>
      <c r="Q311" s="231" t="s">
        <v>329</v>
      </c>
      <c r="R311" s="230">
        <v>0</v>
      </c>
      <c r="S311" s="347"/>
      <c r="T311" s="347"/>
      <c r="U311" s="229">
        <v>9</v>
      </c>
      <c r="V311" s="229">
        <v>10</v>
      </c>
      <c r="W311" s="353"/>
      <c r="X311" s="353"/>
      <c r="Y311" s="353"/>
      <c r="Z311" s="353"/>
      <c r="AA311" s="353"/>
      <c r="AB311" s="170"/>
    </row>
    <row r="312" spans="1:28" ht="12" customHeight="1">
      <c r="A312" s="170"/>
      <c r="B312" s="356" t="s">
        <v>332</v>
      </c>
      <c r="C312" s="356"/>
      <c r="D312" s="356"/>
      <c r="E312" s="356"/>
      <c r="F312" s="356"/>
      <c r="G312" s="356"/>
      <c r="H312" s="356"/>
      <c r="I312" s="356"/>
      <c r="J312" s="356"/>
      <c r="K312" s="356"/>
      <c r="L312" s="356"/>
      <c r="M312" s="356"/>
      <c r="N312" s="265">
        <v>959</v>
      </c>
      <c r="O312" s="291">
        <v>14</v>
      </c>
      <c r="P312" s="291">
        <v>3</v>
      </c>
      <c r="Q312" s="231" t="s">
        <v>329</v>
      </c>
      <c r="R312" s="230" t="s">
        <v>331</v>
      </c>
      <c r="S312" s="347"/>
      <c r="T312" s="347"/>
      <c r="U312" s="229">
        <v>9</v>
      </c>
      <c r="V312" s="229">
        <v>10</v>
      </c>
      <c r="W312" s="353"/>
      <c r="X312" s="353"/>
      <c r="Y312" s="353"/>
      <c r="Z312" s="353"/>
      <c r="AA312" s="353"/>
      <c r="AB312" s="170"/>
    </row>
    <row r="313" spans="1:28" ht="12" customHeight="1">
      <c r="A313" s="170"/>
      <c r="B313" s="356" t="s">
        <v>330</v>
      </c>
      <c r="C313" s="356"/>
      <c r="D313" s="356"/>
      <c r="E313" s="356"/>
      <c r="F313" s="356"/>
      <c r="G313" s="356"/>
      <c r="H313" s="356"/>
      <c r="I313" s="356"/>
      <c r="J313" s="356"/>
      <c r="K313" s="356"/>
      <c r="L313" s="356"/>
      <c r="M313" s="356"/>
      <c r="N313" s="265">
        <v>959</v>
      </c>
      <c r="O313" s="291">
        <v>14</v>
      </c>
      <c r="P313" s="291">
        <v>3</v>
      </c>
      <c r="Q313" s="231" t="s">
        <v>329</v>
      </c>
      <c r="R313" s="230" t="s">
        <v>328</v>
      </c>
      <c r="S313" s="347"/>
      <c r="T313" s="347"/>
      <c r="U313" s="229">
        <v>9</v>
      </c>
      <c r="V313" s="229">
        <v>10</v>
      </c>
      <c r="W313" s="353"/>
      <c r="X313" s="353"/>
      <c r="Y313" s="353"/>
      <c r="Z313" s="353"/>
      <c r="AA313" s="353"/>
      <c r="AB313" s="170"/>
    </row>
    <row r="314" spans="1:28" s="272" customFormat="1" ht="21.75" customHeight="1">
      <c r="A314" s="275"/>
      <c r="B314" s="357" t="s">
        <v>327</v>
      </c>
      <c r="C314" s="357"/>
      <c r="D314" s="357"/>
      <c r="E314" s="357"/>
      <c r="F314" s="357"/>
      <c r="G314" s="357"/>
      <c r="H314" s="357"/>
      <c r="I314" s="357"/>
      <c r="J314" s="357"/>
      <c r="K314" s="357"/>
      <c r="L314" s="357"/>
      <c r="M314" s="357"/>
      <c r="N314" s="282">
        <v>960</v>
      </c>
      <c r="O314" s="294">
        <v>0</v>
      </c>
      <c r="P314" s="294">
        <v>0</v>
      </c>
      <c r="Q314" s="274">
        <v>0</v>
      </c>
      <c r="R314" s="273">
        <v>0</v>
      </c>
      <c r="S314" s="358"/>
      <c r="T314" s="358"/>
      <c r="U314" s="228">
        <v>55631</v>
      </c>
      <c r="V314" s="228">
        <v>56909</v>
      </c>
      <c r="W314" s="362"/>
      <c r="X314" s="362"/>
      <c r="Y314" s="362"/>
      <c r="Z314" s="362"/>
      <c r="AA314" s="362"/>
      <c r="AB314" s="275"/>
    </row>
    <row r="315" spans="1:28" ht="12" customHeight="1">
      <c r="A315" s="170"/>
      <c r="B315" s="356" t="s">
        <v>326</v>
      </c>
      <c r="C315" s="356"/>
      <c r="D315" s="356"/>
      <c r="E315" s="356"/>
      <c r="F315" s="356"/>
      <c r="G315" s="356"/>
      <c r="H315" s="356"/>
      <c r="I315" s="356"/>
      <c r="J315" s="356"/>
      <c r="K315" s="356"/>
      <c r="L315" s="356"/>
      <c r="M315" s="356"/>
      <c r="N315" s="265">
        <v>960</v>
      </c>
      <c r="O315" s="291">
        <v>1</v>
      </c>
      <c r="P315" s="291">
        <v>0</v>
      </c>
      <c r="Q315" s="231">
        <v>0</v>
      </c>
      <c r="R315" s="230">
        <v>0</v>
      </c>
      <c r="S315" s="347"/>
      <c r="T315" s="347"/>
      <c r="U315" s="229">
        <v>21401</v>
      </c>
      <c r="V315" s="229">
        <v>21397</v>
      </c>
      <c r="W315" s="353"/>
      <c r="X315" s="353"/>
      <c r="Y315" s="353"/>
      <c r="Z315" s="353"/>
      <c r="AA315" s="353"/>
      <c r="AB315" s="170"/>
    </row>
    <row r="316" spans="1:28" ht="21.75" customHeight="1">
      <c r="A316" s="170"/>
      <c r="B316" s="356" t="s">
        <v>325</v>
      </c>
      <c r="C316" s="356"/>
      <c r="D316" s="356"/>
      <c r="E316" s="356"/>
      <c r="F316" s="356"/>
      <c r="G316" s="356"/>
      <c r="H316" s="356"/>
      <c r="I316" s="356"/>
      <c r="J316" s="356"/>
      <c r="K316" s="356"/>
      <c r="L316" s="356"/>
      <c r="M316" s="356"/>
      <c r="N316" s="265">
        <v>960</v>
      </c>
      <c r="O316" s="291">
        <v>1</v>
      </c>
      <c r="P316" s="291">
        <v>2</v>
      </c>
      <c r="Q316" s="231">
        <v>0</v>
      </c>
      <c r="R316" s="230">
        <v>0</v>
      </c>
      <c r="S316" s="347"/>
      <c r="T316" s="347"/>
      <c r="U316" s="229">
        <v>1340</v>
      </c>
      <c r="V316" s="229">
        <v>1340</v>
      </c>
      <c r="W316" s="353"/>
      <c r="X316" s="353"/>
      <c r="Y316" s="353"/>
      <c r="Z316" s="353"/>
      <c r="AA316" s="353"/>
      <c r="AB316" s="170"/>
    </row>
    <row r="317" spans="1:28" ht="21.75" customHeight="1">
      <c r="A317" s="170"/>
      <c r="B317" s="356" t="s">
        <v>632</v>
      </c>
      <c r="C317" s="356"/>
      <c r="D317" s="356"/>
      <c r="E317" s="356"/>
      <c r="F317" s="356"/>
      <c r="G317" s="356"/>
      <c r="H317" s="356"/>
      <c r="I317" s="356"/>
      <c r="J317" s="356"/>
      <c r="K317" s="356"/>
      <c r="L317" s="356"/>
      <c r="M317" s="356"/>
      <c r="N317" s="265">
        <v>960</v>
      </c>
      <c r="O317" s="291">
        <v>1</v>
      </c>
      <c r="P317" s="291">
        <v>2</v>
      </c>
      <c r="Q317" s="231" t="s">
        <v>633</v>
      </c>
      <c r="R317" s="230">
        <v>0</v>
      </c>
      <c r="S317" s="347"/>
      <c r="T317" s="347"/>
      <c r="U317" s="229">
        <v>500</v>
      </c>
      <c r="V317" s="229">
        <v>500</v>
      </c>
      <c r="W317" s="353"/>
      <c r="X317" s="353"/>
      <c r="Y317" s="353"/>
      <c r="Z317" s="353"/>
      <c r="AA317" s="353"/>
      <c r="AB317" s="170"/>
    </row>
    <row r="318" spans="1:28" ht="21.75" customHeight="1">
      <c r="A318" s="170"/>
      <c r="B318" s="356" t="s">
        <v>635</v>
      </c>
      <c r="C318" s="356"/>
      <c r="D318" s="356"/>
      <c r="E318" s="356"/>
      <c r="F318" s="356"/>
      <c r="G318" s="356"/>
      <c r="H318" s="356"/>
      <c r="I318" s="356"/>
      <c r="J318" s="356"/>
      <c r="K318" s="356"/>
      <c r="L318" s="356"/>
      <c r="M318" s="356"/>
      <c r="N318" s="265">
        <v>960</v>
      </c>
      <c r="O318" s="291">
        <v>1</v>
      </c>
      <c r="P318" s="291">
        <v>2</v>
      </c>
      <c r="Q318" s="231" t="s">
        <v>653</v>
      </c>
      <c r="R318" s="230">
        <v>0</v>
      </c>
      <c r="S318" s="347"/>
      <c r="T318" s="347"/>
      <c r="U318" s="229">
        <v>500</v>
      </c>
      <c r="V318" s="229">
        <v>500</v>
      </c>
      <c r="W318" s="353"/>
      <c r="X318" s="353"/>
      <c r="Y318" s="353"/>
      <c r="Z318" s="353"/>
      <c r="AA318" s="353"/>
      <c r="AB318" s="170"/>
    </row>
    <row r="319" spans="1:28" ht="21.75" customHeight="1">
      <c r="A319" s="170"/>
      <c r="B319" s="356" t="s">
        <v>723</v>
      </c>
      <c r="C319" s="356"/>
      <c r="D319" s="356"/>
      <c r="E319" s="356"/>
      <c r="F319" s="356"/>
      <c r="G319" s="356"/>
      <c r="H319" s="356"/>
      <c r="I319" s="356"/>
      <c r="J319" s="356"/>
      <c r="K319" s="356"/>
      <c r="L319" s="356"/>
      <c r="M319" s="356"/>
      <c r="N319" s="265">
        <v>960</v>
      </c>
      <c r="O319" s="291">
        <v>1</v>
      </c>
      <c r="P319" s="291">
        <v>2</v>
      </c>
      <c r="Q319" s="231" t="s">
        <v>724</v>
      </c>
      <c r="R319" s="230">
        <v>0</v>
      </c>
      <c r="S319" s="347"/>
      <c r="T319" s="347"/>
      <c r="U319" s="229">
        <v>500</v>
      </c>
      <c r="V319" s="229">
        <v>500</v>
      </c>
      <c r="W319" s="353"/>
      <c r="X319" s="353"/>
      <c r="Y319" s="353"/>
      <c r="Z319" s="353"/>
      <c r="AA319" s="353"/>
      <c r="AB319" s="170"/>
    </row>
    <row r="320" spans="1:28" ht="53.25" customHeight="1">
      <c r="A320" s="170"/>
      <c r="B320" s="356" t="s">
        <v>206</v>
      </c>
      <c r="C320" s="356"/>
      <c r="D320" s="356"/>
      <c r="E320" s="356"/>
      <c r="F320" s="356"/>
      <c r="G320" s="356"/>
      <c r="H320" s="356"/>
      <c r="I320" s="356"/>
      <c r="J320" s="356"/>
      <c r="K320" s="356"/>
      <c r="L320" s="356"/>
      <c r="M320" s="356"/>
      <c r="N320" s="265">
        <v>960</v>
      </c>
      <c r="O320" s="291">
        <v>1</v>
      </c>
      <c r="P320" s="291">
        <v>2</v>
      </c>
      <c r="Q320" s="231" t="s">
        <v>724</v>
      </c>
      <c r="R320" s="230" t="s">
        <v>205</v>
      </c>
      <c r="S320" s="347"/>
      <c r="T320" s="347"/>
      <c r="U320" s="229">
        <v>500</v>
      </c>
      <c r="V320" s="229">
        <v>500</v>
      </c>
      <c r="W320" s="353"/>
      <c r="X320" s="353"/>
      <c r="Y320" s="353"/>
      <c r="Z320" s="353"/>
      <c r="AA320" s="353"/>
      <c r="AB320" s="170"/>
    </row>
    <row r="321" spans="1:28" ht="21.75" customHeight="1">
      <c r="A321" s="170"/>
      <c r="B321" s="356" t="s">
        <v>198</v>
      </c>
      <c r="C321" s="356"/>
      <c r="D321" s="356"/>
      <c r="E321" s="356"/>
      <c r="F321" s="356"/>
      <c r="G321" s="356"/>
      <c r="H321" s="356"/>
      <c r="I321" s="356"/>
      <c r="J321" s="356"/>
      <c r="K321" s="356"/>
      <c r="L321" s="356"/>
      <c r="M321" s="356"/>
      <c r="N321" s="265">
        <v>960</v>
      </c>
      <c r="O321" s="291">
        <v>1</v>
      </c>
      <c r="P321" s="291">
        <v>2</v>
      </c>
      <c r="Q321" s="231" t="s">
        <v>724</v>
      </c>
      <c r="R321" s="230" t="s">
        <v>197</v>
      </c>
      <c r="S321" s="347"/>
      <c r="T321" s="347"/>
      <c r="U321" s="229">
        <v>500</v>
      </c>
      <c r="V321" s="229">
        <v>500</v>
      </c>
      <c r="W321" s="353"/>
      <c r="X321" s="353"/>
      <c r="Y321" s="353"/>
      <c r="Z321" s="353"/>
      <c r="AA321" s="353"/>
      <c r="AB321" s="170"/>
    </row>
    <row r="322" spans="1:28" ht="32.25" customHeight="1">
      <c r="A322" s="170"/>
      <c r="B322" s="356" t="s">
        <v>196</v>
      </c>
      <c r="C322" s="356"/>
      <c r="D322" s="356"/>
      <c r="E322" s="356"/>
      <c r="F322" s="356"/>
      <c r="G322" s="356"/>
      <c r="H322" s="356"/>
      <c r="I322" s="356"/>
      <c r="J322" s="356"/>
      <c r="K322" s="356"/>
      <c r="L322" s="356"/>
      <c r="M322" s="356"/>
      <c r="N322" s="265">
        <v>960</v>
      </c>
      <c r="O322" s="291">
        <v>1</v>
      </c>
      <c r="P322" s="291">
        <v>2</v>
      </c>
      <c r="Q322" s="231" t="s">
        <v>724</v>
      </c>
      <c r="R322" s="230" t="s">
        <v>195</v>
      </c>
      <c r="S322" s="347"/>
      <c r="T322" s="347"/>
      <c r="U322" s="229">
        <v>384</v>
      </c>
      <c r="V322" s="229">
        <v>384</v>
      </c>
      <c r="W322" s="353"/>
      <c r="X322" s="353"/>
      <c r="Y322" s="353"/>
      <c r="Z322" s="353"/>
      <c r="AA322" s="353"/>
      <c r="AB322" s="170"/>
    </row>
    <row r="323" spans="1:28" ht="32.25" customHeight="1">
      <c r="A323" s="170"/>
      <c r="B323" s="356" t="s">
        <v>194</v>
      </c>
      <c r="C323" s="356"/>
      <c r="D323" s="356"/>
      <c r="E323" s="356"/>
      <c r="F323" s="356"/>
      <c r="G323" s="356"/>
      <c r="H323" s="356"/>
      <c r="I323" s="356"/>
      <c r="J323" s="356"/>
      <c r="K323" s="356"/>
      <c r="L323" s="356"/>
      <c r="M323" s="356"/>
      <c r="N323" s="265">
        <v>960</v>
      </c>
      <c r="O323" s="291">
        <v>1</v>
      </c>
      <c r="P323" s="291">
        <v>2</v>
      </c>
      <c r="Q323" s="231" t="s">
        <v>724</v>
      </c>
      <c r="R323" s="230" t="s">
        <v>192</v>
      </c>
      <c r="S323" s="347"/>
      <c r="T323" s="347"/>
      <c r="U323" s="229">
        <v>116</v>
      </c>
      <c r="V323" s="229">
        <v>116</v>
      </c>
      <c r="W323" s="353"/>
      <c r="X323" s="353"/>
      <c r="Y323" s="353"/>
      <c r="Z323" s="353"/>
      <c r="AA323" s="353"/>
      <c r="AB323" s="170"/>
    </row>
    <row r="324" spans="1:28" ht="21.75" customHeight="1">
      <c r="A324" s="170"/>
      <c r="B324" s="356" t="s">
        <v>632</v>
      </c>
      <c r="C324" s="356"/>
      <c r="D324" s="356"/>
      <c r="E324" s="356"/>
      <c r="F324" s="356"/>
      <c r="G324" s="356"/>
      <c r="H324" s="356"/>
      <c r="I324" s="356"/>
      <c r="J324" s="356"/>
      <c r="K324" s="356"/>
      <c r="L324" s="356"/>
      <c r="M324" s="356"/>
      <c r="N324" s="265">
        <v>960</v>
      </c>
      <c r="O324" s="291">
        <v>1</v>
      </c>
      <c r="P324" s="291">
        <v>2</v>
      </c>
      <c r="Q324" s="231" t="s">
        <v>633</v>
      </c>
      <c r="R324" s="230">
        <v>0</v>
      </c>
      <c r="S324" s="347"/>
      <c r="T324" s="347"/>
      <c r="U324" s="229">
        <v>840</v>
      </c>
      <c r="V324" s="229">
        <v>840</v>
      </c>
      <c r="W324" s="353"/>
      <c r="X324" s="353"/>
      <c r="Y324" s="353"/>
      <c r="Z324" s="353"/>
      <c r="AA324" s="353"/>
      <c r="AB324" s="170"/>
    </row>
    <row r="325" spans="1:28" ht="21.75" customHeight="1">
      <c r="A325" s="170"/>
      <c r="B325" s="356" t="s">
        <v>635</v>
      </c>
      <c r="C325" s="356"/>
      <c r="D325" s="356"/>
      <c r="E325" s="356"/>
      <c r="F325" s="356"/>
      <c r="G325" s="356"/>
      <c r="H325" s="356"/>
      <c r="I325" s="356"/>
      <c r="J325" s="356"/>
      <c r="K325" s="356"/>
      <c r="L325" s="356"/>
      <c r="M325" s="356"/>
      <c r="N325" s="265">
        <v>960</v>
      </c>
      <c r="O325" s="291">
        <v>1</v>
      </c>
      <c r="P325" s="291">
        <v>2</v>
      </c>
      <c r="Q325" s="231" t="s">
        <v>653</v>
      </c>
      <c r="R325" s="230">
        <v>0</v>
      </c>
      <c r="S325" s="347"/>
      <c r="T325" s="347"/>
      <c r="U325" s="229">
        <v>840</v>
      </c>
      <c r="V325" s="229">
        <v>840</v>
      </c>
      <c r="W325" s="353"/>
      <c r="X325" s="353"/>
      <c r="Y325" s="353"/>
      <c r="Z325" s="353"/>
      <c r="AA325" s="353"/>
      <c r="AB325" s="170"/>
    </row>
    <row r="326" spans="1:28" ht="21.75" customHeight="1">
      <c r="A326" s="170"/>
      <c r="B326" s="356" t="s">
        <v>227</v>
      </c>
      <c r="C326" s="356"/>
      <c r="D326" s="356"/>
      <c r="E326" s="356"/>
      <c r="F326" s="356"/>
      <c r="G326" s="356"/>
      <c r="H326" s="356"/>
      <c r="I326" s="356"/>
      <c r="J326" s="356"/>
      <c r="K326" s="356"/>
      <c r="L326" s="356"/>
      <c r="M326" s="356"/>
      <c r="N326" s="265">
        <v>960</v>
      </c>
      <c r="O326" s="291">
        <v>1</v>
      </c>
      <c r="P326" s="291">
        <v>2</v>
      </c>
      <c r="Q326" s="231" t="s">
        <v>652</v>
      </c>
      <c r="R326" s="230">
        <v>0</v>
      </c>
      <c r="S326" s="347"/>
      <c r="T326" s="347"/>
      <c r="U326" s="229">
        <v>840</v>
      </c>
      <c r="V326" s="229">
        <v>840</v>
      </c>
      <c r="W326" s="353"/>
      <c r="X326" s="353"/>
      <c r="Y326" s="353"/>
      <c r="Z326" s="353"/>
      <c r="AA326" s="353"/>
      <c r="AB326" s="170"/>
    </row>
    <row r="327" spans="1:28" ht="53.25" customHeight="1">
      <c r="A327" s="170"/>
      <c r="B327" s="356" t="s">
        <v>206</v>
      </c>
      <c r="C327" s="356"/>
      <c r="D327" s="356"/>
      <c r="E327" s="356"/>
      <c r="F327" s="356"/>
      <c r="G327" s="356"/>
      <c r="H327" s="356"/>
      <c r="I327" s="356"/>
      <c r="J327" s="356"/>
      <c r="K327" s="356"/>
      <c r="L327" s="356"/>
      <c r="M327" s="356"/>
      <c r="N327" s="265">
        <v>960</v>
      </c>
      <c r="O327" s="291">
        <v>1</v>
      </c>
      <c r="P327" s="291">
        <v>2</v>
      </c>
      <c r="Q327" s="231" t="s">
        <v>652</v>
      </c>
      <c r="R327" s="230" t="s">
        <v>205</v>
      </c>
      <c r="S327" s="347"/>
      <c r="T327" s="347"/>
      <c r="U327" s="229">
        <v>840</v>
      </c>
      <c r="V327" s="229">
        <v>840</v>
      </c>
      <c r="W327" s="353"/>
      <c r="X327" s="353"/>
      <c r="Y327" s="353"/>
      <c r="Z327" s="353"/>
      <c r="AA327" s="353"/>
      <c r="AB327" s="170"/>
    </row>
    <row r="328" spans="1:28" ht="21.75" customHeight="1">
      <c r="A328" s="170"/>
      <c r="B328" s="356" t="s">
        <v>198</v>
      </c>
      <c r="C328" s="356"/>
      <c r="D328" s="356"/>
      <c r="E328" s="356"/>
      <c r="F328" s="356"/>
      <c r="G328" s="356"/>
      <c r="H328" s="356"/>
      <c r="I328" s="356"/>
      <c r="J328" s="356"/>
      <c r="K328" s="356"/>
      <c r="L328" s="356"/>
      <c r="M328" s="356"/>
      <c r="N328" s="265">
        <v>960</v>
      </c>
      <c r="O328" s="291">
        <v>1</v>
      </c>
      <c r="P328" s="291">
        <v>2</v>
      </c>
      <c r="Q328" s="231" t="s">
        <v>652</v>
      </c>
      <c r="R328" s="230" t="s">
        <v>197</v>
      </c>
      <c r="S328" s="347"/>
      <c r="T328" s="347"/>
      <c r="U328" s="229">
        <v>840</v>
      </c>
      <c r="V328" s="229">
        <v>840</v>
      </c>
      <c r="W328" s="353"/>
      <c r="X328" s="353"/>
      <c r="Y328" s="353"/>
      <c r="Z328" s="353"/>
      <c r="AA328" s="353"/>
      <c r="AB328" s="170"/>
    </row>
    <row r="329" spans="1:28" ht="32.25" customHeight="1">
      <c r="A329" s="170"/>
      <c r="B329" s="356" t="s">
        <v>196</v>
      </c>
      <c r="C329" s="356"/>
      <c r="D329" s="356"/>
      <c r="E329" s="356"/>
      <c r="F329" s="356"/>
      <c r="G329" s="356"/>
      <c r="H329" s="356"/>
      <c r="I329" s="356"/>
      <c r="J329" s="356"/>
      <c r="K329" s="356"/>
      <c r="L329" s="356"/>
      <c r="M329" s="356"/>
      <c r="N329" s="265">
        <v>960</v>
      </c>
      <c r="O329" s="291">
        <v>1</v>
      </c>
      <c r="P329" s="291">
        <v>2</v>
      </c>
      <c r="Q329" s="231" t="s">
        <v>652</v>
      </c>
      <c r="R329" s="230" t="s">
        <v>195</v>
      </c>
      <c r="S329" s="347"/>
      <c r="T329" s="347"/>
      <c r="U329" s="229">
        <v>645</v>
      </c>
      <c r="V329" s="229">
        <v>645</v>
      </c>
      <c r="W329" s="353"/>
      <c r="X329" s="353"/>
      <c r="Y329" s="353"/>
      <c r="Z329" s="353"/>
      <c r="AA329" s="353"/>
      <c r="AB329" s="170"/>
    </row>
    <row r="330" spans="1:28" ht="32.25" customHeight="1">
      <c r="A330" s="170"/>
      <c r="B330" s="356" t="s">
        <v>194</v>
      </c>
      <c r="C330" s="356"/>
      <c r="D330" s="356"/>
      <c r="E330" s="356"/>
      <c r="F330" s="356"/>
      <c r="G330" s="356"/>
      <c r="H330" s="356"/>
      <c r="I330" s="356"/>
      <c r="J330" s="356"/>
      <c r="K330" s="356"/>
      <c r="L330" s="356"/>
      <c r="M330" s="356"/>
      <c r="N330" s="265">
        <v>960</v>
      </c>
      <c r="O330" s="291">
        <v>1</v>
      </c>
      <c r="P330" s="291">
        <v>2</v>
      </c>
      <c r="Q330" s="231" t="s">
        <v>652</v>
      </c>
      <c r="R330" s="230" t="s">
        <v>192</v>
      </c>
      <c r="S330" s="347"/>
      <c r="T330" s="347"/>
      <c r="U330" s="229">
        <v>195</v>
      </c>
      <c r="V330" s="229">
        <v>195</v>
      </c>
      <c r="W330" s="353"/>
      <c r="X330" s="353"/>
      <c r="Y330" s="353"/>
      <c r="Z330" s="353"/>
      <c r="AA330" s="353"/>
      <c r="AB330" s="170"/>
    </row>
    <row r="331" spans="1:28" ht="42.75" customHeight="1">
      <c r="A331" s="170"/>
      <c r="B331" s="356" t="s">
        <v>324</v>
      </c>
      <c r="C331" s="356"/>
      <c r="D331" s="356"/>
      <c r="E331" s="356"/>
      <c r="F331" s="356"/>
      <c r="G331" s="356"/>
      <c r="H331" s="356"/>
      <c r="I331" s="356"/>
      <c r="J331" s="356"/>
      <c r="K331" s="356"/>
      <c r="L331" s="356"/>
      <c r="M331" s="356"/>
      <c r="N331" s="265">
        <v>960</v>
      </c>
      <c r="O331" s="291">
        <v>1</v>
      </c>
      <c r="P331" s="291">
        <v>4</v>
      </c>
      <c r="Q331" s="231">
        <v>0</v>
      </c>
      <c r="R331" s="230">
        <v>0</v>
      </c>
      <c r="S331" s="347"/>
      <c r="T331" s="347"/>
      <c r="U331" s="229">
        <v>13568</v>
      </c>
      <c r="V331" s="229">
        <v>13568</v>
      </c>
      <c r="W331" s="353"/>
      <c r="X331" s="353"/>
      <c r="Y331" s="353"/>
      <c r="Z331" s="353"/>
      <c r="AA331" s="353"/>
      <c r="AB331" s="170"/>
    </row>
    <row r="332" spans="1:28" ht="21.75" customHeight="1">
      <c r="A332" s="170"/>
      <c r="B332" s="356" t="s">
        <v>632</v>
      </c>
      <c r="C332" s="356"/>
      <c r="D332" s="356"/>
      <c r="E332" s="356"/>
      <c r="F332" s="356"/>
      <c r="G332" s="356"/>
      <c r="H332" s="356"/>
      <c r="I332" s="356"/>
      <c r="J332" s="356"/>
      <c r="K332" s="356"/>
      <c r="L332" s="356"/>
      <c r="M332" s="356"/>
      <c r="N332" s="265">
        <v>960</v>
      </c>
      <c r="O332" s="291">
        <v>1</v>
      </c>
      <c r="P332" s="291">
        <v>4</v>
      </c>
      <c r="Q332" s="231" t="s">
        <v>633</v>
      </c>
      <c r="R332" s="230">
        <v>0</v>
      </c>
      <c r="S332" s="347"/>
      <c r="T332" s="347"/>
      <c r="U332" s="229">
        <v>2202</v>
      </c>
      <c r="V332" s="229">
        <v>2202</v>
      </c>
      <c r="W332" s="353"/>
      <c r="X332" s="353"/>
      <c r="Y332" s="353"/>
      <c r="Z332" s="353"/>
      <c r="AA332" s="353"/>
      <c r="AB332" s="170"/>
    </row>
    <row r="333" spans="1:28" ht="21.75" customHeight="1">
      <c r="A333" s="170"/>
      <c r="B333" s="356" t="s">
        <v>635</v>
      </c>
      <c r="C333" s="356"/>
      <c r="D333" s="356"/>
      <c r="E333" s="356"/>
      <c r="F333" s="356"/>
      <c r="G333" s="356"/>
      <c r="H333" s="356"/>
      <c r="I333" s="356"/>
      <c r="J333" s="356"/>
      <c r="K333" s="356"/>
      <c r="L333" s="356"/>
      <c r="M333" s="356"/>
      <c r="N333" s="265">
        <v>960</v>
      </c>
      <c r="O333" s="291">
        <v>1</v>
      </c>
      <c r="P333" s="291">
        <v>4</v>
      </c>
      <c r="Q333" s="231" t="s">
        <v>646</v>
      </c>
      <c r="R333" s="230">
        <v>0</v>
      </c>
      <c r="S333" s="347"/>
      <c r="T333" s="347"/>
      <c r="U333" s="229">
        <v>2202</v>
      </c>
      <c r="V333" s="229">
        <v>2202</v>
      </c>
      <c r="W333" s="353"/>
      <c r="X333" s="353"/>
      <c r="Y333" s="353"/>
      <c r="Z333" s="353"/>
      <c r="AA333" s="353"/>
      <c r="AB333" s="170"/>
    </row>
    <row r="334" spans="1:28" ht="21.75" customHeight="1">
      <c r="A334" s="170"/>
      <c r="B334" s="356" t="s">
        <v>251</v>
      </c>
      <c r="C334" s="356"/>
      <c r="D334" s="356"/>
      <c r="E334" s="356"/>
      <c r="F334" s="356"/>
      <c r="G334" s="356"/>
      <c r="H334" s="356"/>
      <c r="I334" s="356"/>
      <c r="J334" s="356"/>
      <c r="K334" s="356"/>
      <c r="L334" s="356"/>
      <c r="M334" s="356"/>
      <c r="N334" s="265">
        <v>960</v>
      </c>
      <c r="O334" s="291">
        <v>1</v>
      </c>
      <c r="P334" s="291">
        <v>4</v>
      </c>
      <c r="Q334" s="231" t="s">
        <v>323</v>
      </c>
      <c r="R334" s="230">
        <v>0</v>
      </c>
      <c r="S334" s="347"/>
      <c r="T334" s="347"/>
      <c r="U334" s="229">
        <v>450</v>
      </c>
      <c r="V334" s="229">
        <v>450</v>
      </c>
      <c r="W334" s="353"/>
      <c r="X334" s="353"/>
      <c r="Y334" s="353"/>
      <c r="Z334" s="353"/>
      <c r="AA334" s="353"/>
      <c r="AB334" s="170"/>
    </row>
    <row r="335" spans="1:28" ht="21.75" customHeight="1">
      <c r="A335" s="170"/>
      <c r="B335" s="356" t="s">
        <v>214</v>
      </c>
      <c r="C335" s="356"/>
      <c r="D335" s="356"/>
      <c r="E335" s="356"/>
      <c r="F335" s="356"/>
      <c r="G335" s="356"/>
      <c r="H335" s="356"/>
      <c r="I335" s="356"/>
      <c r="J335" s="356"/>
      <c r="K335" s="356"/>
      <c r="L335" s="356"/>
      <c r="M335" s="356"/>
      <c r="N335" s="265">
        <v>960</v>
      </c>
      <c r="O335" s="291">
        <v>1</v>
      </c>
      <c r="P335" s="291">
        <v>4</v>
      </c>
      <c r="Q335" s="231" t="s">
        <v>323</v>
      </c>
      <c r="R335" s="230" t="s">
        <v>213</v>
      </c>
      <c r="S335" s="347"/>
      <c r="T335" s="347"/>
      <c r="U335" s="229">
        <v>450</v>
      </c>
      <c r="V335" s="229">
        <v>450</v>
      </c>
      <c r="W335" s="353"/>
      <c r="X335" s="353"/>
      <c r="Y335" s="353"/>
      <c r="Z335" s="353"/>
      <c r="AA335" s="353"/>
      <c r="AB335" s="170"/>
    </row>
    <row r="336" spans="1:28" ht="21.75" customHeight="1">
      <c r="A336" s="170"/>
      <c r="B336" s="356" t="s">
        <v>212</v>
      </c>
      <c r="C336" s="356"/>
      <c r="D336" s="356"/>
      <c r="E336" s="356"/>
      <c r="F336" s="356"/>
      <c r="G336" s="356"/>
      <c r="H336" s="356"/>
      <c r="I336" s="356"/>
      <c r="J336" s="356"/>
      <c r="K336" s="356"/>
      <c r="L336" s="356"/>
      <c r="M336" s="356"/>
      <c r="N336" s="265">
        <v>960</v>
      </c>
      <c r="O336" s="291">
        <v>1</v>
      </c>
      <c r="P336" s="291">
        <v>4</v>
      </c>
      <c r="Q336" s="231" t="s">
        <v>323</v>
      </c>
      <c r="R336" s="230" t="s">
        <v>211</v>
      </c>
      <c r="S336" s="347"/>
      <c r="T336" s="347"/>
      <c r="U336" s="229">
        <v>450</v>
      </c>
      <c r="V336" s="229">
        <v>450</v>
      </c>
      <c r="W336" s="353"/>
      <c r="X336" s="353"/>
      <c r="Y336" s="353"/>
      <c r="Z336" s="353"/>
      <c r="AA336" s="353"/>
      <c r="AB336" s="170"/>
    </row>
    <row r="337" spans="1:28" ht="21.75" customHeight="1">
      <c r="A337" s="170"/>
      <c r="B337" s="356" t="s">
        <v>641</v>
      </c>
      <c r="C337" s="356"/>
      <c r="D337" s="356"/>
      <c r="E337" s="356"/>
      <c r="F337" s="356"/>
      <c r="G337" s="356"/>
      <c r="H337" s="356"/>
      <c r="I337" s="356"/>
      <c r="J337" s="356"/>
      <c r="K337" s="356"/>
      <c r="L337" s="356"/>
      <c r="M337" s="356"/>
      <c r="N337" s="265">
        <v>960</v>
      </c>
      <c r="O337" s="291">
        <v>1</v>
      </c>
      <c r="P337" s="291">
        <v>4</v>
      </c>
      <c r="Q337" s="231" t="s">
        <v>323</v>
      </c>
      <c r="R337" s="230" t="s">
        <v>640</v>
      </c>
      <c r="S337" s="347"/>
      <c r="T337" s="347"/>
      <c r="U337" s="229">
        <v>450</v>
      </c>
      <c r="V337" s="229">
        <v>450</v>
      </c>
      <c r="W337" s="353"/>
      <c r="X337" s="353"/>
      <c r="Y337" s="353"/>
      <c r="Z337" s="353"/>
      <c r="AA337" s="353"/>
      <c r="AB337" s="170"/>
    </row>
    <row r="338" spans="1:28" ht="21.75" customHeight="1">
      <c r="A338" s="170"/>
      <c r="B338" s="356" t="s">
        <v>725</v>
      </c>
      <c r="C338" s="356"/>
      <c r="D338" s="356"/>
      <c r="E338" s="356"/>
      <c r="F338" s="356"/>
      <c r="G338" s="356"/>
      <c r="H338" s="356"/>
      <c r="I338" s="356"/>
      <c r="J338" s="356"/>
      <c r="K338" s="356"/>
      <c r="L338" s="356"/>
      <c r="M338" s="356"/>
      <c r="N338" s="265">
        <v>960</v>
      </c>
      <c r="O338" s="291">
        <v>1</v>
      </c>
      <c r="P338" s="291">
        <v>4</v>
      </c>
      <c r="Q338" s="231" t="s">
        <v>726</v>
      </c>
      <c r="R338" s="230">
        <v>0</v>
      </c>
      <c r="S338" s="347"/>
      <c r="T338" s="347"/>
      <c r="U338" s="229">
        <v>637</v>
      </c>
      <c r="V338" s="229">
        <v>637</v>
      </c>
      <c r="W338" s="353"/>
      <c r="X338" s="353"/>
      <c r="Y338" s="353"/>
      <c r="Z338" s="353"/>
      <c r="AA338" s="353"/>
      <c r="AB338" s="170"/>
    </row>
    <row r="339" spans="1:28" ht="53.25" customHeight="1">
      <c r="A339" s="170"/>
      <c r="B339" s="356" t="s">
        <v>206</v>
      </c>
      <c r="C339" s="356"/>
      <c r="D339" s="356"/>
      <c r="E339" s="356"/>
      <c r="F339" s="356"/>
      <c r="G339" s="356"/>
      <c r="H339" s="356"/>
      <c r="I339" s="356"/>
      <c r="J339" s="356"/>
      <c r="K339" s="356"/>
      <c r="L339" s="356"/>
      <c r="M339" s="356"/>
      <c r="N339" s="265">
        <v>960</v>
      </c>
      <c r="O339" s="291">
        <v>1</v>
      </c>
      <c r="P339" s="291">
        <v>4</v>
      </c>
      <c r="Q339" s="231" t="s">
        <v>726</v>
      </c>
      <c r="R339" s="230" t="s">
        <v>205</v>
      </c>
      <c r="S339" s="347"/>
      <c r="T339" s="347"/>
      <c r="U339" s="229">
        <v>637</v>
      </c>
      <c r="V339" s="229">
        <v>637</v>
      </c>
      <c r="W339" s="353"/>
      <c r="X339" s="353"/>
      <c r="Y339" s="353"/>
      <c r="Z339" s="353"/>
      <c r="AA339" s="353"/>
      <c r="AB339" s="170"/>
    </row>
    <row r="340" spans="1:28" ht="21.75" customHeight="1">
      <c r="A340" s="170"/>
      <c r="B340" s="356" t="s">
        <v>198</v>
      </c>
      <c r="C340" s="356"/>
      <c r="D340" s="356"/>
      <c r="E340" s="356"/>
      <c r="F340" s="356"/>
      <c r="G340" s="356"/>
      <c r="H340" s="356"/>
      <c r="I340" s="356"/>
      <c r="J340" s="356"/>
      <c r="K340" s="356"/>
      <c r="L340" s="356"/>
      <c r="M340" s="356"/>
      <c r="N340" s="265">
        <v>960</v>
      </c>
      <c r="O340" s="291">
        <v>1</v>
      </c>
      <c r="P340" s="291">
        <v>4</v>
      </c>
      <c r="Q340" s="231" t="s">
        <v>726</v>
      </c>
      <c r="R340" s="230" t="s">
        <v>197</v>
      </c>
      <c r="S340" s="347"/>
      <c r="T340" s="347"/>
      <c r="U340" s="229">
        <v>637</v>
      </c>
      <c r="V340" s="229">
        <v>637</v>
      </c>
      <c r="W340" s="353"/>
      <c r="X340" s="353"/>
      <c r="Y340" s="353"/>
      <c r="Z340" s="353"/>
      <c r="AA340" s="353"/>
      <c r="AB340" s="170"/>
    </row>
    <row r="341" spans="1:28" ht="32.25" customHeight="1">
      <c r="A341" s="170"/>
      <c r="B341" s="356" t="s">
        <v>196</v>
      </c>
      <c r="C341" s="356"/>
      <c r="D341" s="356"/>
      <c r="E341" s="356"/>
      <c r="F341" s="356"/>
      <c r="G341" s="356"/>
      <c r="H341" s="356"/>
      <c r="I341" s="356"/>
      <c r="J341" s="356"/>
      <c r="K341" s="356"/>
      <c r="L341" s="356"/>
      <c r="M341" s="356"/>
      <c r="N341" s="265">
        <v>960</v>
      </c>
      <c r="O341" s="291">
        <v>1</v>
      </c>
      <c r="P341" s="291">
        <v>4</v>
      </c>
      <c r="Q341" s="231" t="s">
        <v>726</v>
      </c>
      <c r="R341" s="230" t="s">
        <v>195</v>
      </c>
      <c r="S341" s="347"/>
      <c r="T341" s="347"/>
      <c r="U341" s="229">
        <v>489</v>
      </c>
      <c r="V341" s="229">
        <v>489</v>
      </c>
      <c r="W341" s="353"/>
      <c r="X341" s="353"/>
      <c r="Y341" s="353"/>
      <c r="Z341" s="353"/>
      <c r="AA341" s="353"/>
      <c r="AB341" s="170"/>
    </row>
    <row r="342" spans="1:28" ht="32.25" customHeight="1">
      <c r="A342" s="170"/>
      <c r="B342" s="356" t="s">
        <v>194</v>
      </c>
      <c r="C342" s="356"/>
      <c r="D342" s="356"/>
      <c r="E342" s="356"/>
      <c r="F342" s="356"/>
      <c r="G342" s="356"/>
      <c r="H342" s="356"/>
      <c r="I342" s="356"/>
      <c r="J342" s="356"/>
      <c r="K342" s="356"/>
      <c r="L342" s="356"/>
      <c r="M342" s="356"/>
      <c r="N342" s="265">
        <v>960</v>
      </c>
      <c r="O342" s="291">
        <v>1</v>
      </c>
      <c r="P342" s="291">
        <v>4</v>
      </c>
      <c r="Q342" s="231" t="s">
        <v>726</v>
      </c>
      <c r="R342" s="230" t="s">
        <v>192</v>
      </c>
      <c r="S342" s="347"/>
      <c r="T342" s="347"/>
      <c r="U342" s="229">
        <v>148</v>
      </c>
      <c r="V342" s="229">
        <v>148</v>
      </c>
      <c r="W342" s="353"/>
      <c r="X342" s="353"/>
      <c r="Y342" s="353"/>
      <c r="Z342" s="353"/>
      <c r="AA342" s="353"/>
      <c r="AB342" s="170"/>
    </row>
    <row r="343" spans="1:28" ht="21.75" customHeight="1">
      <c r="A343" s="170"/>
      <c r="B343" s="356" t="s">
        <v>228</v>
      </c>
      <c r="C343" s="356"/>
      <c r="D343" s="356"/>
      <c r="E343" s="356"/>
      <c r="F343" s="356"/>
      <c r="G343" s="356"/>
      <c r="H343" s="356"/>
      <c r="I343" s="356"/>
      <c r="J343" s="356"/>
      <c r="K343" s="356"/>
      <c r="L343" s="356"/>
      <c r="M343" s="356"/>
      <c r="N343" s="265">
        <v>960</v>
      </c>
      <c r="O343" s="291">
        <v>1</v>
      </c>
      <c r="P343" s="291">
        <v>4</v>
      </c>
      <c r="Q343" s="231" t="s">
        <v>820</v>
      </c>
      <c r="R343" s="230">
        <v>0</v>
      </c>
      <c r="S343" s="347"/>
      <c r="T343" s="347"/>
      <c r="U343" s="229">
        <v>1115</v>
      </c>
      <c r="V343" s="229">
        <v>1115</v>
      </c>
      <c r="W343" s="353"/>
      <c r="X343" s="353"/>
      <c r="Y343" s="353"/>
      <c r="Z343" s="353"/>
      <c r="AA343" s="353"/>
      <c r="AB343" s="170"/>
    </row>
    <row r="344" spans="1:28" ht="21.75" customHeight="1">
      <c r="A344" s="170"/>
      <c r="B344" s="356" t="s">
        <v>214</v>
      </c>
      <c r="C344" s="356"/>
      <c r="D344" s="356"/>
      <c r="E344" s="356"/>
      <c r="F344" s="356"/>
      <c r="G344" s="356"/>
      <c r="H344" s="356"/>
      <c r="I344" s="356"/>
      <c r="J344" s="356"/>
      <c r="K344" s="356"/>
      <c r="L344" s="356"/>
      <c r="M344" s="356"/>
      <c r="N344" s="265">
        <v>960</v>
      </c>
      <c r="O344" s="291">
        <v>1</v>
      </c>
      <c r="P344" s="291">
        <v>4</v>
      </c>
      <c r="Q344" s="231" t="s">
        <v>820</v>
      </c>
      <c r="R344" s="230" t="s">
        <v>213</v>
      </c>
      <c r="S344" s="347"/>
      <c r="T344" s="347"/>
      <c r="U344" s="229">
        <v>1115</v>
      </c>
      <c r="V344" s="229">
        <v>1115</v>
      </c>
      <c r="W344" s="353"/>
      <c r="X344" s="353"/>
      <c r="Y344" s="353"/>
      <c r="Z344" s="353"/>
      <c r="AA344" s="353"/>
      <c r="AB344" s="170"/>
    </row>
    <row r="345" spans="1:28" ht="21.75" customHeight="1">
      <c r="A345" s="170"/>
      <c r="B345" s="356" t="s">
        <v>212</v>
      </c>
      <c r="C345" s="356"/>
      <c r="D345" s="356"/>
      <c r="E345" s="356"/>
      <c r="F345" s="356"/>
      <c r="G345" s="356"/>
      <c r="H345" s="356"/>
      <c r="I345" s="356"/>
      <c r="J345" s="356"/>
      <c r="K345" s="356"/>
      <c r="L345" s="356"/>
      <c r="M345" s="356"/>
      <c r="N345" s="265">
        <v>960</v>
      </c>
      <c r="O345" s="291">
        <v>1</v>
      </c>
      <c r="P345" s="291">
        <v>4</v>
      </c>
      <c r="Q345" s="231" t="s">
        <v>820</v>
      </c>
      <c r="R345" s="230" t="s">
        <v>211</v>
      </c>
      <c r="S345" s="347"/>
      <c r="T345" s="347"/>
      <c r="U345" s="229">
        <v>1115</v>
      </c>
      <c r="V345" s="229">
        <v>1115</v>
      </c>
      <c r="W345" s="353"/>
      <c r="X345" s="353"/>
      <c r="Y345" s="353"/>
      <c r="Z345" s="353"/>
      <c r="AA345" s="353"/>
      <c r="AB345" s="170"/>
    </row>
    <row r="346" spans="1:28" ht="12" customHeight="1">
      <c r="A346" s="170"/>
      <c r="B346" s="356" t="s">
        <v>210</v>
      </c>
      <c r="C346" s="356"/>
      <c r="D346" s="356"/>
      <c r="E346" s="356"/>
      <c r="F346" s="356"/>
      <c r="G346" s="356"/>
      <c r="H346" s="356"/>
      <c r="I346" s="356"/>
      <c r="J346" s="356"/>
      <c r="K346" s="356"/>
      <c r="L346" s="356"/>
      <c r="M346" s="356"/>
      <c r="N346" s="265">
        <v>960</v>
      </c>
      <c r="O346" s="291">
        <v>1</v>
      </c>
      <c r="P346" s="291">
        <v>4</v>
      </c>
      <c r="Q346" s="231" t="s">
        <v>820</v>
      </c>
      <c r="R346" s="230" t="s">
        <v>208</v>
      </c>
      <c r="S346" s="347"/>
      <c r="T346" s="347"/>
      <c r="U346" s="229">
        <v>1115</v>
      </c>
      <c r="V346" s="229">
        <v>1115</v>
      </c>
      <c r="W346" s="353"/>
      <c r="X346" s="353"/>
      <c r="Y346" s="353"/>
      <c r="Z346" s="353"/>
      <c r="AA346" s="353"/>
      <c r="AB346" s="170"/>
    </row>
    <row r="347" spans="1:28" ht="21.75" customHeight="1">
      <c r="A347" s="170"/>
      <c r="B347" s="356" t="s">
        <v>632</v>
      </c>
      <c r="C347" s="356"/>
      <c r="D347" s="356"/>
      <c r="E347" s="356"/>
      <c r="F347" s="356"/>
      <c r="G347" s="356"/>
      <c r="H347" s="356"/>
      <c r="I347" s="356"/>
      <c r="J347" s="356"/>
      <c r="K347" s="356"/>
      <c r="L347" s="356"/>
      <c r="M347" s="356"/>
      <c r="N347" s="265">
        <v>960</v>
      </c>
      <c r="O347" s="291">
        <v>1</v>
      </c>
      <c r="P347" s="291">
        <v>4</v>
      </c>
      <c r="Q347" s="231" t="s">
        <v>633</v>
      </c>
      <c r="R347" s="230">
        <v>0</v>
      </c>
      <c r="S347" s="347"/>
      <c r="T347" s="347"/>
      <c r="U347" s="229">
        <v>11366</v>
      </c>
      <c r="V347" s="229">
        <v>11366</v>
      </c>
      <c r="W347" s="353"/>
      <c r="X347" s="353"/>
      <c r="Y347" s="353"/>
      <c r="Z347" s="353"/>
      <c r="AA347" s="353"/>
      <c r="AB347" s="170"/>
    </row>
    <row r="348" spans="1:28" ht="21.75" customHeight="1">
      <c r="A348" s="170"/>
      <c r="B348" s="356" t="s">
        <v>635</v>
      </c>
      <c r="C348" s="356"/>
      <c r="D348" s="356"/>
      <c r="E348" s="356"/>
      <c r="F348" s="356"/>
      <c r="G348" s="356"/>
      <c r="H348" s="356"/>
      <c r="I348" s="356"/>
      <c r="J348" s="356"/>
      <c r="K348" s="356"/>
      <c r="L348" s="356"/>
      <c r="M348" s="356"/>
      <c r="N348" s="265">
        <v>960</v>
      </c>
      <c r="O348" s="291">
        <v>1</v>
      </c>
      <c r="P348" s="291">
        <v>4</v>
      </c>
      <c r="Q348" s="231" t="s">
        <v>646</v>
      </c>
      <c r="R348" s="230">
        <v>0</v>
      </c>
      <c r="S348" s="347"/>
      <c r="T348" s="347"/>
      <c r="U348" s="229">
        <v>11366</v>
      </c>
      <c r="V348" s="229">
        <v>11366</v>
      </c>
      <c r="W348" s="353"/>
      <c r="X348" s="353"/>
      <c r="Y348" s="353"/>
      <c r="Z348" s="353"/>
      <c r="AA348" s="353"/>
      <c r="AB348" s="170"/>
    </row>
    <row r="349" spans="1:28" ht="21.75" customHeight="1">
      <c r="A349" s="170"/>
      <c r="B349" s="356" t="s">
        <v>207</v>
      </c>
      <c r="C349" s="356"/>
      <c r="D349" s="356"/>
      <c r="E349" s="356"/>
      <c r="F349" s="356"/>
      <c r="G349" s="356"/>
      <c r="H349" s="356"/>
      <c r="I349" s="356"/>
      <c r="J349" s="356"/>
      <c r="K349" s="356"/>
      <c r="L349" s="356"/>
      <c r="M349" s="356"/>
      <c r="N349" s="265">
        <v>960</v>
      </c>
      <c r="O349" s="291">
        <v>1</v>
      </c>
      <c r="P349" s="291">
        <v>4</v>
      </c>
      <c r="Q349" s="231" t="s">
        <v>645</v>
      </c>
      <c r="R349" s="230">
        <v>0</v>
      </c>
      <c r="S349" s="347"/>
      <c r="T349" s="347"/>
      <c r="U349" s="229">
        <v>8943</v>
      </c>
      <c r="V349" s="229">
        <v>8943</v>
      </c>
      <c r="W349" s="353"/>
      <c r="X349" s="353"/>
      <c r="Y349" s="353"/>
      <c r="Z349" s="353"/>
      <c r="AA349" s="353"/>
      <c r="AB349" s="170"/>
    </row>
    <row r="350" spans="1:28" ht="53.25" customHeight="1">
      <c r="A350" s="170"/>
      <c r="B350" s="356" t="s">
        <v>206</v>
      </c>
      <c r="C350" s="356"/>
      <c r="D350" s="356"/>
      <c r="E350" s="356"/>
      <c r="F350" s="356"/>
      <c r="G350" s="356"/>
      <c r="H350" s="356"/>
      <c r="I350" s="356"/>
      <c r="J350" s="356"/>
      <c r="K350" s="356"/>
      <c r="L350" s="356"/>
      <c r="M350" s="356"/>
      <c r="N350" s="265">
        <v>960</v>
      </c>
      <c r="O350" s="291">
        <v>1</v>
      </c>
      <c r="P350" s="291">
        <v>4</v>
      </c>
      <c r="Q350" s="231" t="s">
        <v>645</v>
      </c>
      <c r="R350" s="230" t="s">
        <v>205</v>
      </c>
      <c r="S350" s="347"/>
      <c r="T350" s="347"/>
      <c r="U350" s="229">
        <v>8943</v>
      </c>
      <c r="V350" s="229">
        <v>8943</v>
      </c>
      <c r="W350" s="353"/>
      <c r="X350" s="353"/>
      <c r="Y350" s="353"/>
      <c r="Z350" s="353"/>
      <c r="AA350" s="353"/>
      <c r="AB350" s="170"/>
    </row>
    <row r="351" spans="1:28" ht="21.75" customHeight="1">
      <c r="A351" s="170"/>
      <c r="B351" s="356" t="s">
        <v>198</v>
      </c>
      <c r="C351" s="356"/>
      <c r="D351" s="356"/>
      <c r="E351" s="356"/>
      <c r="F351" s="356"/>
      <c r="G351" s="356"/>
      <c r="H351" s="356"/>
      <c r="I351" s="356"/>
      <c r="J351" s="356"/>
      <c r="K351" s="356"/>
      <c r="L351" s="356"/>
      <c r="M351" s="356"/>
      <c r="N351" s="265">
        <v>960</v>
      </c>
      <c r="O351" s="291">
        <v>1</v>
      </c>
      <c r="P351" s="291">
        <v>4</v>
      </c>
      <c r="Q351" s="231" t="s">
        <v>645</v>
      </c>
      <c r="R351" s="230" t="s">
        <v>197</v>
      </c>
      <c r="S351" s="347"/>
      <c r="T351" s="347"/>
      <c r="U351" s="229">
        <v>8943</v>
      </c>
      <c r="V351" s="229">
        <v>8943</v>
      </c>
      <c r="W351" s="353"/>
      <c r="X351" s="353"/>
      <c r="Y351" s="353"/>
      <c r="Z351" s="353"/>
      <c r="AA351" s="353"/>
      <c r="AB351" s="170"/>
    </row>
    <row r="352" spans="1:28" ht="32.25" customHeight="1">
      <c r="A352" s="170"/>
      <c r="B352" s="356" t="s">
        <v>196</v>
      </c>
      <c r="C352" s="356"/>
      <c r="D352" s="356"/>
      <c r="E352" s="356"/>
      <c r="F352" s="356"/>
      <c r="G352" s="356"/>
      <c r="H352" s="356"/>
      <c r="I352" s="356"/>
      <c r="J352" s="356"/>
      <c r="K352" s="356"/>
      <c r="L352" s="356"/>
      <c r="M352" s="356"/>
      <c r="N352" s="265">
        <v>960</v>
      </c>
      <c r="O352" s="291">
        <v>1</v>
      </c>
      <c r="P352" s="291">
        <v>4</v>
      </c>
      <c r="Q352" s="231" t="s">
        <v>645</v>
      </c>
      <c r="R352" s="230" t="s">
        <v>195</v>
      </c>
      <c r="S352" s="347"/>
      <c r="T352" s="347"/>
      <c r="U352" s="229">
        <v>6869</v>
      </c>
      <c r="V352" s="229">
        <v>6869</v>
      </c>
      <c r="W352" s="353"/>
      <c r="X352" s="353"/>
      <c r="Y352" s="353"/>
      <c r="Z352" s="353"/>
      <c r="AA352" s="353"/>
      <c r="AB352" s="170"/>
    </row>
    <row r="353" spans="1:28" ht="32.25" customHeight="1">
      <c r="A353" s="170"/>
      <c r="B353" s="356" t="s">
        <v>194</v>
      </c>
      <c r="C353" s="356"/>
      <c r="D353" s="356"/>
      <c r="E353" s="356"/>
      <c r="F353" s="356"/>
      <c r="G353" s="356"/>
      <c r="H353" s="356"/>
      <c r="I353" s="356"/>
      <c r="J353" s="356"/>
      <c r="K353" s="356"/>
      <c r="L353" s="356"/>
      <c r="M353" s="356"/>
      <c r="N353" s="265">
        <v>960</v>
      </c>
      <c r="O353" s="291">
        <v>1</v>
      </c>
      <c r="P353" s="291">
        <v>4</v>
      </c>
      <c r="Q353" s="231" t="s">
        <v>645</v>
      </c>
      <c r="R353" s="230" t="s">
        <v>192</v>
      </c>
      <c r="S353" s="347"/>
      <c r="T353" s="347"/>
      <c r="U353" s="229">
        <v>2074</v>
      </c>
      <c r="V353" s="229">
        <v>2074</v>
      </c>
      <c r="W353" s="353"/>
      <c r="X353" s="353"/>
      <c r="Y353" s="353"/>
      <c r="Z353" s="353"/>
      <c r="AA353" s="353"/>
      <c r="AB353" s="170"/>
    </row>
    <row r="354" spans="1:28" ht="21.75" customHeight="1">
      <c r="A354" s="170"/>
      <c r="B354" s="356" t="s">
        <v>225</v>
      </c>
      <c r="C354" s="356"/>
      <c r="D354" s="356"/>
      <c r="E354" s="356"/>
      <c r="F354" s="356"/>
      <c r="G354" s="356"/>
      <c r="H354" s="356"/>
      <c r="I354" s="356"/>
      <c r="J354" s="356"/>
      <c r="K354" s="356"/>
      <c r="L354" s="356"/>
      <c r="M354" s="356"/>
      <c r="N354" s="265">
        <v>960</v>
      </c>
      <c r="O354" s="291">
        <v>1</v>
      </c>
      <c r="P354" s="291">
        <v>4</v>
      </c>
      <c r="Q354" s="231" t="s">
        <v>819</v>
      </c>
      <c r="R354" s="230">
        <v>0</v>
      </c>
      <c r="S354" s="347"/>
      <c r="T354" s="347"/>
      <c r="U354" s="229">
        <v>2423</v>
      </c>
      <c r="V354" s="229">
        <v>2423</v>
      </c>
      <c r="W354" s="353"/>
      <c r="X354" s="353"/>
      <c r="Y354" s="353"/>
      <c r="Z354" s="353"/>
      <c r="AA354" s="353"/>
      <c r="AB354" s="170"/>
    </row>
    <row r="355" spans="1:28" ht="21.75" customHeight="1">
      <c r="A355" s="170"/>
      <c r="B355" s="356" t="s">
        <v>214</v>
      </c>
      <c r="C355" s="356"/>
      <c r="D355" s="356"/>
      <c r="E355" s="356"/>
      <c r="F355" s="356"/>
      <c r="G355" s="356"/>
      <c r="H355" s="356"/>
      <c r="I355" s="356"/>
      <c r="J355" s="356"/>
      <c r="K355" s="356"/>
      <c r="L355" s="356"/>
      <c r="M355" s="356"/>
      <c r="N355" s="265">
        <v>960</v>
      </c>
      <c r="O355" s="291">
        <v>1</v>
      </c>
      <c r="P355" s="291">
        <v>4</v>
      </c>
      <c r="Q355" s="231" t="s">
        <v>819</v>
      </c>
      <c r="R355" s="230" t="s">
        <v>213</v>
      </c>
      <c r="S355" s="347"/>
      <c r="T355" s="347"/>
      <c r="U355" s="229">
        <v>2423</v>
      </c>
      <c r="V355" s="229">
        <v>2423</v>
      </c>
      <c r="W355" s="353"/>
      <c r="X355" s="353"/>
      <c r="Y355" s="353"/>
      <c r="Z355" s="353"/>
      <c r="AA355" s="353"/>
      <c r="AB355" s="170"/>
    </row>
    <row r="356" spans="1:28" ht="21.75" customHeight="1">
      <c r="A356" s="170"/>
      <c r="B356" s="356" t="s">
        <v>212</v>
      </c>
      <c r="C356" s="356"/>
      <c r="D356" s="356"/>
      <c r="E356" s="356"/>
      <c r="F356" s="356"/>
      <c r="G356" s="356"/>
      <c r="H356" s="356"/>
      <c r="I356" s="356"/>
      <c r="J356" s="356"/>
      <c r="K356" s="356"/>
      <c r="L356" s="356"/>
      <c r="M356" s="356"/>
      <c r="N356" s="265">
        <v>960</v>
      </c>
      <c r="O356" s="291">
        <v>1</v>
      </c>
      <c r="P356" s="291">
        <v>4</v>
      </c>
      <c r="Q356" s="231" t="s">
        <v>819</v>
      </c>
      <c r="R356" s="230" t="s">
        <v>211</v>
      </c>
      <c r="S356" s="347"/>
      <c r="T356" s="347"/>
      <c r="U356" s="229">
        <v>2423</v>
      </c>
      <c r="V356" s="229">
        <v>2423</v>
      </c>
      <c r="W356" s="353"/>
      <c r="X356" s="353"/>
      <c r="Y356" s="353"/>
      <c r="Z356" s="353"/>
      <c r="AA356" s="353"/>
      <c r="AB356" s="170"/>
    </row>
    <row r="357" spans="1:28" ht="12" customHeight="1">
      <c r="A357" s="170"/>
      <c r="B357" s="356" t="s">
        <v>210</v>
      </c>
      <c r="C357" s="356"/>
      <c r="D357" s="356"/>
      <c r="E357" s="356"/>
      <c r="F357" s="356"/>
      <c r="G357" s="356"/>
      <c r="H357" s="356"/>
      <c r="I357" s="356"/>
      <c r="J357" s="356"/>
      <c r="K357" s="356"/>
      <c r="L357" s="356"/>
      <c r="M357" s="356"/>
      <c r="N357" s="265">
        <v>960</v>
      </c>
      <c r="O357" s="291">
        <v>1</v>
      </c>
      <c r="P357" s="291">
        <v>4</v>
      </c>
      <c r="Q357" s="231" t="s">
        <v>819</v>
      </c>
      <c r="R357" s="230" t="s">
        <v>208</v>
      </c>
      <c r="S357" s="347"/>
      <c r="T357" s="347"/>
      <c r="U357" s="229">
        <v>2423</v>
      </c>
      <c r="V357" s="229">
        <v>2423</v>
      </c>
      <c r="W357" s="353"/>
      <c r="X357" s="353"/>
      <c r="Y357" s="353"/>
      <c r="Z357" s="353"/>
      <c r="AA357" s="353"/>
      <c r="AB357" s="170"/>
    </row>
    <row r="358" spans="1:28" ht="12" customHeight="1">
      <c r="A358" s="170"/>
      <c r="B358" s="356" t="s">
        <v>321</v>
      </c>
      <c r="C358" s="356"/>
      <c r="D358" s="356"/>
      <c r="E358" s="356"/>
      <c r="F358" s="356"/>
      <c r="G358" s="356"/>
      <c r="H358" s="356"/>
      <c r="I358" s="356"/>
      <c r="J358" s="356"/>
      <c r="K358" s="356"/>
      <c r="L358" s="356"/>
      <c r="M358" s="356"/>
      <c r="N358" s="265">
        <v>960</v>
      </c>
      <c r="O358" s="291">
        <v>1</v>
      </c>
      <c r="P358" s="291">
        <v>5</v>
      </c>
      <c r="Q358" s="231">
        <v>0</v>
      </c>
      <c r="R358" s="230">
        <v>0</v>
      </c>
      <c r="S358" s="347"/>
      <c r="T358" s="347"/>
      <c r="U358" s="229">
        <v>45</v>
      </c>
      <c r="V358" s="229">
        <v>44</v>
      </c>
      <c r="W358" s="353"/>
      <c r="X358" s="353"/>
      <c r="Y358" s="353"/>
      <c r="Z358" s="353"/>
      <c r="AA358" s="353"/>
      <c r="AB358" s="170"/>
    </row>
    <row r="359" spans="1:28" ht="12" customHeight="1">
      <c r="A359" s="170"/>
      <c r="B359" s="356" t="s">
        <v>644</v>
      </c>
      <c r="C359" s="356"/>
      <c r="D359" s="356"/>
      <c r="E359" s="356"/>
      <c r="F359" s="356"/>
      <c r="G359" s="356"/>
      <c r="H359" s="356"/>
      <c r="I359" s="356"/>
      <c r="J359" s="356"/>
      <c r="K359" s="356"/>
      <c r="L359" s="356"/>
      <c r="M359" s="356"/>
      <c r="N359" s="265">
        <v>960</v>
      </c>
      <c r="O359" s="291">
        <v>1</v>
      </c>
      <c r="P359" s="291">
        <v>5</v>
      </c>
      <c r="Q359" s="231" t="s">
        <v>643</v>
      </c>
      <c r="R359" s="230">
        <v>0</v>
      </c>
      <c r="S359" s="347"/>
      <c r="T359" s="347"/>
      <c r="U359" s="229">
        <v>45</v>
      </c>
      <c r="V359" s="229">
        <v>44</v>
      </c>
      <c r="W359" s="353"/>
      <c r="X359" s="353"/>
      <c r="Y359" s="353"/>
      <c r="Z359" s="353"/>
      <c r="AA359" s="353"/>
      <c r="AB359" s="170"/>
    </row>
    <row r="360" spans="1:28" ht="42.75" customHeight="1">
      <c r="A360" s="170"/>
      <c r="B360" s="356" t="s">
        <v>642</v>
      </c>
      <c r="C360" s="356"/>
      <c r="D360" s="356"/>
      <c r="E360" s="356"/>
      <c r="F360" s="356"/>
      <c r="G360" s="356"/>
      <c r="H360" s="356"/>
      <c r="I360" s="356"/>
      <c r="J360" s="356"/>
      <c r="K360" s="356"/>
      <c r="L360" s="356"/>
      <c r="M360" s="356"/>
      <c r="N360" s="265">
        <v>960</v>
      </c>
      <c r="O360" s="291">
        <v>1</v>
      </c>
      <c r="P360" s="291">
        <v>5</v>
      </c>
      <c r="Q360" s="231" t="s">
        <v>320</v>
      </c>
      <c r="R360" s="230">
        <v>0</v>
      </c>
      <c r="S360" s="347"/>
      <c r="T360" s="347"/>
      <c r="U360" s="229">
        <v>45</v>
      </c>
      <c r="V360" s="229">
        <v>44</v>
      </c>
      <c r="W360" s="353"/>
      <c r="X360" s="353"/>
      <c r="Y360" s="353"/>
      <c r="Z360" s="353"/>
      <c r="AA360" s="353"/>
      <c r="AB360" s="170"/>
    </row>
    <row r="361" spans="1:28" ht="21.75" customHeight="1">
      <c r="A361" s="170"/>
      <c r="B361" s="356" t="s">
        <v>214</v>
      </c>
      <c r="C361" s="356"/>
      <c r="D361" s="356"/>
      <c r="E361" s="356"/>
      <c r="F361" s="356"/>
      <c r="G361" s="356"/>
      <c r="H361" s="356"/>
      <c r="I361" s="356"/>
      <c r="J361" s="356"/>
      <c r="K361" s="356"/>
      <c r="L361" s="356"/>
      <c r="M361" s="356"/>
      <c r="N361" s="265">
        <v>960</v>
      </c>
      <c r="O361" s="291">
        <v>1</v>
      </c>
      <c r="P361" s="291">
        <v>5</v>
      </c>
      <c r="Q361" s="231" t="s">
        <v>320</v>
      </c>
      <c r="R361" s="230" t="s">
        <v>213</v>
      </c>
      <c r="S361" s="347"/>
      <c r="T361" s="347"/>
      <c r="U361" s="229">
        <v>45</v>
      </c>
      <c r="V361" s="229">
        <v>44</v>
      </c>
      <c r="W361" s="353"/>
      <c r="X361" s="353"/>
      <c r="Y361" s="353"/>
      <c r="Z361" s="353"/>
      <c r="AA361" s="353"/>
      <c r="AB361" s="170"/>
    </row>
    <row r="362" spans="1:28" ht="21.75" customHeight="1">
      <c r="A362" s="170"/>
      <c r="B362" s="356" t="s">
        <v>212</v>
      </c>
      <c r="C362" s="356"/>
      <c r="D362" s="356"/>
      <c r="E362" s="356"/>
      <c r="F362" s="356"/>
      <c r="G362" s="356"/>
      <c r="H362" s="356"/>
      <c r="I362" s="356"/>
      <c r="J362" s="356"/>
      <c r="K362" s="356"/>
      <c r="L362" s="356"/>
      <c r="M362" s="356"/>
      <c r="N362" s="265">
        <v>960</v>
      </c>
      <c r="O362" s="291">
        <v>1</v>
      </c>
      <c r="P362" s="291">
        <v>5</v>
      </c>
      <c r="Q362" s="231" t="s">
        <v>320</v>
      </c>
      <c r="R362" s="230" t="s">
        <v>211</v>
      </c>
      <c r="S362" s="347"/>
      <c r="T362" s="347"/>
      <c r="U362" s="229">
        <v>45</v>
      </c>
      <c r="V362" s="229">
        <v>44</v>
      </c>
      <c r="W362" s="353"/>
      <c r="X362" s="353"/>
      <c r="Y362" s="353"/>
      <c r="Z362" s="353"/>
      <c r="AA362" s="353"/>
      <c r="AB362" s="170"/>
    </row>
    <row r="363" spans="1:28" ht="12" customHeight="1">
      <c r="A363" s="170"/>
      <c r="B363" s="356" t="s">
        <v>210</v>
      </c>
      <c r="C363" s="356"/>
      <c r="D363" s="356"/>
      <c r="E363" s="356"/>
      <c r="F363" s="356"/>
      <c r="G363" s="356"/>
      <c r="H363" s="356"/>
      <c r="I363" s="356"/>
      <c r="J363" s="356"/>
      <c r="K363" s="356"/>
      <c r="L363" s="356"/>
      <c r="M363" s="356"/>
      <c r="N363" s="265">
        <v>960</v>
      </c>
      <c r="O363" s="291">
        <v>1</v>
      </c>
      <c r="P363" s="291">
        <v>5</v>
      </c>
      <c r="Q363" s="231" t="s">
        <v>320</v>
      </c>
      <c r="R363" s="230" t="s">
        <v>208</v>
      </c>
      <c r="S363" s="347"/>
      <c r="T363" s="347"/>
      <c r="U363" s="229">
        <v>45</v>
      </c>
      <c r="V363" s="229">
        <v>44</v>
      </c>
      <c r="W363" s="353"/>
      <c r="X363" s="353"/>
      <c r="Y363" s="353"/>
      <c r="Z363" s="353"/>
      <c r="AA363" s="353"/>
      <c r="AB363" s="170"/>
    </row>
    <row r="364" spans="1:28" ht="12" customHeight="1">
      <c r="A364" s="170"/>
      <c r="B364" s="356" t="s">
        <v>841</v>
      </c>
      <c r="C364" s="356"/>
      <c r="D364" s="356"/>
      <c r="E364" s="356"/>
      <c r="F364" s="356"/>
      <c r="G364" s="356"/>
      <c r="H364" s="356"/>
      <c r="I364" s="356"/>
      <c r="J364" s="356"/>
      <c r="K364" s="356"/>
      <c r="L364" s="356"/>
      <c r="M364" s="356"/>
      <c r="N364" s="265">
        <v>960</v>
      </c>
      <c r="O364" s="291">
        <v>1</v>
      </c>
      <c r="P364" s="291">
        <v>7</v>
      </c>
      <c r="Q364" s="231">
        <v>0</v>
      </c>
      <c r="R364" s="230">
        <v>0</v>
      </c>
      <c r="S364" s="347"/>
      <c r="T364" s="347"/>
      <c r="U364" s="229">
        <v>0</v>
      </c>
      <c r="V364" s="229">
        <v>0</v>
      </c>
      <c r="W364" s="353"/>
      <c r="X364" s="353"/>
      <c r="Y364" s="353"/>
      <c r="Z364" s="353"/>
      <c r="AA364" s="353"/>
      <c r="AB364" s="170"/>
    </row>
    <row r="365" spans="1:28" ht="21.75" customHeight="1">
      <c r="A365" s="170"/>
      <c r="B365" s="356" t="s">
        <v>632</v>
      </c>
      <c r="C365" s="356"/>
      <c r="D365" s="356"/>
      <c r="E365" s="356"/>
      <c r="F365" s="356"/>
      <c r="G365" s="356"/>
      <c r="H365" s="356"/>
      <c r="I365" s="356"/>
      <c r="J365" s="356"/>
      <c r="K365" s="356"/>
      <c r="L365" s="356"/>
      <c r="M365" s="356"/>
      <c r="N365" s="265">
        <v>960</v>
      </c>
      <c r="O365" s="291">
        <v>1</v>
      </c>
      <c r="P365" s="291">
        <v>7</v>
      </c>
      <c r="Q365" s="231" t="s">
        <v>633</v>
      </c>
      <c r="R365" s="230">
        <v>0</v>
      </c>
      <c r="S365" s="347"/>
      <c r="T365" s="347"/>
      <c r="U365" s="229">
        <v>0</v>
      </c>
      <c r="V365" s="229">
        <v>0</v>
      </c>
      <c r="W365" s="353"/>
      <c r="X365" s="353"/>
      <c r="Y365" s="353"/>
      <c r="Z365" s="353"/>
      <c r="AA365" s="353"/>
      <c r="AB365" s="170"/>
    </row>
    <row r="366" spans="1:28" ht="21.75" customHeight="1">
      <c r="A366" s="170"/>
      <c r="B366" s="356" t="s">
        <v>632</v>
      </c>
      <c r="C366" s="356"/>
      <c r="D366" s="356"/>
      <c r="E366" s="356"/>
      <c r="F366" s="356"/>
      <c r="G366" s="356"/>
      <c r="H366" s="356"/>
      <c r="I366" s="356"/>
      <c r="J366" s="356"/>
      <c r="K366" s="356"/>
      <c r="L366" s="356"/>
      <c r="M366" s="356"/>
      <c r="N366" s="265">
        <v>960</v>
      </c>
      <c r="O366" s="291">
        <v>1</v>
      </c>
      <c r="P366" s="291">
        <v>7</v>
      </c>
      <c r="Q366" s="231" t="s">
        <v>839</v>
      </c>
      <c r="R366" s="230">
        <v>0</v>
      </c>
      <c r="S366" s="347"/>
      <c r="T366" s="347"/>
      <c r="U366" s="229">
        <v>0</v>
      </c>
      <c r="V366" s="229">
        <v>0</v>
      </c>
      <c r="W366" s="353"/>
      <c r="X366" s="353"/>
      <c r="Y366" s="353"/>
      <c r="Z366" s="353"/>
      <c r="AA366" s="353"/>
      <c r="AB366" s="170"/>
    </row>
    <row r="367" spans="1:28" ht="12" customHeight="1">
      <c r="A367" s="170"/>
      <c r="B367" s="356" t="s">
        <v>248</v>
      </c>
      <c r="C367" s="356"/>
      <c r="D367" s="356"/>
      <c r="E367" s="356"/>
      <c r="F367" s="356"/>
      <c r="G367" s="356"/>
      <c r="H367" s="356"/>
      <c r="I367" s="356"/>
      <c r="J367" s="356"/>
      <c r="K367" s="356"/>
      <c r="L367" s="356"/>
      <c r="M367" s="356"/>
      <c r="N367" s="265">
        <v>960</v>
      </c>
      <c r="O367" s="291">
        <v>1</v>
      </c>
      <c r="P367" s="291">
        <v>7</v>
      </c>
      <c r="Q367" s="231" t="s">
        <v>839</v>
      </c>
      <c r="R367" s="230" t="s">
        <v>247</v>
      </c>
      <c r="S367" s="347"/>
      <c r="T367" s="347"/>
      <c r="U367" s="229">
        <v>0</v>
      </c>
      <c r="V367" s="229">
        <v>0</v>
      </c>
      <c r="W367" s="353"/>
      <c r="X367" s="353"/>
      <c r="Y367" s="353"/>
      <c r="Z367" s="353"/>
      <c r="AA367" s="353"/>
      <c r="AB367" s="170"/>
    </row>
    <row r="368" spans="1:28" ht="12" customHeight="1">
      <c r="A368" s="170"/>
      <c r="B368" s="356" t="s">
        <v>840</v>
      </c>
      <c r="C368" s="356"/>
      <c r="D368" s="356"/>
      <c r="E368" s="356"/>
      <c r="F368" s="356"/>
      <c r="G368" s="356"/>
      <c r="H368" s="356"/>
      <c r="I368" s="356"/>
      <c r="J368" s="356"/>
      <c r="K368" s="356"/>
      <c r="L368" s="356"/>
      <c r="M368" s="356"/>
      <c r="N368" s="265">
        <v>960</v>
      </c>
      <c r="O368" s="291">
        <v>1</v>
      </c>
      <c r="P368" s="291">
        <v>7</v>
      </c>
      <c r="Q368" s="231" t="s">
        <v>839</v>
      </c>
      <c r="R368" s="230" t="s">
        <v>838</v>
      </c>
      <c r="S368" s="347"/>
      <c r="T368" s="347"/>
      <c r="U368" s="229">
        <v>0</v>
      </c>
      <c r="V368" s="229">
        <v>0</v>
      </c>
      <c r="W368" s="353"/>
      <c r="X368" s="353"/>
      <c r="Y368" s="353"/>
      <c r="Z368" s="353"/>
      <c r="AA368" s="353"/>
      <c r="AB368" s="170"/>
    </row>
    <row r="369" spans="1:28" ht="12" customHeight="1">
      <c r="A369" s="170"/>
      <c r="B369" s="356" t="s">
        <v>631</v>
      </c>
      <c r="C369" s="356"/>
      <c r="D369" s="356"/>
      <c r="E369" s="356"/>
      <c r="F369" s="356"/>
      <c r="G369" s="356"/>
      <c r="H369" s="356"/>
      <c r="I369" s="356"/>
      <c r="J369" s="356"/>
      <c r="K369" s="356"/>
      <c r="L369" s="356"/>
      <c r="M369" s="356"/>
      <c r="N369" s="265">
        <v>960</v>
      </c>
      <c r="O369" s="291">
        <v>1</v>
      </c>
      <c r="P369" s="291">
        <v>11</v>
      </c>
      <c r="Q369" s="231">
        <v>0</v>
      </c>
      <c r="R369" s="230">
        <v>0</v>
      </c>
      <c r="S369" s="347"/>
      <c r="T369" s="347"/>
      <c r="U369" s="229">
        <v>700</v>
      </c>
      <c r="V369" s="229">
        <v>700</v>
      </c>
      <c r="W369" s="353"/>
      <c r="X369" s="353"/>
      <c r="Y369" s="353"/>
      <c r="Z369" s="353"/>
      <c r="AA369" s="353"/>
      <c r="AB369" s="170"/>
    </row>
    <row r="370" spans="1:28" ht="12" customHeight="1">
      <c r="A370" s="170"/>
      <c r="B370" s="356" t="s">
        <v>629</v>
      </c>
      <c r="C370" s="356"/>
      <c r="D370" s="356"/>
      <c r="E370" s="356"/>
      <c r="F370" s="356"/>
      <c r="G370" s="356"/>
      <c r="H370" s="356"/>
      <c r="I370" s="356"/>
      <c r="J370" s="356"/>
      <c r="K370" s="356"/>
      <c r="L370" s="356"/>
      <c r="M370" s="356"/>
      <c r="N370" s="265">
        <v>960</v>
      </c>
      <c r="O370" s="291">
        <v>1</v>
      </c>
      <c r="P370" s="291">
        <v>11</v>
      </c>
      <c r="Q370" s="231" t="s">
        <v>630</v>
      </c>
      <c r="R370" s="230">
        <v>0</v>
      </c>
      <c r="S370" s="347"/>
      <c r="T370" s="347"/>
      <c r="U370" s="229">
        <v>700</v>
      </c>
      <c r="V370" s="229">
        <v>700</v>
      </c>
      <c r="W370" s="353"/>
      <c r="X370" s="353"/>
      <c r="Y370" s="353"/>
      <c r="Z370" s="353"/>
      <c r="AA370" s="353"/>
      <c r="AB370" s="170"/>
    </row>
    <row r="371" spans="1:28" ht="12" customHeight="1">
      <c r="A371" s="170"/>
      <c r="B371" s="356" t="s">
        <v>629</v>
      </c>
      <c r="C371" s="356"/>
      <c r="D371" s="356"/>
      <c r="E371" s="356"/>
      <c r="F371" s="356"/>
      <c r="G371" s="356"/>
      <c r="H371" s="356"/>
      <c r="I371" s="356"/>
      <c r="J371" s="356"/>
      <c r="K371" s="356"/>
      <c r="L371" s="356"/>
      <c r="M371" s="356"/>
      <c r="N371" s="265">
        <v>960</v>
      </c>
      <c r="O371" s="291">
        <v>1</v>
      </c>
      <c r="P371" s="291">
        <v>11</v>
      </c>
      <c r="Q371" s="231" t="s">
        <v>627</v>
      </c>
      <c r="R371" s="230">
        <v>0</v>
      </c>
      <c r="S371" s="347"/>
      <c r="T371" s="347"/>
      <c r="U371" s="229">
        <v>700</v>
      </c>
      <c r="V371" s="229">
        <v>700</v>
      </c>
      <c r="W371" s="353"/>
      <c r="X371" s="353"/>
      <c r="Y371" s="353"/>
      <c r="Z371" s="353"/>
      <c r="AA371" s="353"/>
      <c r="AB371" s="170"/>
    </row>
    <row r="372" spans="1:28" ht="12" customHeight="1">
      <c r="A372" s="170"/>
      <c r="B372" s="356" t="s">
        <v>248</v>
      </c>
      <c r="C372" s="356"/>
      <c r="D372" s="356"/>
      <c r="E372" s="356"/>
      <c r="F372" s="356"/>
      <c r="G372" s="356"/>
      <c r="H372" s="356"/>
      <c r="I372" s="356"/>
      <c r="J372" s="356"/>
      <c r="K372" s="356"/>
      <c r="L372" s="356"/>
      <c r="M372" s="356"/>
      <c r="N372" s="265">
        <v>960</v>
      </c>
      <c r="O372" s="291">
        <v>1</v>
      </c>
      <c r="P372" s="291">
        <v>11</v>
      </c>
      <c r="Q372" s="231" t="s">
        <v>627</v>
      </c>
      <c r="R372" s="230" t="s">
        <v>247</v>
      </c>
      <c r="S372" s="347"/>
      <c r="T372" s="347"/>
      <c r="U372" s="229">
        <v>700</v>
      </c>
      <c r="V372" s="229">
        <v>700</v>
      </c>
      <c r="W372" s="353"/>
      <c r="X372" s="353"/>
      <c r="Y372" s="353"/>
      <c r="Z372" s="353"/>
      <c r="AA372" s="353"/>
      <c r="AB372" s="170"/>
    </row>
    <row r="373" spans="1:28" ht="12" customHeight="1">
      <c r="A373" s="170"/>
      <c r="B373" s="356" t="s">
        <v>628</v>
      </c>
      <c r="C373" s="356"/>
      <c r="D373" s="356"/>
      <c r="E373" s="356"/>
      <c r="F373" s="356"/>
      <c r="G373" s="356"/>
      <c r="H373" s="356"/>
      <c r="I373" s="356"/>
      <c r="J373" s="356"/>
      <c r="K373" s="356"/>
      <c r="L373" s="356"/>
      <c r="M373" s="356"/>
      <c r="N373" s="265">
        <v>960</v>
      </c>
      <c r="O373" s="291">
        <v>1</v>
      </c>
      <c r="P373" s="291">
        <v>11</v>
      </c>
      <c r="Q373" s="231" t="s">
        <v>627</v>
      </c>
      <c r="R373" s="230" t="s">
        <v>626</v>
      </c>
      <c r="S373" s="347"/>
      <c r="T373" s="347"/>
      <c r="U373" s="229">
        <v>700</v>
      </c>
      <c r="V373" s="229">
        <v>700</v>
      </c>
      <c r="W373" s="353"/>
      <c r="X373" s="353"/>
      <c r="Y373" s="353"/>
      <c r="Z373" s="353"/>
      <c r="AA373" s="353"/>
      <c r="AB373" s="170"/>
    </row>
    <row r="374" spans="1:28" ht="12" customHeight="1">
      <c r="A374" s="170"/>
      <c r="B374" s="356" t="s">
        <v>319</v>
      </c>
      <c r="C374" s="356"/>
      <c r="D374" s="356"/>
      <c r="E374" s="356"/>
      <c r="F374" s="356"/>
      <c r="G374" s="356"/>
      <c r="H374" s="356"/>
      <c r="I374" s="356"/>
      <c r="J374" s="356"/>
      <c r="K374" s="356"/>
      <c r="L374" s="356"/>
      <c r="M374" s="356"/>
      <c r="N374" s="265">
        <v>960</v>
      </c>
      <c r="O374" s="291">
        <v>1</v>
      </c>
      <c r="P374" s="291">
        <v>13</v>
      </c>
      <c r="Q374" s="231">
        <v>0</v>
      </c>
      <c r="R374" s="230">
        <v>0</v>
      </c>
      <c r="S374" s="347"/>
      <c r="T374" s="347"/>
      <c r="U374" s="229">
        <v>5748</v>
      </c>
      <c r="V374" s="229">
        <v>5745</v>
      </c>
      <c r="W374" s="353"/>
      <c r="X374" s="353"/>
      <c r="Y374" s="353"/>
      <c r="Z374" s="353"/>
      <c r="AA374" s="353"/>
      <c r="AB374" s="170"/>
    </row>
    <row r="375" spans="1:28" ht="32.25" customHeight="1">
      <c r="A375" s="170"/>
      <c r="B375" s="356" t="s">
        <v>158</v>
      </c>
      <c r="C375" s="356"/>
      <c r="D375" s="356"/>
      <c r="E375" s="356"/>
      <c r="F375" s="356"/>
      <c r="G375" s="356"/>
      <c r="H375" s="356"/>
      <c r="I375" s="356"/>
      <c r="J375" s="356"/>
      <c r="K375" s="356"/>
      <c r="L375" s="356"/>
      <c r="M375" s="356"/>
      <c r="N375" s="265">
        <v>960</v>
      </c>
      <c r="O375" s="291">
        <v>1</v>
      </c>
      <c r="P375" s="291">
        <v>13</v>
      </c>
      <c r="Q375" s="231" t="s">
        <v>616</v>
      </c>
      <c r="R375" s="230">
        <v>0</v>
      </c>
      <c r="S375" s="347"/>
      <c r="T375" s="347"/>
      <c r="U375" s="229">
        <v>526</v>
      </c>
      <c r="V375" s="229">
        <v>523</v>
      </c>
      <c r="W375" s="353"/>
      <c r="X375" s="353"/>
      <c r="Y375" s="353"/>
      <c r="Z375" s="353"/>
      <c r="AA375" s="353"/>
      <c r="AB375" s="170"/>
    </row>
    <row r="376" spans="1:28" ht="12" customHeight="1">
      <c r="A376" s="170"/>
      <c r="B376" s="356" t="s">
        <v>625</v>
      </c>
      <c r="C376" s="356"/>
      <c r="D376" s="356"/>
      <c r="E376" s="356"/>
      <c r="F376" s="356"/>
      <c r="G376" s="356"/>
      <c r="H376" s="356"/>
      <c r="I376" s="356"/>
      <c r="J376" s="356"/>
      <c r="K376" s="356"/>
      <c r="L376" s="356"/>
      <c r="M376" s="356"/>
      <c r="N376" s="265">
        <v>960</v>
      </c>
      <c r="O376" s="291">
        <v>1</v>
      </c>
      <c r="P376" s="291">
        <v>13</v>
      </c>
      <c r="Q376" s="231" t="s">
        <v>624</v>
      </c>
      <c r="R376" s="230">
        <v>0</v>
      </c>
      <c r="S376" s="347"/>
      <c r="T376" s="347"/>
      <c r="U376" s="229">
        <v>526</v>
      </c>
      <c r="V376" s="229">
        <v>523</v>
      </c>
      <c r="W376" s="353"/>
      <c r="X376" s="353"/>
      <c r="Y376" s="353"/>
      <c r="Z376" s="353"/>
      <c r="AA376" s="353"/>
      <c r="AB376" s="170"/>
    </row>
    <row r="377" spans="1:28" ht="53.25" customHeight="1">
      <c r="A377" s="170"/>
      <c r="B377" s="356" t="s">
        <v>206</v>
      </c>
      <c r="C377" s="356"/>
      <c r="D377" s="356"/>
      <c r="E377" s="356"/>
      <c r="F377" s="356"/>
      <c r="G377" s="356"/>
      <c r="H377" s="356"/>
      <c r="I377" s="356"/>
      <c r="J377" s="356"/>
      <c r="K377" s="356"/>
      <c r="L377" s="356"/>
      <c r="M377" s="356"/>
      <c r="N377" s="265">
        <v>960</v>
      </c>
      <c r="O377" s="291">
        <v>1</v>
      </c>
      <c r="P377" s="291">
        <v>13</v>
      </c>
      <c r="Q377" s="231" t="s">
        <v>624</v>
      </c>
      <c r="R377" s="230" t="s">
        <v>205</v>
      </c>
      <c r="S377" s="347"/>
      <c r="T377" s="347"/>
      <c r="U377" s="229">
        <v>420</v>
      </c>
      <c r="V377" s="229">
        <v>417</v>
      </c>
      <c r="W377" s="353"/>
      <c r="X377" s="353"/>
      <c r="Y377" s="353"/>
      <c r="Z377" s="353"/>
      <c r="AA377" s="353"/>
      <c r="AB377" s="170"/>
    </row>
    <row r="378" spans="1:28" ht="21.75" customHeight="1">
      <c r="A378" s="170"/>
      <c r="B378" s="356" t="s">
        <v>198</v>
      </c>
      <c r="C378" s="356"/>
      <c r="D378" s="356"/>
      <c r="E378" s="356"/>
      <c r="F378" s="356"/>
      <c r="G378" s="356"/>
      <c r="H378" s="356"/>
      <c r="I378" s="356"/>
      <c r="J378" s="356"/>
      <c r="K378" s="356"/>
      <c r="L378" s="356"/>
      <c r="M378" s="356"/>
      <c r="N378" s="265">
        <v>960</v>
      </c>
      <c r="O378" s="291">
        <v>1</v>
      </c>
      <c r="P378" s="291">
        <v>13</v>
      </c>
      <c r="Q378" s="231" t="s">
        <v>624</v>
      </c>
      <c r="R378" s="230" t="s">
        <v>197</v>
      </c>
      <c r="S378" s="347"/>
      <c r="T378" s="347"/>
      <c r="U378" s="229">
        <v>420</v>
      </c>
      <c r="V378" s="229">
        <v>417</v>
      </c>
      <c r="W378" s="353"/>
      <c r="X378" s="353"/>
      <c r="Y378" s="353"/>
      <c r="Z378" s="353"/>
      <c r="AA378" s="353"/>
      <c r="AB378" s="170"/>
    </row>
    <row r="379" spans="1:28" ht="32.25" customHeight="1">
      <c r="A379" s="170"/>
      <c r="B379" s="356" t="s">
        <v>196</v>
      </c>
      <c r="C379" s="356"/>
      <c r="D379" s="356"/>
      <c r="E379" s="356"/>
      <c r="F379" s="356"/>
      <c r="G379" s="356"/>
      <c r="H379" s="356"/>
      <c r="I379" s="356"/>
      <c r="J379" s="356"/>
      <c r="K379" s="356"/>
      <c r="L379" s="356"/>
      <c r="M379" s="356"/>
      <c r="N379" s="265">
        <v>960</v>
      </c>
      <c r="O379" s="291">
        <v>1</v>
      </c>
      <c r="P379" s="291">
        <v>13</v>
      </c>
      <c r="Q379" s="231" t="s">
        <v>624</v>
      </c>
      <c r="R379" s="230" t="s">
        <v>195</v>
      </c>
      <c r="S379" s="347"/>
      <c r="T379" s="347"/>
      <c r="U379" s="229">
        <v>316</v>
      </c>
      <c r="V379" s="229">
        <v>314</v>
      </c>
      <c r="W379" s="353"/>
      <c r="X379" s="353"/>
      <c r="Y379" s="353"/>
      <c r="Z379" s="353"/>
      <c r="AA379" s="353"/>
      <c r="AB379" s="170"/>
    </row>
    <row r="380" spans="1:28" ht="32.25" customHeight="1">
      <c r="A380" s="170"/>
      <c r="B380" s="356" t="s">
        <v>194</v>
      </c>
      <c r="C380" s="356"/>
      <c r="D380" s="356"/>
      <c r="E380" s="356"/>
      <c r="F380" s="356"/>
      <c r="G380" s="356"/>
      <c r="H380" s="356"/>
      <c r="I380" s="356"/>
      <c r="J380" s="356"/>
      <c r="K380" s="356"/>
      <c r="L380" s="356"/>
      <c r="M380" s="356"/>
      <c r="N380" s="265">
        <v>960</v>
      </c>
      <c r="O380" s="291">
        <v>1</v>
      </c>
      <c r="P380" s="291">
        <v>13</v>
      </c>
      <c r="Q380" s="231" t="s">
        <v>624</v>
      </c>
      <c r="R380" s="230" t="s">
        <v>192</v>
      </c>
      <c r="S380" s="347"/>
      <c r="T380" s="347"/>
      <c r="U380" s="229">
        <v>104</v>
      </c>
      <c r="V380" s="229">
        <v>103</v>
      </c>
      <c r="W380" s="353"/>
      <c r="X380" s="353"/>
      <c r="Y380" s="353"/>
      <c r="Z380" s="353"/>
      <c r="AA380" s="353"/>
      <c r="AB380" s="170"/>
    </row>
    <row r="381" spans="1:28" ht="21.75" customHeight="1">
      <c r="A381" s="170"/>
      <c r="B381" s="356" t="s">
        <v>214</v>
      </c>
      <c r="C381" s="356"/>
      <c r="D381" s="356"/>
      <c r="E381" s="356"/>
      <c r="F381" s="356"/>
      <c r="G381" s="356"/>
      <c r="H381" s="356"/>
      <c r="I381" s="356"/>
      <c r="J381" s="356"/>
      <c r="K381" s="356"/>
      <c r="L381" s="356"/>
      <c r="M381" s="356"/>
      <c r="N381" s="265">
        <v>960</v>
      </c>
      <c r="O381" s="291">
        <v>1</v>
      </c>
      <c r="P381" s="291">
        <v>13</v>
      </c>
      <c r="Q381" s="231" t="s">
        <v>624</v>
      </c>
      <c r="R381" s="230" t="s">
        <v>213</v>
      </c>
      <c r="S381" s="347"/>
      <c r="T381" s="347"/>
      <c r="U381" s="229">
        <v>106</v>
      </c>
      <c r="V381" s="229">
        <v>106</v>
      </c>
      <c r="W381" s="353"/>
      <c r="X381" s="353"/>
      <c r="Y381" s="353"/>
      <c r="Z381" s="353"/>
      <c r="AA381" s="353"/>
      <c r="AB381" s="170"/>
    </row>
    <row r="382" spans="1:28" ht="21.75" customHeight="1">
      <c r="A382" s="170"/>
      <c r="B382" s="356" t="s">
        <v>212</v>
      </c>
      <c r="C382" s="356"/>
      <c r="D382" s="356"/>
      <c r="E382" s="356"/>
      <c r="F382" s="356"/>
      <c r="G382" s="356"/>
      <c r="H382" s="356"/>
      <c r="I382" s="356"/>
      <c r="J382" s="356"/>
      <c r="K382" s="356"/>
      <c r="L382" s="356"/>
      <c r="M382" s="356"/>
      <c r="N382" s="265">
        <v>960</v>
      </c>
      <c r="O382" s="291">
        <v>1</v>
      </c>
      <c r="P382" s="291">
        <v>13</v>
      </c>
      <c r="Q382" s="231" t="s">
        <v>624</v>
      </c>
      <c r="R382" s="230" t="s">
        <v>211</v>
      </c>
      <c r="S382" s="347"/>
      <c r="T382" s="347"/>
      <c r="U382" s="229">
        <v>106</v>
      </c>
      <c r="V382" s="229">
        <v>106</v>
      </c>
      <c r="W382" s="353"/>
      <c r="X382" s="353"/>
      <c r="Y382" s="353"/>
      <c r="Z382" s="353"/>
      <c r="AA382" s="353"/>
      <c r="AB382" s="170"/>
    </row>
    <row r="383" spans="1:28" ht="12" customHeight="1">
      <c r="A383" s="170"/>
      <c r="B383" s="356" t="s">
        <v>210</v>
      </c>
      <c r="C383" s="356"/>
      <c r="D383" s="356"/>
      <c r="E383" s="356"/>
      <c r="F383" s="356"/>
      <c r="G383" s="356"/>
      <c r="H383" s="356"/>
      <c r="I383" s="356"/>
      <c r="J383" s="356"/>
      <c r="K383" s="356"/>
      <c r="L383" s="356"/>
      <c r="M383" s="356"/>
      <c r="N383" s="265">
        <v>960</v>
      </c>
      <c r="O383" s="291">
        <v>1</v>
      </c>
      <c r="P383" s="291">
        <v>13</v>
      </c>
      <c r="Q383" s="231" t="s">
        <v>624</v>
      </c>
      <c r="R383" s="230" t="s">
        <v>208</v>
      </c>
      <c r="S383" s="347"/>
      <c r="T383" s="347"/>
      <c r="U383" s="229">
        <v>106</v>
      </c>
      <c r="V383" s="229">
        <v>106</v>
      </c>
      <c r="W383" s="353"/>
      <c r="X383" s="353"/>
      <c r="Y383" s="353"/>
      <c r="Z383" s="353"/>
      <c r="AA383" s="353"/>
      <c r="AB383" s="170"/>
    </row>
    <row r="384" spans="1:28" ht="21.75" customHeight="1">
      <c r="A384" s="170"/>
      <c r="B384" s="356" t="s">
        <v>632</v>
      </c>
      <c r="C384" s="356"/>
      <c r="D384" s="356"/>
      <c r="E384" s="356"/>
      <c r="F384" s="356"/>
      <c r="G384" s="356"/>
      <c r="H384" s="356"/>
      <c r="I384" s="356"/>
      <c r="J384" s="356"/>
      <c r="K384" s="356"/>
      <c r="L384" s="356"/>
      <c r="M384" s="356"/>
      <c r="N384" s="265">
        <v>960</v>
      </c>
      <c r="O384" s="291">
        <v>1</v>
      </c>
      <c r="P384" s="291">
        <v>13</v>
      </c>
      <c r="Q384" s="231" t="s">
        <v>633</v>
      </c>
      <c r="R384" s="230">
        <v>0</v>
      </c>
      <c r="S384" s="347"/>
      <c r="T384" s="347"/>
      <c r="U384" s="229">
        <v>535</v>
      </c>
      <c r="V384" s="229">
        <v>535</v>
      </c>
      <c r="W384" s="353"/>
      <c r="X384" s="353"/>
      <c r="Y384" s="353"/>
      <c r="Z384" s="353"/>
      <c r="AA384" s="353"/>
      <c r="AB384" s="170"/>
    </row>
    <row r="385" spans="1:28" ht="21.75" customHeight="1">
      <c r="A385" s="170"/>
      <c r="B385" s="356" t="s">
        <v>635</v>
      </c>
      <c r="C385" s="356"/>
      <c r="D385" s="356"/>
      <c r="E385" s="356"/>
      <c r="F385" s="356"/>
      <c r="G385" s="356"/>
      <c r="H385" s="356"/>
      <c r="I385" s="356"/>
      <c r="J385" s="356"/>
      <c r="K385" s="356"/>
      <c r="L385" s="356"/>
      <c r="M385" s="356"/>
      <c r="N385" s="265">
        <v>960</v>
      </c>
      <c r="O385" s="291">
        <v>1</v>
      </c>
      <c r="P385" s="291">
        <v>13</v>
      </c>
      <c r="Q385" s="231" t="s">
        <v>646</v>
      </c>
      <c r="R385" s="230">
        <v>0</v>
      </c>
      <c r="S385" s="347"/>
      <c r="T385" s="347"/>
      <c r="U385" s="229">
        <v>535</v>
      </c>
      <c r="V385" s="229">
        <v>535</v>
      </c>
      <c r="W385" s="353"/>
      <c r="X385" s="353"/>
      <c r="Y385" s="353"/>
      <c r="Z385" s="353"/>
      <c r="AA385" s="353"/>
      <c r="AB385" s="170"/>
    </row>
    <row r="386" spans="1:28" ht="21.75" customHeight="1">
      <c r="A386" s="170"/>
      <c r="B386" s="356" t="s">
        <v>725</v>
      </c>
      <c r="C386" s="356"/>
      <c r="D386" s="356"/>
      <c r="E386" s="356"/>
      <c r="F386" s="356"/>
      <c r="G386" s="356"/>
      <c r="H386" s="356"/>
      <c r="I386" s="356"/>
      <c r="J386" s="356"/>
      <c r="K386" s="356"/>
      <c r="L386" s="356"/>
      <c r="M386" s="356"/>
      <c r="N386" s="265">
        <v>960</v>
      </c>
      <c r="O386" s="291">
        <v>1</v>
      </c>
      <c r="P386" s="291">
        <v>13</v>
      </c>
      <c r="Q386" s="231" t="s">
        <v>726</v>
      </c>
      <c r="R386" s="230">
        <v>0</v>
      </c>
      <c r="S386" s="347"/>
      <c r="T386" s="347"/>
      <c r="U386" s="229">
        <v>535</v>
      </c>
      <c r="V386" s="229">
        <v>535</v>
      </c>
      <c r="W386" s="353"/>
      <c r="X386" s="353"/>
      <c r="Y386" s="353"/>
      <c r="Z386" s="353"/>
      <c r="AA386" s="353"/>
      <c r="AB386" s="170"/>
    </row>
    <row r="387" spans="1:28" ht="53.25" customHeight="1">
      <c r="A387" s="170"/>
      <c r="B387" s="356" t="s">
        <v>206</v>
      </c>
      <c r="C387" s="356"/>
      <c r="D387" s="356"/>
      <c r="E387" s="356"/>
      <c r="F387" s="356"/>
      <c r="G387" s="356"/>
      <c r="H387" s="356"/>
      <c r="I387" s="356"/>
      <c r="J387" s="356"/>
      <c r="K387" s="356"/>
      <c r="L387" s="356"/>
      <c r="M387" s="356"/>
      <c r="N387" s="265">
        <v>960</v>
      </c>
      <c r="O387" s="291">
        <v>1</v>
      </c>
      <c r="P387" s="291">
        <v>13</v>
      </c>
      <c r="Q387" s="231" t="s">
        <v>726</v>
      </c>
      <c r="R387" s="230" t="s">
        <v>205</v>
      </c>
      <c r="S387" s="347"/>
      <c r="T387" s="347"/>
      <c r="U387" s="229">
        <v>535</v>
      </c>
      <c r="V387" s="229">
        <v>535</v>
      </c>
      <c r="W387" s="353"/>
      <c r="X387" s="353"/>
      <c r="Y387" s="353"/>
      <c r="Z387" s="353"/>
      <c r="AA387" s="353"/>
      <c r="AB387" s="170"/>
    </row>
    <row r="388" spans="1:28" ht="21.75" customHeight="1">
      <c r="A388" s="170"/>
      <c r="B388" s="356" t="s">
        <v>198</v>
      </c>
      <c r="C388" s="356"/>
      <c r="D388" s="356"/>
      <c r="E388" s="356"/>
      <c r="F388" s="356"/>
      <c r="G388" s="356"/>
      <c r="H388" s="356"/>
      <c r="I388" s="356"/>
      <c r="J388" s="356"/>
      <c r="K388" s="356"/>
      <c r="L388" s="356"/>
      <c r="M388" s="356"/>
      <c r="N388" s="265">
        <v>960</v>
      </c>
      <c r="O388" s="291">
        <v>1</v>
      </c>
      <c r="P388" s="291">
        <v>13</v>
      </c>
      <c r="Q388" s="231" t="s">
        <v>726</v>
      </c>
      <c r="R388" s="230" t="s">
        <v>197</v>
      </c>
      <c r="S388" s="347"/>
      <c r="T388" s="347"/>
      <c r="U388" s="229">
        <v>535</v>
      </c>
      <c r="V388" s="229">
        <v>535</v>
      </c>
      <c r="W388" s="353"/>
      <c r="X388" s="353"/>
      <c r="Y388" s="353"/>
      <c r="Z388" s="353"/>
      <c r="AA388" s="353"/>
      <c r="AB388" s="170"/>
    </row>
    <row r="389" spans="1:28" ht="32.25" customHeight="1">
      <c r="A389" s="170"/>
      <c r="B389" s="356" t="s">
        <v>196</v>
      </c>
      <c r="C389" s="356"/>
      <c r="D389" s="356"/>
      <c r="E389" s="356"/>
      <c r="F389" s="356"/>
      <c r="G389" s="356"/>
      <c r="H389" s="356"/>
      <c r="I389" s="356"/>
      <c r="J389" s="356"/>
      <c r="K389" s="356"/>
      <c r="L389" s="356"/>
      <c r="M389" s="356"/>
      <c r="N389" s="265">
        <v>960</v>
      </c>
      <c r="O389" s="291">
        <v>1</v>
      </c>
      <c r="P389" s="291">
        <v>13</v>
      </c>
      <c r="Q389" s="231" t="s">
        <v>726</v>
      </c>
      <c r="R389" s="230" t="s">
        <v>195</v>
      </c>
      <c r="S389" s="347"/>
      <c r="T389" s="347"/>
      <c r="U389" s="229">
        <v>411</v>
      </c>
      <c r="V389" s="229">
        <v>411</v>
      </c>
      <c r="W389" s="353"/>
      <c r="X389" s="353"/>
      <c r="Y389" s="353"/>
      <c r="Z389" s="353"/>
      <c r="AA389" s="353"/>
      <c r="AB389" s="170"/>
    </row>
    <row r="390" spans="1:28" ht="32.25" customHeight="1">
      <c r="A390" s="170"/>
      <c r="B390" s="356" t="s">
        <v>194</v>
      </c>
      <c r="C390" s="356"/>
      <c r="D390" s="356"/>
      <c r="E390" s="356"/>
      <c r="F390" s="356"/>
      <c r="G390" s="356"/>
      <c r="H390" s="356"/>
      <c r="I390" s="356"/>
      <c r="J390" s="356"/>
      <c r="K390" s="356"/>
      <c r="L390" s="356"/>
      <c r="M390" s="356"/>
      <c r="N390" s="265">
        <v>960</v>
      </c>
      <c r="O390" s="291">
        <v>1</v>
      </c>
      <c r="P390" s="291">
        <v>13</v>
      </c>
      <c r="Q390" s="231" t="s">
        <v>726</v>
      </c>
      <c r="R390" s="230" t="s">
        <v>192</v>
      </c>
      <c r="S390" s="347"/>
      <c r="T390" s="347"/>
      <c r="U390" s="229">
        <v>124</v>
      </c>
      <c r="V390" s="229">
        <v>124</v>
      </c>
      <c r="W390" s="353"/>
      <c r="X390" s="353"/>
      <c r="Y390" s="353"/>
      <c r="Z390" s="353"/>
      <c r="AA390" s="353"/>
      <c r="AB390" s="170"/>
    </row>
    <row r="391" spans="1:28" ht="21.75" customHeight="1">
      <c r="A391" s="170"/>
      <c r="B391" s="356" t="s">
        <v>632</v>
      </c>
      <c r="C391" s="356"/>
      <c r="D391" s="356"/>
      <c r="E391" s="356"/>
      <c r="F391" s="356"/>
      <c r="G391" s="356"/>
      <c r="H391" s="356"/>
      <c r="I391" s="356"/>
      <c r="J391" s="356"/>
      <c r="K391" s="356"/>
      <c r="L391" s="356"/>
      <c r="M391" s="356"/>
      <c r="N391" s="265">
        <v>960</v>
      </c>
      <c r="O391" s="291">
        <v>1</v>
      </c>
      <c r="P391" s="291">
        <v>13</v>
      </c>
      <c r="Q391" s="231" t="s">
        <v>633</v>
      </c>
      <c r="R391" s="230">
        <v>0</v>
      </c>
      <c r="S391" s="347"/>
      <c r="T391" s="347"/>
      <c r="U391" s="229">
        <v>4687</v>
      </c>
      <c r="V391" s="229">
        <v>4687</v>
      </c>
      <c r="W391" s="353"/>
      <c r="X391" s="353"/>
      <c r="Y391" s="353"/>
      <c r="Z391" s="353"/>
      <c r="AA391" s="353"/>
      <c r="AB391" s="170"/>
    </row>
    <row r="392" spans="1:28" ht="21.75" customHeight="1">
      <c r="A392" s="170"/>
      <c r="B392" s="356" t="s">
        <v>635</v>
      </c>
      <c r="C392" s="356"/>
      <c r="D392" s="356"/>
      <c r="E392" s="356"/>
      <c r="F392" s="356"/>
      <c r="G392" s="356"/>
      <c r="H392" s="356"/>
      <c r="I392" s="356"/>
      <c r="J392" s="356"/>
      <c r="K392" s="356"/>
      <c r="L392" s="356"/>
      <c r="M392" s="356"/>
      <c r="N392" s="265">
        <v>960</v>
      </c>
      <c r="O392" s="291">
        <v>1</v>
      </c>
      <c r="P392" s="291">
        <v>13</v>
      </c>
      <c r="Q392" s="231" t="s">
        <v>646</v>
      </c>
      <c r="R392" s="230">
        <v>0</v>
      </c>
      <c r="S392" s="347"/>
      <c r="T392" s="347"/>
      <c r="U392" s="229">
        <v>4687</v>
      </c>
      <c r="V392" s="229">
        <v>4687</v>
      </c>
      <c r="W392" s="353"/>
      <c r="X392" s="353"/>
      <c r="Y392" s="353"/>
      <c r="Z392" s="353"/>
      <c r="AA392" s="353"/>
      <c r="AB392" s="170"/>
    </row>
    <row r="393" spans="1:28" ht="21.75" customHeight="1">
      <c r="A393" s="170"/>
      <c r="B393" s="356" t="s">
        <v>207</v>
      </c>
      <c r="C393" s="356"/>
      <c r="D393" s="356"/>
      <c r="E393" s="356"/>
      <c r="F393" s="356"/>
      <c r="G393" s="356"/>
      <c r="H393" s="356"/>
      <c r="I393" s="356"/>
      <c r="J393" s="356"/>
      <c r="K393" s="356"/>
      <c r="L393" s="356"/>
      <c r="M393" s="356"/>
      <c r="N393" s="265">
        <v>960</v>
      </c>
      <c r="O393" s="291">
        <v>1</v>
      </c>
      <c r="P393" s="291">
        <v>13</v>
      </c>
      <c r="Q393" s="231" t="s">
        <v>645</v>
      </c>
      <c r="R393" s="230">
        <v>0</v>
      </c>
      <c r="S393" s="347"/>
      <c r="T393" s="347"/>
      <c r="U393" s="229">
        <v>4687</v>
      </c>
      <c r="V393" s="229">
        <v>4687</v>
      </c>
      <c r="W393" s="353"/>
      <c r="X393" s="353"/>
      <c r="Y393" s="353"/>
      <c r="Z393" s="353"/>
      <c r="AA393" s="353"/>
      <c r="AB393" s="170"/>
    </row>
    <row r="394" spans="1:28" ht="53.25" customHeight="1">
      <c r="A394" s="170"/>
      <c r="B394" s="356" t="s">
        <v>206</v>
      </c>
      <c r="C394" s="356"/>
      <c r="D394" s="356"/>
      <c r="E394" s="356"/>
      <c r="F394" s="356"/>
      <c r="G394" s="356"/>
      <c r="H394" s="356"/>
      <c r="I394" s="356"/>
      <c r="J394" s="356"/>
      <c r="K394" s="356"/>
      <c r="L394" s="356"/>
      <c r="M394" s="356"/>
      <c r="N394" s="265">
        <v>960</v>
      </c>
      <c r="O394" s="291">
        <v>1</v>
      </c>
      <c r="P394" s="291">
        <v>13</v>
      </c>
      <c r="Q394" s="231" t="s">
        <v>645</v>
      </c>
      <c r="R394" s="230" t="s">
        <v>205</v>
      </c>
      <c r="S394" s="347"/>
      <c r="T394" s="347"/>
      <c r="U394" s="229">
        <v>4687</v>
      </c>
      <c r="V394" s="229">
        <v>4687</v>
      </c>
      <c r="W394" s="353"/>
      <c r="X394" s="353"/>
      <c r="Y394" s="353"/>
      <c r="Z394" s="353"/>
      <c r="AA394" s="353"/>
      <c r="AB394" s="170"/>
    </row>
    <row r="395" spans="1:28" ht="21.75" customHeight="1">
      <c r="A395" s="170"/>
      <c r="B395" s="356" t="s">
        <v>198</v>
      </c>
      <c r="C395" s="356"/>
      <c r="D395" s="356"/>
      <c r="E395" s="356"/>
      <c r="F395" s="356"/>
      <c r="G395" s="356"/>
      <c r="H395" s="356"/>
      <c r="I395" s="356"/>
      <c r="J395" s="356"/>
      <c r="K395" s="356"/>
      <c r="L395" s="356"/>
      <c r="M395" s="356"/>
      <c r="N395" s="265">
        <v>960</v>
      </c>
      <c r="O395" s="291">
        <v>1</v>
      </c>
      <c r="P395" s="291">
        <v>13</v>
      </c>
      <c r="Q395" s="231" t="s">
        <v>645</v>
      </c>
      <c r="R395" s="230" t="s">
        <v>197</v>
      </c>
      <c r="S395" s="347"/>
      <c r="T395" s="347"/>
      <c r="U395" s="229">
        <v>4687</v>
      </c>
      <c r="V395" s="229">
        <v>4687</v>
      </c>
      <c r="W395" s="353"/>
      <c r="X395" s="353"/>
      <c r="Y395" s="353"/>
      <c r="Z395" s="353"/>
      <c r="AA395" s="353"/>
      <c r="AB395" s="170"/>
    </row>
    <row r="396" spans="1:28" ht="32.25" customHeight="1">
      <c r="A396" s="170"/>
      <c r="B396" s="356" t="s">
        <v>196</v>
      </c>
      <c r="C396" s="356"/>
      <c r="D396" s="356"/>
      <c r="E396" s="356"/>
      <c r="F396" s="356"/>
      <c r="G396" s="356"/>
      <c r="H396" s="356"/>
      <c r="I396" s="356"/>
      <c r="J396" s="356"/>
      <c r="K396" s="356"/>
      <c r="L396" s="356"/>
      <c r="M396" s="356"/>
      <c r="N396" s="265">
        <v>960</v>
      </c>
      <c r="O396" s="291">
        <v>1</v>
      </c>
      <c r="P396" s="291">
        <v>13</v>
      </c>
      <c r="Q396" s="231" t="s">
        <v>645</v>
      </c>
      <c r="R396" s="230" t="s">
        <v>195</v>
      </c>
      <c r="S396" s="347"/>
      <c r="T396" s="347"/>
      <c r="U396" s="229">
        <v>3600</v>
      </c>
      <c r="V396" s="229">
        <v>3600</v>
      </c>
      <c r="W396" s="353"/>
      <c r="X396" s="353"/>
      <c r="Y396" s="353"/>
      <c r="Z396" s="353"/>
      <c r="AA396" s="353"/>
      <c r="AB396" s="170"/>
    </row>
    <row r="397" spans="1:28" ht="32.25" customHeight="1">
      <c r="A397" s="170"/>
      <c r="B397" s="356" t="s">
        <v>194</v>
      </c>
      <c r="C397" s="356"/>
      <c r="D397" s="356"/>
      <c r="E397" s="356"/>
      <c r="F397" s="356"/>
      <c r="G397" s="356"/>
      <c r="H397" s="356"/>
      <c r="I397" s="356"/>
      <c r="J397" s="356"/>
      <c r="K397" s="356"/>
      <c r="L397" s="356"/>
      <c r="M397" s="356"/>
      <c r="N397" s="265">
        <v>960</v>
      </c>
      <c r="O397" s="291">
        <v>1</v>
      </c>
      <c r="P397" s="291">
        <v>13</v>
      </c>
      <c r="Q397" s="231" t="s">
        <v>645</v>
      </c>
      <c r="R397" s="230" t="s">
        <v>192</v>
      </c>
      <c r="S397" s="347"/>
      <c r="T397" s="347"/>
      <c r="U397" s="229">
        <v>1087</v>
      </c>
      <c r="V397" s="229">
        <v>1087</v>
      </c>
      <c r="W397" s="353"/>
      <c r="X397" s="353"/>
      <c r="Y397" s="353"/>
      <c r="Z397" s="353"/>
      <c r="AA397" s="353"/>
      <c r="AB397" s="170"/>
    </row>
    <row r="398" spans="1:28" ht="21.75" customHeight="1">
      <c r="A398" s="170"/>
      <c r="B398" s="356" t="s">
        <v>318</v>
      </c>
      <c r="C398" s="356"/>
      <c r="D398" s="356"/>
      <c r="E398" s="356"/>
      <c r="F398" s="356"/>
      <c r="G398" s="356"/>
      <c r="H398" s="356"/>
      <c r="I398" s="356"/>
      <c r="J398" s="356"/>
      <c r="K398" s="356"/>
      <c r="L398" s="356"/>
      <c r="M398" s="356"/>
      <c r="N398" s="265">
        <v>960</v>
      </c>
      <c r="O398" s="291">
        <v>3</v>
      </c>
      <c r="P398" s="291">
        <v>0</v>
      </c>
      <c r="Q398" s="231">
        <v>0</v>
      </c>
      <c r="R398" s="230">
        <v>0</v>
      </c>
      <c r="S398" s="347"/>
      <c r="T398" s="347"/>
      <c r="U398" s="229">
        <v>1879</v>
      </c>
      <c r="V398" s="229">
        <v>1879</v>
      </c>
      <c r="W398" s="353"/>
      <c r="X398" s="353"/>
      <c r="Y398" s="353"/>
      <c r="Z398" s="353"/>
      <c r="AA398" s="353"/>
      <c r="AB398" s="170"/>
    </row>
    <row r="399" spans="1:28" ht="32.25" customHeight="1">
      <c r="A399" s="170"/>
      <c r="B399" s="356" t="s">
        <v>317</v>
      </c>
      <c r="C399" s="356"/>
      <c r="D399" s="356"/>
      <c r="E399" s="356"/>
      <c r="F399" s="356"/>
      <c r="G399" s="356"/>
      <c r="H399" s="356"/>
      <c r="I399" s="356"/>
      <c r="J399" s="356"/>
      <c r="K399" s="356"/>
      <c r="L399" s="356"/>
      <c r="M399" s="356"/>
      <c r="N399" s="265">
        <v>960</v>
      </c>
      <c r="O399" s="291">
        <v>3</v>
      </c>
      <c r="P399" s="291">
        <v>9</v>
      </c>
      <c r="Q399" s="231">
        <v>0</v>
      </c>
      <c r="R399" s="230">
        <v>0</v>
      </c>
      <c r="S399" s="347"/>
      <c r="T399" s="347"/>
      <c r="U399" s="229">
        <v>1779</v>
      </c>
      <c r="V399" s="229">
        <v>1779</v>
      </c>
      <c r="W399" s="353"/>
      <c r="X399" s="353"/>
      <c r="Y399" s="353"/>
      <c r="Z399" s="353"/>
      <c r="AA399" s="353"/>
      <c r="AB399" s="170"/>
    </row>
    <row r="400" spans="1:28" ht="63.75" customHeight="1">
      <c r="A400" s="170"/>
      <c r="B400" s="356" t="s">
        <v>619</v>
      </c>
      <c r="C400" s="356"/>
      <c r="D400" s="356"/>
      <c r="E400" s="356"/>
      <c r="F400" s="356"/>
      <c r="G400" s="356"/>
      <c r="H400" s="356"/>
      <c r="I400" s="356"/>
      <c r="J400" s="356"/>
      <c r="K400" s="356"/>
      <c r="L400" s="356"/>
      <c r="M400" s="356"/>
      <c r="N400" s="265">
        <v>960</v>
      </c>
      <c r="O400" s="291">
        <v>3</v>
      </c>
      <c r="P400" s="291">
        <v>9</v>
      </c>
      <c r="Q400" s="231" t="s">
        <v>618</v>
      </c>
      <c r="R400" s="230">
        <v>0</v>
      </c>
      <c r="S400" s="347"/>
      <c r="T400" s="347"/>
      <c r="U400" s="229">
        <v>250</v>
      </c>
      <c r="V400" s="229">
        <v>250</v>
      </c>
      <c r="W400" s="353"/>
      <c r="X400" s="353"/>
      <c r="Y400" s="353"/>
      <c r="Z400" s="353"/>
      <c r="AA400" s="353"/>
      <c r="AB400" s="170"/>
    </row>
    <row r="401" spans="1:28" ht="63.75" customHeight="1">
      <c r="A401" s="170"/>
      <c r="B401" s="356" t="s">
        <v>727</v>
      </c>
      <c r="C401" s="356"/>
      <c r="D401" s="356"/>
      <c r="E401" s="356"/>
      <c r="F401" s="356"/>
      <c r="G401" s="356"/>
      <c r="H401" s="356"/>
      <c r="I401" s="356"/>
      <c r="J401" s="356"/>
      <c r="K401" s="356"/>
      <c r="L401" s="356"/>
      <c r="M401" s="356"/>
      <c r="N401" s="265">
        <v>960</v>
      </c>
      <c r="O401" s="291">
        <v>3</v>
      </c>
      <c r="P401" s="291">
        <v>9</v>
      </c>
      <c r="Q401" s="231" t="s">
        <v>617</v>
      </c>
      <c r="R401" s="230">
        <v>0</v>
      </c>
      <c r="S401" s="347"/>
      <c r="T401" s="347"/>
      <c r="U401" s="229">
        <v>250</v>
      </c>
      <c r="V401" s="229">
        <v>250</v>
      </c>
      <c r="W401" s="353"/>
      <c r="X401" s="353"/>
      <c r="Y401" s="353"/>
      <c r="Z401" s="353"/>
      <c r="AA401" s="353"/>
      <c r="AB401" s="170"/>
    </row>
    <row r="402" spans="1:28" ht="21.75" customHeight="1">
      <c r="A402" s="170"/>
      <c r="B402" s="356" t="s">
        <v>214</v>
      </c>
      <c r="C402" s="356"/>
      <c r="D402" s="356"/>
      <c r="E402" s="356"/>
      <c r="F402" s="356"/>
      <c r="G402" s="356"/>
      <c r="H402" s="356"/>
      <c r="I402" s="356"/>
      <c r="J402" s="356"/>
      <c r="K402" s="356"/>
      <c r="L402" s="356"/>
      <c r="M402" s="356"/>
      <c r="N402" s="265">
        <v>960</v>
      </c>
      <c r="O402" s="291">
        <v>3</v>
      </c>
      <c r="P402" s="291">
        <v>9</v>
      </c>
      <c r="Q402" s="231" t="s">
        <v>617</v>
      </c>
      <c r="R402" s="230" t="s">
        <v>213</v>
      </c>
      <c r="S402" s="347"/>
      <c r="T402" s="347"/>
      <c r="U402" s="229">
        <v>250</v>
      </c>
      <c r="V402" s="229">
        <v>250</v>
      </c>
      <c r="W402" s="353"/>
      <c r="X402" s="353"/>
      <c r="Y402" s="353"/>
      <c r="Z402" s="353"/>
      <c r="AA402" s="353"/>
      <c r="AB402" s="170"/>
    </row>
    <row r="403" spans="1:28" ht="21.75" customHeight="1">
      <c r="A403" s="170"/>
      <c r="B403" s="356" t="s">
        <v>212</v>
      </c>
      <c r="C403" s="356"/>
      <c r="D403" s="356"/>
      <c r="E403" s="356"/>
      <c r="F403" s="356"/>
      <c r="G403" s="356"/>
      <c r="H403" s="356"/>
      <c r="I403" s="356"/>
      <c r="J403" s="356"/>
      <c r="K403" s="356"/>
      <c r="L403" s="356"/>
      <c r="M403" s="356"/>
      <c r="N403" s="265">
        <v>960</v>
      </c>
      <c r="O403" s="291">
        <v>3</v>
      </c>
      <c r="P403" s="291">
        <v>9</v>
      </c>
      <c r="Q403" s="231" t="s">
        <v>617</v>
      </c>
      <c r="R403" s="230" t="s">
        <v>211</v>
      </c>
      <c r="S403" s="347"/>
      <c r="T403" s="347"/>
      <c r="U403" s="229">
        <v>250</v>
      </c>
      <c r="V403" s="229">
        <v>250</v>
      </c>
      <c r="W403" s="353"/>
      <c r="X403" s="353"/>
      <c r="Y403" s="353"/>
      <c r="Z403" s="353"/>
      <c r="AA403" s="353"/>
      <c r="AB403" s="170"/>
    </row>
    <row r="404" spans="1:28" ht="21.75" customHeight="1">
      <c r="A404" s="170"/>
      <c r="B404" s="356" t="s">
        <v>641</v>
      </c>
      <c r="C404" s="356"/>
      <c r="D404" s="356"/>
      <c r="E404" s="356"/>
      <c r="F404" s="356"/>
      <c r="G404" s="356"/>
      <c r="H404" s="356"/>
      <c r="I404" s="356"/>
      <c r="J404" s="356"/>
      <c r="K404" s="356"/>
      <c r="L404" s="356"/>
      <c r="M404" s="356"/>
      <c r="N404" s="265">
        <v>960</v>
      </c>
      <c r="O404" s="291">
        <v>3</v>
      </c>
      <c r="P404" s="291">
        <v>9</v>
      </c>
      <c r="Q404" s="231" t="s">
        <v>617</v>
      </c>
      <c r="R404" s="230" t="s">
        <v>640</v>
      </c>
      <c r="S404" s="347"/>
      <c r="T404" s="347"/>
      <c r="U404" s="229">
        <v>70</v>
      </c>
      <c r="V404" s="229">
        <v>70</v>
      </c>
      <c r="W404" s="353"/>
      <c r="X404" s="353"/>
      <c r="Y404" s="353"/>
      <c r="Z404" s="353"/>
      <c r="AA404" s="353"/>
      <c r="AB404" s="170"/>
    </row>
    <row r="405" spans="1:28" ht="12" customHeight="1">
      <c r="A405" s="170"/>
      <c r="B405" s="356" t="s">
        <v>210</v>
      </c>
      <c r="C405" s="356"/>
      <c r="D405" s="356"/>
      <c r="E405" s="356"/>
      <c r="F405" s="356"/>
      <c r="G405" s="356"/>
      <c r="H405" s="356"/>
      <c r="I405" s="356"/>
      <c r="J405" s="356"/>
      <c r="K405" s="356"/>
      <c r="L405" s="356"/>
      <c r="M405" s="356"/>
      <c r="N405" s="265">
        <v>960</v>
      </c>
      <c r="O405" s="291">
        <v>3</v>
      </c>
      <c r="P405" s="291">
        <v>9</v>
      </c>
      <c r="Q405" s="231" t="s">
        <v>617</v>
      </c>
      <c r="R405" s="230" t="s">
        <v>208</v>
      </c>
      <c r="S405" s="347"/>
      <c r="T405" s="347"/>
      <c r="U405" s="229">
        <v>180</v>
      </c>
      <c r="V405" s="229">
        <v>180</v>
      </c>
      <c r="W405" s="353"/>
      <c r="X405" s="353"/>
      <c r="Y405" s="353"/>
      <c r="Z405" s="353"/>
      <c r="AA405" s="353"/>
      <c r="AB405" s="170"/>
    </row>
    <row r="406" spans="1:28" ht="63.75" customHeight="1">
      <c r="A406" s="170"/>
      <c r="B406" s="356" t="s">
        <v>619</v>
      </c>
      <c r="C406" s="356"/>
      <c r="D406" s="356"/>
      <c r="E406" s="356"/>
      <c r="F406" s="356"/>
      <c r="G406" s="356"/>
      <c r="H406" s="356"/>
      <c r="I406" s="356"/>
      <c r="J406" s="356"/>
      <c r="K406" s="356"/>
      <c r="L406" s="356"/>
      <c r="M406" s="356"/>
      <c r="N406" s="265">
        <v>960</v>
      </c>
      <c r="O406" s="291">
        <v>3</v>
      </c>
      <c r="P406" s="291">
        <v>9</v>
      </c>
      <c r="Q406" s="231" t="s">
        <v>618</v>
      </c>
      <c r="R406" s="230">
        <v>0</v>
      </c>
      <c r="S406" s="347"/>
      <c r="T406" s="347"/>
      <c r="U406" s="229">
        <v>1529</v>
      </c>
      <c r="V406" s="229">
        <v>1529</v>
      </c>
      <c r="W406" s="353"/>
      <c r="X406" s="353"/>
      <c r="Y406" s="353"/>
      <c r="Z406" s="353"/>
      <c r="AA406" s="353"/>
      <c r="AB406" s="170"/>
    </row>
    <row r="407" spans="1:28" ht="12" customHeight="1">
      <c r="A407" s="170"/>
      <c r="B407" s="356" t="s">
        <v>728</v>
      </c>
      <c r="C407" s="356"/>
      <c r="D407" s="356"/>
      <c r="E407" s="356"/>
      <c r="F407" s="356"/>
      <c r="G407" s="356"/>
      <c r="H407" s="356"/>
      <c r="I407" s="356"/>
      <c r="J407" s="356"/>
      <c r="K407" s="356"/>
      <c r="L407" s="356"/>
      <c r="M407" s="356"/>
      <c r="N407" s="265">
        <v>960</v>
      </c>
      <c r="O407" s="291">
        <v>3</v>
      </c>
      <c r="P407" s="291">
        <v>9</v>
      </c>
      <c r="Q407" s="231" t="s">
        <v>729</v>
      </c>
      <c r="R407" s="230">
        <v>0</v>
      </c>
      <c r="S407" s="347"/>
      <c r="T407" s="347"/>
      <c r="U407" s="229">
        <v>1529</v>
      </c>
      <c r="V407" s="229">
        <v>1529</v>
      </c>
      <c r="W407" s="353"/>
      <c r="X407" s="353"/>
      <c r="Y407" s="353"/>
      <c r="Z407" s="353"/>
      <c r="AA407" s="353"/>
      <c r="AB407" s="170"/>
    </row>
    <row r="408" spans="1:28" ht="21.75" customHeight="1">
      <c r="A408" s="170"/>
      <c r="B408" s="356" t="s">
        <v>304</v>
      </c>
      <c r="C408" s="356"/>
      <c r="D408" s="356"/>
      <c r="E408" s="356"/>
      <c r="F408" s="356"/>
      <c r="G408" s="356"/>
      <c r="H408" s="356"/>
      <c r="I408" s="356"/>
      <c r="J408" s="356"/>
      <c r="K408" s="356"/>
      <c r="L408" s="356"/>
      <c r="M408" s="356"/>
      <c r="N408" s="265">
        <v>960</v>
      </c>
      <c r="O408" s="291">
        <v>3</v>
      </c>
      <c r="P408" s="291">
        <v>9</v>
      </c>
      <c r="Q408" s="231" t="s">
        <v>730</v>
      </c>
      <c r="R408" s="230">
        <v>0</v>
      </c>
      <c r="S408" s="347"/>
      <c r="T408" s="347"/>
      <c r="U408" s="229">
        <v>1529</v>
      </c>
      <c r="V408" s="229">
        <v>1529</v>
      </c>
      <c r="W408" s="353"/>
      <c r="X408" s="353"/>
      <c r="Y408" s="353"/>
      <c r="Z408" s="353"/>
      <c r="AA408" s="353"/>
      <c r="AB408" s="170"/>
    </row>
    <row r="409" spans="1:28" ht="53.25" customHeight="1">
      <c r="A409" s="170"/>
      <c r="B409" s="356" t="s">
        <v>206</v>
      </c>
      <c r="C409" s="356"/>
      <c r="D409" s="356"/>
      <c r="E409" s="356"/>
      <c r="F409" s="356"/>
      <c r="G409" s="356"/>
      <c r="H409" s="356"/>
      <c r="I409" s="356"/>
      <c r="J409" s="356"/>
      <c r="K409" s="356"/>
      <c r="L409" s="356"/>
      <c r="M409" s="356"/>
      <c r="N409" s="265">
        <v>960</v>
      </c>
      <c r="O409" s="291">
        <v>3</v>
      </c>
      <c r="P409" s="291">
        <v>9</v>
      </c>
      <c r="Q409" s="231" t="s">
        <v>730</v>
      </c>
      <c r="R409" s="230" t="s">
        <v>205</v>
      </c>
      <c r="S409" s="347"/>
      <c r="T409" s="347"/>
      <c r="U409" s="229">
        <v>1529</v>
      </c>
      <c r="V409" s="229">
        <v>1529</v>
      </c>
      <c r="W409" s="353"/>
      <c r="X409" s="353"/>
      <c r="Y409" s="353"/>
      <c r="Z409" s="353"/>
      <c r="AA409" s="353"/>
      <c r="AB409" s="170"/>
    </row>
    <row r="410" spans="1:28" ht="12" customHeight="1">
      <c r="A410" s="170"/>
      <c r="B410" s="356" t="s">
        <v>204</v>
      </c>
      <c r="C410" s="356"/>
      <c r="D410" s="356"/>
      <c r="E410" s="356"/>
      <c r="F410" s="356"/>
      <c r="G410" s="356"/>
      <c r="H410" s="356"/>
      <c r="I410" s="356"/>
      <c r="J410" s="356"/>
      <c r="K410" s="356"/>
      <c r="L410" s="356"/>
      <c r="M410" s="356"/>
      <c r="N410" s="265">
        <v>960</v>
      </c>
      <c r="O410" s="291">
        <v>3</v>
      </c>
      <c r="P410" s="291">
        <v>9</v>
      </c>
      <c r="Q410" s="231" t="s">
        <v>730</v>
      </c>
      <c r="R410" s="230" t="s">
        <v>203</v>
      </c>
      <c r="S410" s="347"/>
      <c r="T410" s="347"/>
      <c r="U410" s="229">
        <v>1529</v>
      </c>
      <c r="V410" s="229">
        <v>1529</v>
      </c>
      <c r="W410" s="353"/>
      <c r="X410" s="353"/>
      <c r="Y410" s="353"/>
      <c r="Z410" s="353"/>
      <c r="AA410" s="353"/>
      <c r="AB410" s="170"/>
    </row>
    <row r="411" spans="1:28" ht="12" customHeight="1">
      <c r="A411" s="170"/>
      <c r="B411" s="356" t="s">
        <v>202</v>
      </c>
      <c r="C411" s="356"/>
      <c r="D411" s="356"/>
      <c r="E411" s="356"/>
      <c r="F411" s="356"/>
      <c r="G411" s="356"/>
      <c r="H411" s="356"/>
      <c r="I411" s="356"/>
      <c r="J411" s="356"/>
      <c r="K411" s="356"/>
      <c r="L411" s="356"/>
      <c r="M411" s="356"/>
      <c r="N411" s="265">
        <v>960</v>
      </c>
      <c r="O411" s="291">
        <v>3</v>
      </c>
      <c r="P411" s="291">
        <v>9</v>
      </c>
      <c r="Q411" s="231" t="s">
        <v>730</v>
      </c>
      <c r="R411" s="230" t="s">
        <v>201</v>
      </c>
      <c r="S411" s="347"/>
      <c r="T411" s="347"/>
      <c r="U411" s="229">
        <v>1174</v>
      </c>
      <c r="V411" s="229">
        <v>1174</v>
      </c>
      <c r="W411" s="353"/>
      <c r="X411" s="353"/>
      <c r="Y411" s="353"/>
      <c r="Z411" s="353"/>
      <c r="AA411" s="353"/>
      <c r="AB411" s="170"/>
    </row>
    <row r="412" spans="1:28" ht="32.25" customHeight="1">
      <c r="A412" s="170"/>
      <c r="B412" s="356" t="s">
        <v>200</v>
      </c>
      <c r="C412" s="356"/>
      <c r="D412" s="356"/>
      <c r="E412" s="356"/>
      <c r="F412" s="356"/>
      <c r="G412" s="356"/>
      <c r="H412" s="356"/>
      <c r="I412" s="356"/>
      <c r="J412" s="356"/>
      <c r="K412" s="356"/>
      <c r="L412" s="356"/>
      <c r="M412" s="356"/>
      <c r="N412" s="265">
        <v>960</v>
      </c>
      <c r="O412" s="291">
        <v>3</v>
      </c>
      <c r="P412" s="291">
        <v>9</v>
      </c>
      <c r="Q412" s="231" t="s">
        <v>730</v>
      </c>
      <c r="R412" s="230" t="s">
        <v>199</v>
      </c>
      <c r="S412" s="347"/>
      <c r="T412" s="347"/>
      <c r="U412" s="229">
        <v>355</v>
      </c>
      <c r="V412" s="229">
        <v>355</v>
      </c>
      <c r="W412" s="353"/>
      <c r="X412" s="353"/>
      <c r="Y412" s="353"/>
      <c r="Z412" s="353"/>
      <c r="AA412" s="353"/>
      <c r="AB412" s="170"/>
    </row>
    <row r="413" spans="1:28" ht="21.75" customHeight="1">
      <c r="A413" s="170"/>
      <c r="B413" s="356" t="s">
        <v>316</v>
      </c>
      <c r="C413" s="356"/>
      <c r="D413" s="356"/>
      <c r="E413" s="356"/>
      <c r="F413" s="356"/>
      <c r="G413" s="356"/>
      <c r="H413" s="356"/>
      <c r="I413" s="356"/>
      <c r="J413" s="356"/>
      <c r="K413" s="356"/>
      <c r="L413" s="356"/>
      <c r="M413" s="356"/>
      <c r="N413" s="265">
        <v>960</v>
      </c>
      <c r="O413" s="291">
        <v>3</v>
      </c>
      <c r="P413" s="291">
        <v>14</v>
      </c>
      <c r="Q413" s="231">
        <v>0</v>
      </c>
      <c r="R413" s="230">
        <v>0</v>
      </c>
      <c r="S413" s="347"/>
      <c r="T413" s="347"/>
      <c r="U413" s="229">
        <v>100</v>
      </c>
      <c r="V413" s="229">
        <v>100</v>
      </c>
      <c r="W413" s="353"/>
      <c r="X413" s="353"/>
      <c r="Y413" s="353"/>
      <c r="Z413" s="353"/>
      <c r="AA413" s="353"/>
      <c r="AB413" s="170"/>
    </row>
    <row r="414" spans="1:28" ht="32.25" customHeight="1">
      <c r="A414" s="170"/>
      <c r="B414" s="356" t="s">
        <v>158</v>
      </c>
      <c r="C414" s="356"/>
      <c r="D414" s="356"/>
      <c r="E414" s="356"/>
      <c r="F414" s="356"/>
      <c r="G414" s="356"/>
      <c r="H414" s="356"/>
      <c r="I414" s="356"/>
      <c r="J414" s="356"/>
      <c r="K414" s="356"/>
      <c r="L414" s="356"/>
      <c r="M414" s="356"/>
      <c r="N414" s="265">
        <v>960</v>
      </c>
      <c r="O414" s="291">
        <v>3</v>
      </c>
      <c r="P414" s="291">
        <v>14</v>
      </c>
      <c r="Q414" s="231" t="s">
        <v>616</v>
      </c>
      <c r="R414" s="230">
        <v>0</v>
      </c>
      <c r="S414" s="347"/>
      <c r="T414" s="347"/>
      <c r="U414" s="229">
        <v>100</v>
      </c>
      <c r="V414" s="229">
        <v>100</v>
      </c>
      <c r="W414" s="353"/>
      <c r="X414" s="353"/>
      <c r="Y414" s="353"/>
      <c r="Z414" s="353"/>
      <c r="AA414" s="353"/>
      <c r="AB414" s="170"/>
    </row>
    <row r="415" spans="1:28" ht="32.25" customHeight="1">
      <c r="A415" s="170"/>
      <c r="B415" s="356" t="s">
        <v>731</v>
      </c>
      <c r="C415" s="356"/>
      <c r="D415" s="356"/>
      <c r="E415" s="356"/>
      <c r="F415" s="356"/>
      <c r="G415" s="356"/>
      <c r="H415" s="356"/>
      <c r="I415" s="356"/>
      <c r="J415" s="356"/>
      <c r="K415" s="356"/>
      <c r="L415" s="356"/>
      <c r="M415" s="356"/>
      <c r="N415" s="265">
        <v>960</v>
      </c>
      <c r="O415" s="291">
        <v>3</v>
      </c>
      <c r="P415" s="291">
        <v>14</v>
      </c>
      <c r="Q415" s="231" t="s">
        <v>615</v>
      </c>
      <c r="R415" s="230">
        <v>0</v>
      </c>
      <c r="S415" s="347"/>
      <c r="T415" s="347"/>
      <c r="U415" s="229">
        <v>100</v>
      </c>
      <c r="V415" s="229">
        <v>100</v>
      </c>
      <c r="W415" s="353"/>
      <c r="X415" s="353"/>
      <c r="Y415" s="353"/>
      <c r="Z415" s="353"/>
      <c r="AA415" s="353"/>
      <c r="AB415" s="170"/>
    </row>
    <row r="416" spans="1:28" ht="21.75" customHeight="1">
      <c r="A416" s="170"/>
      <c r="B416" s="356" t="s">
        <v>214</v>
      </c>
      <c r="C416" s="356"/>
      <c r="D416" s="356"/>
      <c r="E416" s="356"/>
      <c r="F416" s="356"/>
      <c r="G416" s="356"/>
      <c r="H416" s="356"/>
      <c r="I416" s="356"/>
      <c r="J416" s="356"/>
      <c r="K416" s="356"/>
      <c r="L416" s="356"/>
      <c r="M416" s="356"/>
      <c r="N416" s="265">
        <v>960</v>
      </c>
      <c r="O416" s="291">
        <v>3</v>
      </c>
      <c r="P416" s="291">
        <v>14</v>
      </c>
      <c r="Q416" s="231" t="s">
        <v>615</v>
      </c>
      <c r="R416" s="230" t="s">
        <v>213</v>
      </c>
      <c r="S416" s="347"/>
      <c r="T416" s="347"/>
      <c r="U416" s="229">
        <v>100</v>
      </c>
      <c r="V416" s="229">
        <v>100</v>
      </c>
      <c r="W416" s="353"/>
      <c r="X416" s="353"/>
      <c r="Y416" s="353"/>
      <c r="Z416" s="353"/>
      <c r="AA416" s="353"/>
      <c r="AB416" s="170"/>
    </row>
    <row r="417" spans="1:28" ht="21.75" customHeight="1">
      <c r="A417" s="170"/>
      <c r="B417" s="356" t="s">
        <v>212</v>
      </c>
      <c r="C417" s="356"/>
      <c r="D417" s="356"/>
      <c r="E417" s="356"/>
      <c r="F417" s="356"/>
      <c r="G417" s="356"/>
      <c r="H417" s="356"/>
      <c r="I417" s="356"/>
      <c r="J417" s="356"/>
      <c r="K417" s="356"/>
      <c r="L417" s="356"/>
      <c r="M417" s="356"/>
      <c r="N417" s="265">
        <v>960</v>
      </c>
      <c r="O417" s="291">
        <v>3</v>
      </c>
      <c r="P417" s="291">
        <v>14</v>
      </c>
      <c r="Q417" s="231" t="s">
        <v>615</v>
      </c>
      <c r="R417" s="230" t="s">
        <v>211</v>
      </c>
      <c r="S417" s="347"/>
      <c r="T417" s="347"/>
      <c r="U417" s="229">
        <v>100</v>
      </c>
      <c r="V417" s="229">
        <v>100</v>
      </c>
      <c r="W417" s="353"/>
      <c r="X417" s="353"/>
      <c r="Y417" s="353"/>
      <c r="Z417" s="353"/>
      <c r="AA417" s="353"/>
      <c r="AB417" s="170"/>
    </row>
    <row r="418" spans="1:28" ht="12" customHeight="1">
      <c r="A418" s="170"/>
      <c r="B418" s="356" t="s">
        <v>210</v>
      </c>
      <c r="C418" s="356"/>
      <c r="D418" s="356"/>
      <c r="E418" s="356"/>
      <c r="F418" s="356"/>
      <c r="G418" s="356"/>
      <c r="H418" s="356"/>
      <c r="I418" s="356"/>
      <c r="J418" s="356"/>
      <c r="K418" s="356"/>
      <c r="L418" s="356"/>
      <c r="M418" s="356"/>
      <c r="N418" s="265">
        <v>960</v>
      </c>
      <c r="O418" s="291">
        <v>3</v>
      </c>
      <c r="P418" s="291">
        <v>14</v>
      </c>
      <c r="Q418" s="231" t="s">
        <v>615</v>
      </c>
      <c r="R418" s="230" t="s">
        <v>208</v>
      </c>
      <c r="S418" s="347"/>
      <c r="T418" s="347"/>
      <c r="U418" s="229">
        <v>100</v>
      </c>
      <c r="V418" s="229">
        <v>100</v>
      </c>
      <c r="W418" s="353"/>
      <c r="X418" s="353"/>
      <c r="Y418" s="353"/>
      <c r="Z418" s="353"/>
      <c r="AA418" s="353"/>
      <c r="AB418" s="170"/>
    </row>
    <row r="419" spans="1:28" ht="12" customHeight="1">
      <c r="A419" s="170"/>
      <c r="B419" s="356" t="s">
        <v>259</v>
      </c>
      <c r="C419" s="356"/>
      <c r="D419" s="356"/>
      <c r="E419" s="356"/>
      <c r="F419" s="356"/>
      <c r="G419" s="356"/>
      <c r="H419" s="356"/>
      <c r="I419" s="356"/>
      <c r="J419" s="356"/>
      <c r="K419" s="356"/>
      <c r="L419" s="356"/>
      <c r="M419" s="356"/>
      <c r="N419" s="265">
        <v>960</v>
      </c>
      <c r="O419" s="291">
        <v>4</v>
      </c>
      <c r="P419" s="291">
        <v>0</v>
      </c>
      <c r="Q419" s="231">
        <v>0</v>
      </c>
      <c r="R419" s="230">
        <v>0</v>
      </c>
      <c r="S419" s="347"/>
      <c r="T419" s="347"/>
      <c r="U419" s="229">
        <v>7621</v>
      </c>
      <c r="V419" s="229">
        <v>7680</v>
      </c>
      <c r="W419" s="353"/>
      <c r="X419" s="353"/>
      <c r="Y419" s="353"/>
      <c r="Z419" s="353"/>
      <c r="AA419" s="353"/>
      <c r="AB419" s="170"/>
    </row>
    <row r="420" spans="1:28" ht="12" customHeight="1">
      <c r="A420" s="170"/>
      <c r="B420" s="356" t="s">
        <v>315</v>
      </c>
      <c r="C420" s="356"/>
      <c r="D420" s="356"/>
      <c r="E420" s="356"/>
      <c r="F420" s="356"/>
      <c r="G420" s="356"/>
      <c r="H420" s="356"/>
      <c r="I420" s="356"/>
      <c r="J420" s="356"/>
      <c r="K420" s="356"/>
      <c r="L420" s="356"/>
      <c r="M420" s="356"/>
      <c r="N420" s="265">
        <v>960</v>
      </c>
      <c r="O420" s="291">
        <v>4</v>
      </c>
      <c r="P420" s="291">
        <v>1</v>
      </c>
      <c r="Q420" s="231">
        <v>0</v>
      </c>
      <c r="R420" s="230">
        <v>0</v>
      </c>
      <c r="S420" s="347"/>
      <c r="T420" s="347"/>
      <c r="U420" s="229">
        <v>100</v>
      </c>
      <c r="V420" s="229">
        <v>100</v>
      </c>
      <c r="W420" s="353"/>
      <c r="X420" s="353"/>
      <c r="Y420" s="353"/>
      <c r="Z420" s="353"/>
      <c r="AA420" s="353"/>
      <c r="AB420" s="170"/>
    </row>
    <row r="421" spans="1:28" ht="32.25" customHeight="1">
      <c r="A421" s="170"/>
      <c r="B421" s="356" t="s">
        <v>596</v>
      </c>
      <c r="C421" s="356"/>
      <c r="D421" s="356"/>
      <c r="E421" s="356"/>
      <c r="F421" s="356"/>
      <c r="G421" s="356"/>
      <c r="H421" s="356"/>
      <c r="I421" s="356"/>
      <c r="J421" s="356"/>
      <c r="K421" s="356"/>
      <c r="L421" s="356"/>
      <c r="M421" s="356"/>
      <c r="N421" s="265">
        <v>960</v>
      </c>
      <c r="O421" s="291">
        <v>4</v>
      </c>
      <c r="P421" s="291">
        <v>1</v>
      </c>
      <c r="Q421" s="231" t="s">
        <v>595</v>
      </c>
      <c r="R421" s="230">
        <v>0</v>
      </c>
      <c r="S421" s="347"/>
      <c r="T421" s="347"/>
      <c r="U421" s="229">
        <v>50</v>
      </c>
      <c r="V421" s="229">
        <v>50</v>
      </c>
      <c r="W421" s="353"/>
      <c r="X421" s="353"/>
      <c r="Y421" s="353"/>
      <c r="Z421" s="353"/>
      <c r="AA421" s="353"/>
      <c r="AB421" s="170"/>
    </row>
    <row r="422" spans="1:28" ht="21.75" customHeight="1">
      <c r="A422" s="170"/>
      <c r="B422" s="356" t="s">
        <v>614</v>
      </c>
      <c r="C422" s="356"/>
      <c r="D422" s="356"/>
      <c r="E422" s="356"/>
      <c r="F422" s="356"/>
      <c r="G422" s="356"/>
      <c r="H422" s="356"/>
      <c r="I422" s="356"/>
      <c r="J422" s="356"/>
      <c r="K422" s="356"/>
      <c r="L422" s="356"/>
      <c r="M422" s="356"/>
      <c r="N422" s="265">
        <v>960</v>
      </c>
      <c r="O422" s="291">
        <v>4</v>
      </c>
      <c r="P422" s="291">
        <v>1</v>
      </c>
      <c r="Q422" s="231" t="s">
        <v>613</v>
      </c>
      <c r="R422" s="230">
        <v>0</v>
      </c>
      <c r="S422" s="347"/>
      <c r="T422" s="347"/>
      <c r="U422" s="229">
        <v>50</v>
      </c>
      <c r="V422" s="229">
        <v>50</v>
      </c>
      <c r="W422" s="353"/>
      <c r="X422" s="353"/>
      <c r="Y422" s="353"/>
      <c r="Z422" s="353"/>
      <c r="AA422" s="353"/>
      <c r="AB422" s="170"/>
    </row>
    <row r="423" spans="1:28" ht="21.75" customHeight="1">
      <c r="A423" s="170"/>
      <c r="B423" s="356" t="s">
        <v>732</v>
      </c>
      <c r="C423" s="356"/>
      <c r="D423" s="356"/>
      <c r="E423" s="356"/>
      <c r="F423" s="356"/>
      <c r="G423" s="356"/>
      <c r="H423" s="356"/>
      <c r="I423" s="356"/>
      <c r="J423" s="356"/>
      <c r="K423" s="356"/>
      <c r="L423" s="356"/>
      <c r="M423" s="356"/>
      <c r="N423" s="265">
        <v>960</v>
      </c>
      <c r="O423" s="291">
        <v>4</v>
      </c>
      <c r="P423" s="291">
        <v>1</v>
      </c>
      <c r="Q423" s="231" t="s">
        <v>612</v>
      </c>
      <c r="R423" s="230">
        <v>0</v>
      </c>
      <c r="S423" s="347"/>
      <c r="T423" s="347"/>
      <c r="U423" s="229">
        <v>50</v>
      </c>
      <c r="V423" s="229">
        <v>50</v>
      </c>
      <c r="W423" s="353"/>
      <c r="X423" s="353"/>
      <c r="Y423" s="353"/>
      <c r="Z423" s="353"/>
      <c r="AA423" s="353"/>
      <c r="AB423" s="170"/>
    </row>
    <row r="424" spans="1:28" ht="21.75" customHeight="1">
      <c r="A424" s="170"/>
      <c r="B424" s="356" t="s">
        <v>214</v>
      </c>
      <c r="C424" s="356"/>
      <c r="D424" s="356"/>
      <c r="E424" s="356"/>
      <c r="F424" s="356"/>
      <c r="G424" s="356"/>
      <c r="H424" s="356"/>
      <c r="I424" s="356"/>
      <c r="J424" s="356"/>
      <c r="K424" s="356"/>
      <c r="L424" s="356"/>
      <c r="M424" s="356"/>
      <c r="N424" s="265">
        <v>960</v>
      </c>
      <c r="O424" s="291">
        <v>4</v>
      </c>
      <c r="P424" s="291">
        <v>1</v>
      </c>
      <c r="Q424" s="231" t="s">
        <v>612</v>
      </c>
      <c r="R424" s="230" t="s">
        <v>213</v>
      </c>
      <c r="S424" s="347"/>
      <c r="T424" s="347"/>
      <c r="U424" s="229">
        <v>50</v>
      </c>
      <c r="V424" s="229">
        <v>50</v>
      </c>
      <c r="W424" s="353"/>
      <c r="X424" s="353"/>
      <c r="Y424" s="353"/>
      <c r="Z424" s="353"/>
      <c r="AA424" s="353"/>
      <c r="AB424" s="170"/>
    </row>
    <row r="425" spans="1:28" ht="21.75" customHeight="1">
      <c r="A425" s="170"/>
      <c r="B425" s="356" t="s">
        <v>212</v>
      </c>
      <c r="C425" s="356"/>
      <c r="D425" s="356"/>
      <c r="E425" s="356"/>
      <c r="F425" s="356"/>
      <c r="G425" s="356"/>
      <c r="H425" s="356"/>
      <c r="I425" s="356"/>
      <c r="J425" s="356"/>
      <c r="K425" s="356"/>
      <c r="L425" s="356"/>
      <c r="M425" s="356"/>
      <c r="N425" s="265">
        <v>960</v>
      </c>
      <c r="O425" s="291">
        <v>4</v>
      </c>
      <c r="P425" s="291">
        <v>1</v>
      </c>
      <c r="Q425" s="231" t="s">
        <v>612</v>
      </c>
      <c r="R425" s="230" t="s">
        <v>211</v>
      </c>
      <c r="S425" s="347"/>
      <c r="T425" s="347"/>
      <c r="U425" s="229">
        <v>50</v>
      </c>
      <c r="V425" s="229">
        <v>50</v>
      </c>
      <c r="W425" s="353"/>
      <c r="X425" s="353"/>
      <c r="Y425" s="353"/>
      <c r="Z425" s="353"/>
      <c r="AA425" s="353"/>
      <c r="AB425" s="170"/>
    </row>
    <row r="426" spans="1:28" ht="12" customHeight="1">
      <c r="A426" s="170"/>
      <c r="B426" s="356" t="s">
        <v>210</v>
      </c>
      <c r="C426" s="356"/>
      <c r="D426" s="356"/>
      <c r="E426" s="356"/>
      <c r="F426" s="356"/>
      <c r="G426" s="356"/>
      <c r="H426" s="356"/>
      <c r="I426" s="356"/>
      <c r="J426" s="356"/>
      <c r="K426" s="356"/>
      <c r="L426" s="356"/>
      <c r="M426" s="356"/>
      <c r="N426" s="265">
        <v>960</v>
      </c>
      <c r="O426" s="291">
        <v>4</v>
      </c>
      <c r="P426" s="291">
        <v>1</v>
      </c>
      <c r="Q426" s="231" t="s">
        <v>612</v>
      </c>
      <c r="R426" s="230" t="s">
        <v>208</v>
      </c>
      <c r="S426" s="347"/>
      <c r="T426" s="347"/>
      <c r="U426" s="229">
        <v>50</v>
      </c>
      <c r="V426" s="229">
        <v>50</v>
      </c>
      <c r="W426" s="353"/>
      <c r="X426" s="353"/>
      <c r="Y426" s="353"/>
      <c r="Z426" s="353"/>
      <c r="AA426" s="353"/>
      <c r="AB426" s="170"/>
    </row>
    <row r="427" spans="1:28" ht="32.25" customHeight="1">
      <c r="A427" s="170"/>
      <c r="B427" s="356" t="s">
        <v>596</v>
      </c>
      <c r="C427" s="356"/>
      <c r="D427" s="356"/>
      <c r="E427" s="356"/>
      <c r="F427" s="356"/>
      <c r="G427" s="356"/>
      <c r="H427" s="356"/>
      <c r="I427" s="356"/>
      <c r="J427" s="356"/>
      <c r="K427" s="356"/>
      <c r="L427" s="356"/>
      <c r="M427" s="356"/>
      <c r="N427" s="265">
        <v>960</v>
      </c>
      <c r="O427" s="291">
        <v>4</v>
      </c>
      <c r="P427" s="291">
        <v>1</v>
      </c>
      <c r="Q427" s="231" t="s">
        <v>595</v>
      </c>
      <c r="R427" s="230">
        <v>0</v>
      </c>
      <c r="S427" s="347"/>
      <c r="T427" s="347"/>
      <c r="U427" s="229">
        <v>50</v>
      </c>
      <c r="V427" s="229">
        <v>50</v>
      </c>
      <c r="W427" s="353"/>
      <c r="X427" s="353"/>
      <c r="Y427" s="353"/>
      <c r="Z427" s="353"/>
      <c r="AA427" s="353"/>
      <c r="AB427" s="170"/>
    </row>
    <row r="428" spans="1:28" ht="21.75" customHeight="1">
      <c r="A428" s="170"/>
      <c r="B428" s="356" t="s">
        <v>733</v>
      </c>
      <c r="C428" s="356"/>
      <c r="D428" s="356"/>
      <c r="E428" s="356"/>
      <c r="F428" s="356"/>
      <c r="G428" s="356"/>
      <c r="H428" s="356"/>
      <c r="I428" s="356"/>
      <c r="J428" s="356"/>
      <c r="K428" s="356"/>
      <c r="L428" s="356"/>
      <c r="M428" s="356"/>
      <c r="N428" s="265">
        <v>960</v>
      </c>
      <c r="O428" s="291">
        <v>4</v>
      </c>
      <c r="P428" s="291">
        <v>1</v>
      </c>
      <c r="Q428" s="231" t="s">
        <v>611</v>
      </c>
      <c r="R428" s="230">
        <v>0</v>
      </c>
      <c r="S428" s="347"/>
      <c r="T428" s="347"/>
      <c r="U428" s="229">
        <v>50</v>
      </c>
      <c r="V428" s="229">
        <v>50</v>
      </c>
      <c r="W428" s="353"/>
      <c r="X428" s="353"/>
      <c r="Y428" s="353"/>
      <c r="Z428" s="353"/>
      <c r="AA428" s="353"/>
      <c r="AB428" s="170"/>
    </row>
    <row r="429" spans="1:28" ht="32.25" customHeight="1">
      <c r="A429" s="170"/>
      <c r="B429" s="356" t="s">
        <v>734</v>
      </c>
      <c r="C429" s="356"/>
      <c r="D429" s="356"/>
      <c r="E429" s="356"/>
      <c r="F429" s="356"/>
      <c r="G429" s="356"/>
      <c r="H429" s="356"/>
      <c r="I429" s="356"/>
      <c r="J429" s="356"/>
      <c r="K429" s="356"/>
      <c r="L429" s="356"/>
      <c r="M429" s="356"/>
      <c r="N429" s="265">
        <v>960</v>
      </c>
      <c r="O429" s="291">
        <v>4</v>
      </c>
      <c r="P429" s="291">
        <v>1</v>
      </c>
      <c r="Q429" s="231" t="s">
        <v>314</v>
      </c>
      <c r="R429" s="230">
        <v>0</v>
      </c>
      <c r="S429" s="347"/>
      <c r="T429" s="347"/>
      <c r="U429" s="229">
        <v>50</v>
      </c>
      <c r="V429" s="229">
        <v>50</v>
      </c>
      <c r="W429" s="353"/>
      <c r="X429" s="353"/>
      <c r="Y429" s="353"/>
      <c r="Z429" s="353"/>
      <c r="AA429" s="353"/>
      <c r="AB429" s="170"/>
    </row>
    <row r="430" spans="1:28" ht="21.75" customHeight="1">
      <c r="A430" s="170"/>
      <c r="B430" s="356" t="s">
        <v>214</v>
      </c>
      <c r="C430" s="356"/>
      <c r="D430" s="356"/>
      <c r="E430" s="356"/>
      <c r="F430" s="356"/>
      <c r="G430" s="356"/>
      <c r="H430" s="356"/>
      <c r="I430" s="356"/>
      <c r="J430" s="356"/>
      <c r="K430" s="356"/>
      <c r="L430" s="356"/>
      <c r="M430" s="356"/>
      <c r="N430" s="265">
        <v>960</v>
      </c>
      <c r="O430" s="291">
        <v>4</v>
      </c>
      <c r="P430" s="291">
        <v>1</v>
      </c>
      <c r="Q430" s="231" t="s">
        <v>314</v>
      </c>
      <c r="R430" s="230" t="s">
        <v>213</v>
      </c>
      <c r="S430" s="347"/>
      <c r="T430" s="347"/>
      <c r="U430" s="229">
        <v>50</v>
      </c>
      <c r="V430" s="229">
        <v>50</v>
      </c>
      <c r="W430" s="353"/>
      <c r="X430" s="353"/>
      <c r="Y430" s="353"/>
      <c r="Z430" s="353"/>
      <c r="AA430" s="353"/>
      <c r="AB430" s="170"/>
    </row>
    <row r="431" spans="1:28" ht="21.75" customHeight="1">
      <c r="A431" s="170"/>
      <c r="B431" s="356" t="s">
        <v>212</v>
      </c>
      <c r="C431" s="356"/>
      <c r="D431" s="356"/>
      <c r="E431" s="356"/>
      <c r="F431" s="356"/>
      <c r="G431" s="356"/>
      <c r="H431" s="356"/>
      <c r="I431" s="356"/>
      <c r="J431" s="356"/>
      <c r="K431" s="356"/>
      <c r="L431" s="356"/>
      <c r="M431" s="356"/>
      <c r="N431" s="265">
        <v>960</v>
      </c>
      <c r="O431" s="291">
        <v>4</v>
      </c>
      <c r="P431" s="291">
        <v>1</v>
      </c>
      <c r="Q431" s="231" t="s">
        <v>314</v>
      </c>
      <c r="R431" s="230" t="s">
        <v>211</v>
      </c>
      <c r="S431" s="347"/>
      <c r="T431" s="347"/>
      <c r="U431" s="229">
        <v>50</v>
      </c>
      <c r="V431" s="229">
        <v>50</v>
      </c>
      <c r="W431" s="353"/>
      <c r="X431" s="353"/>
      <c r="Y431" s="353"/>
      <c r="Z431" s="353"/>
      <c r="AA431" s="353"/>
      <c r="AB431" s="170"/>
    </row>
    <row r="432" spans="1:28" ht="12" customHeight="1">
      <c r="A432" s="170"/>
      <c r="B432" s="356" t="s">
        <v>210</v>
      </c>
      <c r="C432" s="356"/>
      <c r="D432" s="356"/>
      <c r="E432" s="356"/>
      <c r="F432" s="356"/>
      <c r="G432" s="356"/>
      <c r="H432" s="356"/>
      <c r="I432" s="356"/>
      <c r="J432" s="356"/>
      <c r="K432" s="356"/>
      <c r="L432" s="356"/>
      <c r="M432" s="356"/>
      <c r="N432" s="265">
        <v>960</v>
      </c>
      <c r="O432" s="291">
        <v>4</v>
      </c>
      <c r="P432" s="291">
        <v>1</v>
      </c>
      <c r="Q432" s="231" t="s">
        <v>314</v>
      </c>
      <c r="R432" s="230" t="s">
        <v>208</v>
      </c>
      <c r="S432" s="347"/>
      <c r="T432" s="347"/>
      <c r="U432" s="229">
        <v>50</v>
      </c>
      <c r="V432" s="229">
        <v>50</v>
      </c>
      <c r="W432" s="353"/>
      <c r="X432" s="353"/>
      <c r="Y432" s="353"/>
      <c r="Z432" s="353"/>
      <c r="AA432" s="353"/>
      <c r="AB432" s="170"/>
    </row>
    <row r="433" spans="1:28" ht="12" customHeight="1">
      <c r="A433" s="170"/>
      <c r="B433" s="356" t="s">
        <v>313</v>
      </c>
      <c r="C433" s="356"/>
      <c r="D433" s="356"/>
      <c r="E433" s="356"/>
      <c r="F433" s="356"/>
      <c r="G433" s="356"/>
      <c r="H433" s="356"/>
      <c r="I433" s="356"/>
      <c r="J433" s="356"/>
      <c r="K433" s="356"/>
      <c r="L433" s="356"/>
      <c r="M433" s="356"/>
      <c r="N433" s="265">
        <v>960</v>
      </c>
      <c r="O433" s="291">
        <v>4</v>
      </c>
      <c r="P433" s="291">
        <v>9</v>
      </c>
      <c r="Q433" s="231">
        <v>0</v>
      </c>
      <c r="R433" s="230">
        <v>0</v>
      </c>
      <c r="S433" s="347"/>
      <c r="T433" s="347"/>
      <c r="U433" s="229">
        <v>1319</v>
      </c>
      <c r="V433" s="229">
        <v>1391</v>
      </c>
      <c r="W433" s="353"/>
      <c r="X433" s="353"/>
      <c r="Y433" s="353"/>
      <c r="Z433" s="353"/>
      <c r="AA433" s="353"/>
      <c r="AB433" s="170"/>
    </row>
    <row r="434" spans="1:28" ht="21.75" customHeight="1">
      <c r="A434" s="170"/>
      <c r="B434" s="356" t="s">
        <v>181</v>
      </c>
      <c r="C434" s="356"/>
      <c r="D434" s="356"/>
      <c r="E434" s="356"/>
      <c r="F434" s="356"/>
      <c r="G434" s="356"/>
      <c r="H434" s="356"/>
      <c r="I434" s="356"/>
      <c r="J434" s="356"/>
      <c r="K434" s="356"/>
      <c r="L434" s="356"/>
      <c r="M434" s="356"/>
      <c r="N434" s="265">
        <v>960</v>
      </c>
      <c r="O434" s="291">
        <v>4</v>
      </c>
      <c r="P434" s="291">
        <v>9</v>
      </c>
      <c r="Q434" s="231" t="s">
        <v>598</v>
      </c>
      <c r="R434" s="230">
        <v>0</v>
      </c>
      <c r="S434" s="347"/>
      <c r="T434" s="347"/>
      <c r="U434" s="229">
        <v>1319</v>
      </c>
      <c r="V434" s="229">
        <v>1391</v>
      </c>
      <c r="W434" s="353"/>
      <c r="X434" s="353"/>
      <c r="Y434" s="353"/>
      <c r="Z434" s="353"/>
      <c r="AA434" s="353"/>
      <c r="AB434" s="170"/>
    </row>
    <row r="435" spans="1:28" ht="21.75" customHeight="1">
      <c r="A435" s="170"/>
      <c r="B435" s="356" t="s">
        <v>715</v>
      </c>
      <c r="C435" s="356"/>
      <c r="D435" s="356"/>
      <c r="E435" s="356"/>
      <c r="F435" s="356"/>
      <c r="G435" s="356"/>
      <c r="H435" s="356"/>
      <c r="I435" s="356"/>
      <c r="J435" s="356"/>
      <c r="K435" s="356"/>
      <c r="L435" s="356"/>
      <c r="M435" s="356"/>
      <c r="N435" s="265">
        <v>960</v>
      </c>
      <c r="O435" s="291">
        <v>4</v>
      </c>
      <c r="P435" s="291">
        <v>9</v>
      </c>
      <c r="Q435" s="231" t="s">
        <v>597</v>
      </c>
      <c r="R435" s="230">
        <v>0</v>
      </c>
      <c r="S435" s="347"/>
      <c r="T435" s="347"/>
      <c r="U435" s="229">
        <v>1319</v>
      </c>
      <c r="V435" s="229">
        <v>1391</v>
      </c>
      <c r="W435" s="353"/>
      <c r="X435" s="353"/>
      <c r="Y435" s="353"/>
      <c r="Z435" s="353"/>
      <c r="AA435" s="353"/>
      <c r="AB435" s="170"/>
    </row>
    <row r="436" spans="1:28" ht="21.75" customHeight="1">
      <c r="A436" s="170"/>
      <c r="B436" s="356" t="s">
        <v>214</v>
      </c>
      <c r="C436" s="356"/>
      <c r="D436" s="356"/>
      <c r="E436" s="356"/>
      <c r="F436" s="356"/>
      <c r="G436" s="356"/>
      <c r="H436" s="356"/>
      <c r="I436" s="356"/>
      <c r="J436" s="356"/>
      <c r="K436" s="356"/>
      <c r="L436" s="356"/>
      <c r="M436" s="356"/>
      <c r="N436" s="265">
        <v>960</v>
      </c>
      <c r="O436" s="291">
        <v>4</v>
      </c>
      <c r="P436" s="291">
        <v>9</v>
      </c>
      <c r="Q436" s="231" t="s">
        <v>597</v>
      </c>
      <c r="R436" s="230" t="s">
        <v>213</v>
      </c>
      <c r="S436" s="347"/>
      <c r="T436" s="347"/>
      <c r="U436" s="229">
        <v>1319</v>
      </c>
      <c r="V436" s="229">
        <v>1391</v>
      </c>
      <c r="W436" s="353"/>
      <c r="X436" s="353"/>
      <c r="Y436" s="353"/>
      <c r="Z436" s="353"/>
      <c r="AA436" s="353"/>
      <c r="AB436" s="170"/>
    </row>
    <row r="437" spans="1:28" ht="21.75" customHeight="1">
      <c r="A437" s="170"/>
      <c r="B437" s="356" t="s">
        <v>212</v>
      </c>
      <c r="C437" s="356"/>
      <c r="D437" s="356"/>
      <c r="E437" s="356"/>
      <c r="F437" s="356"/>
      <c r="G437" s="356"/>
      <c r="H437" s="356"/>
      <c r="I437" s="356"/>
      <c r="J437" s="356"/>
      <c r="K437" s="356"/>
      <c r="L437" s="356"/>
      <c r="M437" s="356"/>
      <c r="N437" s="265">
        <v>960</v>
      </c>
      <c r="O437" s="291">
        <v>4</v>
      </c>
      <c r="P437" s="291">
        <v>9</v>
      </c>
      <c r="Q437" s="231" t="s">
        <v>597</v>
      </c>
      <c r="R437" s="230" t="s">
        <v>211</v>
      </c>
      <c r="S437" s="347"/>
      <c r="T437" s="347"/>
      <c r="U437" s="229">
        <v>1319</v>
      </c>
      <c r="V437" s="229">
        <v>1391</v>
      </c>
      <c r="W437" s="353"/>
      <c r="X437" s="353"/>
      <c r="Y437" s="353"/>
      <c r="Z437" s="353"/>
      <c r="AA437" s="353"/>
      <c r="AB437" s="170"/>
    </row>
    <row r="438" spans="1:28" ht="12" customHeight="1">
      <c r="A438" s="170"/>
      <c r="B438" s="356" t="s">
        <v>210</v>
      </c>
      <c r="C438" s="356"/>
      <c r="D438" s="356"/>
      <c r="E438" s="356"/>
      <c r="F438" s="356"/>
      <c r="G438" s="356"/>
      <c r="H438" s="356"/>
      <c r="I438" s="356"/>
      <c r="J438" s="356"/>
      <c r="K438" s="356"/>
      <c r="L438" s="356"/>
      <c r="M438" s="356"/>
      <c r="N438" s="265">
        <v>960</v>
      </c>
      <c r="O438" s="291">
        <v>4</v>
      </c>
      <c r="P438" s="291">
        <v>9</v>
      </c>
      <c r="Q438" s="231" t="s">
        <v>597</v>
      </c>
      <c r="R438" s="230" t="s">
        <v>208</v>
      </c>
      <c r="S438" s="347"/>
      <c r="T438" s="347"/>
      <c r="U438" s="229">
        <v>1319</v>
      </c>
      <c r="V438" s="229">
        <v>1391</v>
      </c>
      <c r="W438" s="353"/>
      <c r="X438" s="353"/>
      <c r="Y438" s="353"/>
      <c r="Z438" s="353"/>
      <c r="AA438" s="353"/>
      <c r="AB438" s="170"/>
    </row>
    <row r="439" spans="1:28" ht="12" customHeight="1">
      <c r="A439" s="170"/>
      <c r="B439" s="356" t="s">
        <v>312</v>
      </c>
      <c r="C439" s="356"/>
      <c r="D439" s="356"/>
      <c r="E439" s="356"/>
      <c r="F439" s="356"/>
      <c r="G439" s="356"/>
      <c r="H439" s="356"/>
      <c r="I439" s="356"/>
      <c r="J439" s="356"/>
      <c r="K439" s="356"/>
      <c r="L439" s="356"/>
      <c r="M439" s="356"/>
      <c r="N439" s="265">
        <v>960</v>
      </c>
      <c r="O439" s="291">
        <v>4</v>
      </c>
      <c r="P439" s="291">
        <v>12</v>
      </c>
      <c r="Q439" s="231">
        <v>0</v>
      </c>
      <c r="R439" s="230">
        <v>0</v>
      </c>
      <c r="S439" s="347"/>
      <c r="T439" s="347"/>
      <c r="U439" s="229">
        <v>6202</v>
      </c>
      <c r="V439" s="229">
        <v>6189</v>
      </c>
      <c r="W439" s="353"/>
      <c r="X439" s="353"/>
      <c r="Y439" s="353"/>
      <c r="Z439" s="353"/>
      <c r="AA439" s="353"/>
      <c r="AB439" s="170"/>
    </row>
    <row r="440" spans="1:28" ht="32.25" customHeight="1">
      <c r="A440" s="170"/>
      <c r="B440" s="356" t="s">
        <v>596</v>
      </c>
      <c r="C440" s="356"/>
      <c r="D440" s="356"/>
      <c r="E440" s="356"/>
      <c r="F440" s="356"/>
      <c r="G440" s="356"/>
      <c r="H440" s="356"/>
      <c r="I440" s="356"/>
      <c r="J440" s="356"/>
      <c r="K440" s="356"/>
      <c r="L440" s="356"/>
      <c r="M440" s="356"/>
      <c r="N440" s="265">
        <v>960</v>
      </c>
      <c r="O440" s="291">
        <v>4</v>
      </c>
      <c r="P440" s="291">
        <v>12</v>
      </c>
      <c r="Q440" s="231" t="s">
        <v>595</v>
      </c>
      <c r="R440" s="230">
        <v>0</v>
      </c>
      <c r="S440" s="347"/>
      <c r="T440" s="347"/>
      <c r="U440" s="229">
        <v>50</v>
      </c>
      <c r="V440" s="229">
        <v>50</v>
      </c>
      <c r="W440" s="353"/>
      <c r="X440" s="353"/>
      <c r="Y440" s="353"/>
      <c r="Z440" s="353"/>
      <c r="AA440" s="353"/>
      <c r="AB440" s="170"/>
    </row>
    <row r="441" spans="1:28" ht="21.75" customHeight="1">
      <c r="A441" s="170"/>
      <c r="B441" s="356" t="s">
        <v>594</v>
      </c>
      <c r="C441" s="356"/>
      <c r="D441" s="356"/>
      <c r="E441" s="356"/>
      <c r="F441" s="356"/>
      <c r="G441" s="356"/>
      <c r="H441" s="356"/>
      <c r="I441" s="356"/>
      <c r="J441" s="356"/>
      <c r="K441" s="356"/>
      <c r="L441" s="356"/>
      <c r="M441" s="356"/>
      <c r="N441" s="265">
        <v>960</v>
      </c>
      <c r="O441" s="291">
        <v>4</v>
      </c>
      <c r="P441" s="291">
        <v>12</v>
      </c>
      <c r="Q441" s="231" t="s">
        <v>593</v>
      </c>
      <c r="R441" s="230">
        <v>0</v>
      </c>
      <c r="S441" s="347"/>
      <c r="T441" s="347"/>
      <c r="U441" s="229">
        <v>50</v>
      </c>
      <c r="V441" s="229">
        <v>50</v>
      </c>
      <c r="W441" s="353"/>
      <c r="X441" s="353"/>
      <c r="Y441" s="353"/>
      <c r="Z441" s="353"/>
      <c r="AA441" s="353"/>
      <c r="AB441" s="170"/>
    </row>
    <row r="442" spans="1:28" ht="32.25" customHeight="1">
      <c r="A442" s="170"/>
      <c r="B442" s="356" t="s">
        <v>735</v>
      </c>
      <c r="C442" s="356"/>
      <c r="D442" s="356"/>
      <c r="E442" s="356"/>
      <c r="F442" s="356"/>
      <c r="G442" s="356"/>
      <c r="H442" s="356"/>
      <c r="I442" s="356"/>
      <c r="J442" s="356"/>
      <c r="K442" s="356"/>
      <c r="L442" s="356"/>
      <c r="M442" s="356"/>
      <c r="N442" s="265">
        <v>960</v>
      </c>
      <c r="O442" s="291">
        <v>4</v>
      </c>
      <c r="P442" s="291">
        <v>12</v>
      </c>
      <c r="Q442" s="231" t="s">
        <v>610</v>
      </c>
      <c r="R442" s="230">
        <v>0</v>
      </c>
      <c r="S442" s="347"/>
      <c r="T442" s="347"/>
      <c r="U442" s="229">
        <v>50</v>
      </c>
      <c r="V442" s="229">
        <v>50</v>
      </c>
      <c r="W442" s="353"/>
      <c r="X442" s="353"/>
      <c r="Y442" s="353"/>
      <c r="Z442" s="353"/>
      <c r="AA442" s="353"/>
      <c r="AB442" s="170"/>
    </row>
    <row r="443" spans="1:28" ht="21.75" customHeight="1">
      <c r="A443" s="170"/>
      <c r="B443" s="356" t="s">
        <v>214</v>
      </c>
      <c r="C443" s="356"/>
      <c r="D443" s="356"/>
      <c r="E443" s="356"/>
      <c r="F443" s="356"/>
      <c r="G443" s="356"/>
      <c r="H443" s="356"/>
      <c r="I443" s="356"/>
      <c r="J443" s="356"/>
      <c r="K443" s="356"/>
      <c r="L443" s="356"/>
      <c r="M443" s="356"/>
      <c r="N443" s="265">
        <v>960</v>
      </c>
      <c r="O443" s="291">
        <v>4</v>
      </c>
      <c r="P443" s="291">
        <v>12</v>
      </c>
      <c r="Q443" s="231" t="s">
        <v>610</v>
      </c>
      <c r="R443" s="230" t="s">
        <v>213</v>
      </c>
      <c r="S443" s="347"/>
      <c r="T443" s="347"/>
      <c r="U443" s="229">
        <v>50</v>
      </c>
      <c r="V443" s="229">
        <v>50</v>
      </c>
      <c r="W443" s="353"/>
      <c r="X443" s="353"/>
      <c r="Y443" s="353"/>
      <c r="Z443" s="353"/>
      <c r="AA443" s="353"/>
      <c r="AB443" s="170"/>
    </row>
    <row r="444" spans="1:28" ht="21.75" customHeight="1">
      <c r="A444" s="170"/>
      <c r="B444" s="356" t="s">
        <v>212</v>
      </c>
      <c r="C444" s="356"/>
      <c r="D444" s="356"/>
      <c r="E444" s="356"/>
      <c r="F444" s="356"/>
      <c r="G444" s="356"/>
      <c r="H444" s="356"/>
      <c r="I444" s="356"/>
      <c r="J444" s="356"/>
      <c r="K444" s="356"/>
      <c r="L444" s="356"/>
      <c r="M444" s="356"/>
      <c r="N444" s="265">
        <v>960</v>
      </c>
      <c r="O444" s="291">
        <v>4</v>
      </c>
      <c r="P444" s="291">
        <v>12</v>
      </c>
      <c r="Q444" s="231" t="s">
        <v>610</v>
      </c>
      <c r="R444" s="230" t="s">
        <v>211</v>
      </c>
      <c r="S444" s="347"/>
      <c r="T444" s="347"/>
      <c r="U444" s="229">
        <v>50</v>
      </c>
      <c r="V444" s="229">
        <v>50</v>
      </c>
      <c r="W444" s="353"/>
      <c r="X444" s="353"/>
      <c r="Y444" s="353"/>
      <c r="Z444" s="353"/>
      <c r="AA444" s="353"/>
      <c r="AB444" s="170"/>
    </row>
    <row r="445" spans="1:28" ht="12" customHeight="1">
      <c r="A445" s="170"/>
      <c r="B445" s="356" t="s">
        <v>210</v>
      </c>
      <c r="C445" s="356"/>
      <c r="D445" s="356"/>
      <c r="E445" s="356"/>
      <c r="F445" s="356"/>
      <c r="G445" s="356"/>
      <c r="H445" s="356"/>
      <c r="I445" s="356"/>
      <c r="J445" s="356"/>
      <c r="K445" s="356"/>
      <c r="L445" s="356"/>
      <c r="M445" s="356"/>
      <c r="N445" s="265">
        <v>960</v>
      </c>
      <c r="O445" s="291">
        <v>4</v>
      </c>
      <c r="P445" s="291">
        <v>12</v>
      </c>
      <c r="Q445" s="231" t="s">
        <v>610</v>
      </c>
      <c r="R445" s="230" t="s">
        <v>208</v>
      </c>
      <c r="S445" s="347"/>
      <c r="T445" s="347"/>
      <c r="U445" s="229">
        <v>50</v>
      </c>
      <c r="V445" s="229">
        <v>50</v>
      </c>
      <c r="W445" s="353"/>
      <c r="X445" s="353"/>
      <c r="Y445" s="353"/>
      <c r="Z445" s="353"/>
      <c r="AA445" s="353"/>
      <c r="AB445" s="170"/>
    </row>
    <row r="446" spans="1:28" ht="32.25" customHeight="1">
      <c r="A446" s="170"/>
      <c r="B446" s="356" t="s">
        <v>596</v>
      </c>
      <c r="C446" s="356"/>
      <c r="D446" s="356"/>
      <c r="E446" s="356"/>
      <c r="F446" s="356"/>
      <c r="G446" s="356"/>
      <c r="H446" s="356"/>
      <c r="I446" s="356"/>
      <c r="J446" s="356"/>
      <c r="K446" s="356"/>
      <c r="L446" s="356"/>
      <c r="M446" s="356"/>
      <c r="N446" s="265">
        <v>960</v>
      </c>
      <c r="O446" s="291">
        <v>4</v>
      </c>
      <c r="P446" s="291">
        <v>12</v>
      </c>
      <c r="Q446" s="231" t="s">
        <v>595</v>
      </c>
      <c r="R446" s="230">
        <v>0</v>
      </c>
      <c r="S446" s="347"/>
      <c r="T446" s="347"/>
      <c r="U446" s="229">
        <v>2552</v>
      </c>
      <c r="V446" s="229">
        <v>2539</v>
      </c>
      <c r="W446" s="353"/>
      <c r="X446" s="353"/>
      <c r="Y446" s="353"/>
      <c r="Z446" s="353"/>
      <c r="AA446" s="353"/>
      <c r="AB446" s="170"/>
    </row>
    <row r="447" spans="1:28" ht="21.75" customHeight="1">
      <c r="A447" s="170"/>
      <c r="B447" s="356" t="s">
        <v>594</v>
      </c>
      <c r="C447" s="356"/>
      <c r="D447" s="356"/>
      <c r="E447" s="356"/>
      <c r="F447" s="356"/>
      <c r="G447" s="356"/>
      <c r="H447" s="356"/>
      <c r="I447" s="356"/>
      <c r="J447" s="356"/>
      <c r="K447" s="356"/>
      <c r="L447" s="356"/>
      <c r="M447" s="356"/>
      <c r="N447" s="265">
        <v>960</v>
      </c>
      <c r="O447" s="291">
        <v>4</v>
      </c>
      <c r="P447" s="291">
        <v>12</v>
      </c>
      <c r="Q447" s="231" t="s">
        <v>593</v>
      </c>
      <c r="R447" s="230">
        <v>0</v>
      </c>
      <c r="S447" s="347"/>
      <c r="T447" s="347"/>
      <c r="U447" s="229">
        <v>2552</v>
      </c>
      <c r="V447" s="229">
        <v>2539</v>
      </c>
      <c r="W447" s="353"/>
      <c r="X447" s="353"/>
      <c r="Y447" s="353"/>
      <c r="Z447" s="353"/>
      <c r="AA447" s="353"/>
      <c r="AB447" s="170"/>
    </row>
    <row r="448" spans="1:28" ht="42.75" customHeight="1">
      <c r="A448" s="170"/>
      <c r="B448" s="356" t="s">
        <v>592</v>
      </c>
      <c r="C448" s="356"/>
      <c r="D448" s="356"/>
      <c r="E448" s="356"/>
      <c r="F448" s="356"/>
      <c r="G448" s="356"/>
      <c r="H448" s="356"/>
      <c r="I448" s="356"/>
      <c r="J448" s="356"/>
      <c r="K448" s="356"/>
      <c r="L448" s="356"/>
      <c r="M448" s="356"/>
      <c r="N448" s="265">
        <v>960</v>
      </c>
      <c r="O448" s="291">
        <v>4</v>
      </c>
      <c r="P448" s="291">
        <v>12</v>
      </c>
      <c r="Q448" s="231" t="s">
        <v>591</v>
      </c>
      <c r="R448" s="230">
        <v>0</v>
      </c>
      <c r="S448" s="347"/>
      <c r="T448" s="347"/>
      <c r="U448" s="229">
        <v>2552</v>
      </c>
      <c r="V448" s="229">
        <v>2539</v>
      </c>
      <c r="W448" s="353"/>
      <c r="X448" s="353"/>
      <c r="Y448" s="353"/>
      <c r="Z448" s="353"/>
      <c r="AA448" s="353"/>
      <c r="AB448" s="170"/>
    </row>
    <row r="449" spans="1:28" ht="21.75" customHeight="1">
      <c r="A449" s="170"/>
      <c r="B449" s="356" t="s">
        <v>214</v>
      </c>
      <c r="C449" s="356"/>
      <c r="D449" s="356"/>
      <c r="E449" s="356"/>
      <c r="F449" s="356"/>
      <c r="G449" s="356"/>
      <c r="H449" s="356"/>
      <c r="I449" s="356"/>
      <c r="J449" s="356"/>
      <c r="K449" s="356"/>
      <c r="L449" s="356"/>
      <c r="M449" s="356"/>
      <c r="N449" s="265">
        <v>960</v>
      </c>
      <c r="O449" s="291">
        <v>4</v>
      </c>
      <c r="P449" s="291">
        <v>12</v>
      </c>
      <c r="Q449" s="231" t="s">
        <v>591</v>
      </c>
      <c r="R449" s="230" t="s">
        <v>213</v>
      </c>
      <c r="S449" s="347"/>
      <c r="T449" s="347"/>
      <c r="U449" s="229">
        <v>2552</v>
      </c>
      <c r="V449" s="229">
        <v>2539</v>
      </c>
      <c r="W449" s="353"/>
      <c r="X449" s="353"/>
      <c r="Y449" s="353"/>
      <c r="Z449" s="353"/>
      <c r="AA449" s="353"/>
      <c r="AB449" s="170"/>
    </row>
    <row r="450" spans="1:28" ht="21.75" customHeight="1">
      <c r="A450" s="170"/>
      <c r="B450" s="356" t="s">
        <v>212</v>
      </c>
      <c r="C450" s="356"/>
      <c r="D450" s="356"/>
      <c r="E450" s="356"/>
      <c r="F450" s="356"/>
      <c r="G450" s="356"/>
      <c r="H450" s="356"/>
      <c r="I450" s="356"/>
      <c r="J450" s="356"/>
      <c r="K450" s="356"/>
      <c r="L450" s="356"/>
      <c r="M450" s="356"/>
      <c r="N450" s="265">
        <v>960</v>
      </c>
      <c r="O450" s="291">
        <v>4</v>
      </c>
      <c r="P450" s="291">
        <v>12</v>
      </c>
      <c r="Q450" s="231" t="s">
        <v>591</v>
      </c>
      <c r="R450" s="230" t="s">
        <v>211</v>
      </c>
      <c r="S450" s="347"/>
      <c r="T450" s="347"/>
      <c r="U450" s="229">
        <v>2552</v>
      </c>
      <c r="V450" s="229">
        <v>2539</v>
      </c>
      <c r="W450" s="353"/>
      <c r="X450" s="353"/>
      <c r="Y450" s="353"/>
      <c r="Z450" s="353"/>
      <c r="AA450" s="353"/>
      <c r="AB450" s="170"/>
    </row>
    <row r="451" spans="1:28" ht="12" customHeight="1">
      <c r="A451" s="170"/>
      <c r="B451" s="356" t="s">
        <v>210</v>
      </c>
      <c r="C451" s="356"/>
      <c r="D451" s="356"/>
      <c r="E451" s="356"/>
      <c r="F451" s="356"/>
      <c r="G451" s="356"/>
      <c r="H451" s="356"/>
      <c r="I451" s="356"/>
      <c r="J451" s="356"/>
      <c r="K451" s="356"/>
      <c r="L451" s="356"/>
      <c r="M451" s="356"/>
      <c r="N451" s="265">
        <v>960</v>
      </c>
      <c r="O451" s="291">
        <v>4</v>
      </c>
      <c r="P451" s="291">
        <v>12</v>
      </c>
      <c r="Q451" s="231" t="s">
        <v>591</v>
      </c>
      <c r="R451" s="230" t="s">
        <v>208</v>
      </c>
      <c r="S451" s="347"/>
      <c r="T451" s="347"/>
      <c r="U451" s="229">
        <v>2552</v>
      </c>
      <c r="V451" s="229">
        <v>2539</v>
      </c>
      <c r="W451" s="353"/>
      <c r="X451" s="353"/>
      <c r="Y451" s="353"/>
      <c r="Z451" s="353"/>
      <c r="AA451" s="353"/>
      <c r="AB451" s="170"/>
    </row>
    <row r="452" spans="1:28" ht="42.75" customHeight="1">
      <c r="A452" s="170"/>
      <c r="B452" s="356" t="s">
        <v>736</v>
      </c>
      <c r="C452" s="356"/>
      <c r="D452" s="356"/>
      <c r="E452" s="356"/>
      <c r="F452" s="356"/>
      <c r="G452" s="356"/>
      <c r="H452" s="356"/>
      <c r="I452" s="356"/>
      <c r="J452" s="356"/>
      <c r="K452" s="356"/>
      <c r="L452" s="356"/>
      <c r="M452" s="356"/>
      <c r="N452" s="265">
        <v>960</v>
      </c>
      <c r="O452" s="291">
        <v>4</v>
      </c>
      <c r="P452" s="291">
        <v>12</v>
      </c>
      <c r="Q452" s="231" t="s">
        <v>737</v>
      </c>
      <c r="R452" s="230">
        <v>0</v>
      </c>
      <c r="S452" s="347"/>
      <c r="T452" s="347"/>
      <c r="U452" s="229">
        <v>1000</v>
      </c>
      <c r="V452" s="229">
        <v>1000</v>
      </c>
      <c r="W452" s="353"/>
      <c r="X452" s="353"/>
      <c r="Y452" s="353"/>
      <c r="Z452" s="353"/>
      <c r="AA452" s="353"/>
      <c r="AB452" s="170"/>
    </row>
    <row r="453" spans="1:28" ht="42.75" customHeight="1">
      <c r="A453" s="170"/>
      <c r="B453" s="356" t="s">
        <v>738</v>
      </c>
      <c r="C453" s="356"/>
      <c r="D453" s="356"/>
      <c r="E453" s="356"/>
      <c r="F453" s="356"/>
      <c r="G453" s="356"/>
      <c r="H453" s="356"/>
      <c r="I453" s="356"/>
      <c r="J453" s="356"/>
      <c r="K453" s="356"/>
      <c r="L453" s="356"/>
      <c r="M453" s="356"/>
      <c r="N453" s="265">
        <v>960</v>
      </c>
      <c r="O453" s="291">
        <v>4</v>
      </c>
      <c r="P453" s="291">
        <v>12</v>
      </c>
      <c r="Q453" s="231" t="s">
        <v>739</v>
      </c>
      <c r="R453" s="230">
        <v>0</v>
      </c>
      <c r="S453" s="347"/>
      <c r="T453" s="347"/>
      <c r="U453" s="229">
        <v>1000</v>
      </c>
      <c r="V453" s="229">
        <v>1000</v>
      </c>
      <c r="W453" s="353"/>
      <c r="X453" s="353"/>
      <c r="Y453" s="353"/>
      <c r="Z453" s="353"/>
      <c r="AA453" s="353"/>
      <c r="AB453" s="170"/>
    </row>
    <row r="454" spans="1:28" ht="21.75" customHeight="1">
      <c r="A454" s="170"/>
      <c r="B454" s="356" t="s">
        <v>214</v>
      </c>
      <c r="C454" s="356"/>
      <c r="D454" s="356"/>
      <c r="E454" s="356"/>
      <c r="F454" s="356"/>
      <c r="G454" s="356"/>
      <c r="H454" s="356"/>
      <c r="I454" s="356"/>
      <c r="J454" s="356"/>
      <c r="K454" s="356"/>
      <c r="L454" s="356"/>
      <c r="M454" s="356"/>
      <c r="N454" s="265">
        <v>960</v>
      </c>
      <c r="O454" s="291">
        <v>4</v>
      </c>
      <c r="P454" s="291">
        <v>12</v>
      </c>
      <c r="Q454" s="231" t="s">
        <v>739</v>
      </c>
      <c r="R454" s="230" t="s">
        <v>213</v>
      </c>
      <c r="S454" s="347"/>
      <c r="T454" s="347"/>
      <c r="U454" s="229">
        <v>1000</v>
      </c>
      <c r="V454" s="229">
        <v>1000</v>
      </c>
      <c r="W454" s="353"/>
      <c r="X454" s="353"/>
      <c r="Y454" s="353"/>
      <c r="Z454" s="353"/>
      <c r="AA454" s="353"/>
      <c r="AB454" s="170"/>
    </row>
    <row r="455" spans="1:28" ht="21.75" customHeight="1">
      <c r="A455" s="170"/>
      <c r="B455" s="356" t="s">
        <v>212</v>
      </c>
      <c r="C455" s="356"/>
      <c r="D455" s="356"/>
      <c r="E455" s="356"/>
      <c r="F455" s="356"/>
      <c r="G455" s="356"/>
      <c r="H455" s="356"/>
      <c r="I455" s="356"/>
      <c r="J455" s="356"/>
      <c r="K455" s="356"/>
      <c r="L455" s="356"/>
      <c r="M455" s="356"/>
      <c r="N455" s="265">
        <v>960</v>
      </c>
      <c r="O455" s="291">
        <v>4</v>
      </c>
      <c r="P455" s="291">
        <v>12</v>
      </c>
      <c r="Q455" s="231" t="s">
        <v>739</v>
      </c>
      <c r="R455" s="230" t="s">
        <v>211</v>
      </c>
      <c r="S455" s="347"/>
      <c r="T455" s="347"/>
      <c r="U455" s="229">
        <v>1000</v>
      </c>
      <c r="V455" s="229">
        <v>1000</v>
      </c>
      <c r="W455" s="353"/>
      <c r="X455" s="353"/>
      <c r="Y455" s="353"/>
      <c r="Z455" s="353"/>
      <c r="AA455" s="353"/>
      <c r="AB455" s="170"/>
    </row>
    <row r="456" spans="1:28" ht="12" customHeight="1">
      <c r="A456" s="170"/>
      <c r="B456" s="356" t="s">
        <v>210</v>
      </c>
      <c r="C456" s="356"/>
      <c r="D456" s="356"/>
      <c r="E456" s="356"/>
      <c r="F456" s="356"/>
      <c r="G456" s="356"/>
      <c r="H456" s="356"/>
      <c r="I456" s="356"/>
      <c r="J456" s="356"/>
      <c r="K456" s="356"/>
      <c r="L456" s="356"/>
      <c r="M456" s="356"/>
      <c r="N456" s="265">
        <v>960</v>
      </c>
      <c r="O456" s="291">
        <v>4</v>
      </c>
      <c r="P456" s="291">
        <v>12</v>
      </c>
      <c r="Q456" s="231" t="s">
        <v>739</v>
      </c>
      <c r="R456" s="230" t="s">
        <v>208</v>
      </c>
      <c r="S456" s="347"/>
      <c r="T456" s="347"/>
      <c r="U456" s="229">
        <v>1000</v>
      </c>
      <c r="V456" s="229">
        <v>1000</v>
      </c>
      <c r="W456" s="353"/>
      <c r="X456" s="353"/>
      <c r="Y456" s="353"/>
      <c r="Z456" s="353"/>
      <c r="AA456" s="353"/>
      <c r="AB456" s="170"/>
    </row>
    <row r="457" spans="1:28" ht="21.75" customHeight="1">
      <c r="A457" s="170"/>
      <c r="B457" s="356" t="s">
        <v>740</v>
      </c>
      <c r="C457" s="356"/>
      <c r="D457" s="356"/>
      <c r="E457" s="356"/>
      <c r="F457" s="356"/>
      <c r="G457" s="356"/>
      <c r="H457" s="356"/>
      <c r="I457" s="356"/>
      <c r="J457" s="356"/>
      <c r="K457" s="356"/>
      <c r="L457" s="356"/>
      <c r="M457" s="356"/>
      <c r="N457" s="265">
        <v>960</v>
      </c>
      <c r="O457" s="291">
        <v>4</v>
      </c>
      <c r="P457" s="291">
        <v>12</v>
      </c>
      <c r="Q457" s="231" t="s">
        <v>741</v>
      </c>
      <c r="R457" s="230">
        <v>0</v>
      </c>
      <c r="S457" s="347"/>
      <c r="T457" s="347"/>
      <c r="U457" s="229">
        <v>2600</v>
      </c>
      <c r="V457" s="229">
        <v>2600</v>
      </c>
      <c r="W457" s="353"/>
      <c r="X457" s="353"/>
      <c r="Y457" s="353"/>
      <c r="Z457" s="353"/>
      <c r="AA457" s="353"/>
      <c r="AB457" s="170"/>
    </row>
    <row r="458" spans="1:28" ht="32.25" customHeight="1">
      <c r="A458" s="170"/>
      <c r="B458" s="356" t="s">
        <v>742</v>
      </c>
      <c r="C458" s="356"/>
      <c r="D458" s="356"/>
      <c r="E458" s="356"/>
      <c r="F458" s="356"/>
      <c r="G458" s="356"/>
      <c r="H458" s="356"/>
      <c r="I458" s="356"/>
      <c r="J458" s="356"/>
      <c r="K458" s="356"/>
      <c r="L458" s="356"/>
      <c r="M458" s="356"/>
      <c r="N458" s="265">
        <v>960</v>
      </c>
      <c r="O458" s="291">
        <v>4</v>
      </c>
      <c r="P458" s="291">
        <v>12</v>
      </c>
      <c r="Q458" s="231" t="s">
        <v>743</v>
      </c>
      <c r="R458" s="230">
        <v>0</v>
      </c>
      <c r="S458" s="347"/>
      <c r="T458" s="347"/>
      <c r="U458" s="229">
        <v>2600</v>
      </c>
      <c r="V458" s="229">
        <v>2600</v>
      </c>
      <c r="W458" s="353"/>
      <c r="X458" s="353"/>
      <c r="Y458" s="353"/>
      <c r="Z458" s="353"/>
      <c r="AA458" s="353"/>
      <c r="AB458" s="170"/>
    </row>
    <row r="459" spans="1:28" ht="32.25" customHeight="1">
      <c r="A459" s="170"/>
      <c r="B459" s="356" t="s">
        <v>742</v>
      </c>
      <c r="C459" s="356"/>
      <c r="D459" s="356"/>
      <c r="E459" s="356"/>
      <c r="F459" s="356"/>
      <c r="G459" s="356"/>
      <c r="H459" s="356"/>
      <c r="I459" s="356"/>
      <c r="J459" s="356"/>
      <c r="K459" s="356"/>
      <c r="L459" s="356"/>
      <c r="M459" s="356"/>
      <c r="N459" s="265">
        <v>960</v>
      </c>
      <c r="O459" s="291">
        <v>4</v>
      </c>
      <c r="P459" s="291">
        <v>12</v>
      </c>
      <c r="Q459" s="231" t="s">
        <v>744</v>
      </c>
      <c r="R459" s="230">
        <v>0</v>
      </c>
      <c r="S459" s="347"/>
      <c r="T459" s="347"/>
      <c r="U459" s="229">
        <v>2600</v>
      </c>
      <c r="V459" s="229">
        <v>2600</v>
      </c>
      <c r="W459" s="353"/>
      <c r="X459" s="353"/>
      <c r="Y459" s="353"/>
      <c r="Z459" s="353"/>
      <c r="AA459" s="353"/>
      <c r="AB459" s="170"/>
    </row>
    <row r="460" spans="1:28" ht="21.75" customHeight="1">
      <c r="A460" s="170"/>
      <c r="B460" s="356" t="s">
        <v>214</v>
      </c>
      <c r="C460" s="356"/>
      <c r="D460" s="356"/>
      <c r="E460" s="356"/>
      <c r="F460" s="356"/>
      <c r="G460" s="356"/>
      <c r="H460" s="356"/>
      <c r="I460" s="356"/>
      <c r="J460" s="356"/>
      <c r="K460" s="356"/>
      <c r="L460" s="356"/>
      <c r="M460" s="356"/>
      <c r="N460" s="265">
        <v>960</v>
      </c>
      <c r="O460" s="291">
        <v>4</v>
      </c>
      <c r="P460" s="291">
        <v>12</v>
      </c>
      <c r="Q460" s="231" t="s">
        <v>744</v>
      </c>
      <c r="R460" s="230" t="s">
        <v>213</v>
      </c>
      <c r="S460" s="347"/>
      <c r="T460" s="347"/>
      <c r="U460" s="229">
        <v>2395</v>
      </c>
      <c r="V460" s="229">
        <v>2395</v>
      </c>
      <c r="W460" s="353"/>
      <c r="X460" s="353"/>
      <c r="Y460" s="353"/>
      <c r="Z460" s="353"/>
      <c r="AA460" s="353"/>
      <c r="AB460" s="170"/>
    </row>
    <row r="461" spans="1:28" ht="21.75" customHeight="1">
      <c r="A461" s="170"/>
      <c r="B461" s="356" t="s">
        <v>212</v>
      </c>
      <c r="C461" s="356"/>
      <c r="D461" s="356"/>
      <c r="E461" s="356"/>
      <c r="F461" s="356"/>
      <c r="G461" s="356"/>
      <c r="H461" s="356"/>
      <c r="I461" s="356"/>
      <c r="J461" s="356"/>
      <c r="K461" s="356"/>
      <c r="L461" s="356"/>
      <c r="M461" s="356"/>
      <c r="N461" s="265">
        <v>960</v>
      </c>
      <c r="O461" s="291">
        <v>4</v>
      </c>
      <c r="P461" s="291">
        <v>12</v>
      </c>
      <c r="Q461" s="231" t="s">
        <v>744</v>
      </c>
      <c r="R461" s="230" t="s">
        <v>211</v>
      </c>
      <c r="S461" s="347"/>
      <c r="T461" s="347"/>
      <c r="U461" s="229">
        <v>2395</v>
      </c>
      <c r="V461" s="229">
        <v>2395</v>
      </c>
      <c r="W461" s="353"/>
      <c r="X461" s="353"/>
      <c r="Y461" s="353"/>
      <c r="Z461" s="353"/>
      <c r="AA461" s="353"/>
      <c r="AB461" s="170"/>
    </row>
    <row r="462" spans="1:28" ht="21.75" customHeight="1">
      <c r="A462" s="170"/>
      <c r="B462" s="356" t="s">
        <v>641</v>
      </c>
      <c r="C462" s="356"/>
      <c r="D462" s="356"/>
      <c r="E462" s="356"/>
      <c r="F462" s="356"/>
      <c r="G462" s="356"/>
      <c r="H462" s="356"/>
      <c r="I462" s="356"/>
      <c r="J462" s="356"/>
      <c r="K462" s="356"/>
      <c r="L462" s="356"/>
      <c r="M462" s="356"/>
      <c r="N462" s="265">
        <v>960</v>
      </c>
      <c r="O462" s="291">
        <v>4</v>
      </c>
      <c r="P462" s="291">
        <v>12</v>
      </c>
      <c r="Q462" s="231" t="s">
        <v>744</v>
      </c>
      <c r="R462" s="230" t="s">
        <v>640</v>
      </c>
      <c r="S462" s="347"/>
      <c r="T462" s="347"/>
      <c r="U462" s="229">
        <v>330</v>
      </c>
      <c r="V462" s="229">
        <v>330</v>
      </c>
      <c r="W462" s="353"/>
      <c r="X462" s="353"/>
      <c r="Y462" s="353"/>
      <c r="Z462" s="353"/>
      <c r="AA462" s="353"/>
      <c r="AB462" s="170"/>
    </row>
    <row r="463" spans="1:28" ht="12" customHeight="1">
      <c r="A463" s="170"/>
      <c r="B463" s="356" t="s">
        <v>210</v>
      </c>
      <c r="C463" s="356"/>
      <c r="D463" s="356"/>
      <c r="E463" s="356"/>
      <c r="F463" s="356"/>
      <c r="G463" s="356"/>
      <c r="H463" s="356"/>
      <c r="I463" s="356"/>
      <c r="J463" s="356"/>
      <c r="K463" s="356"/>
      <c r="L463" s="356"/>
      <c r="M463" s="356"/>
      <c r="N463" s="265">
        <v>960</v>
      </c>
      <c r="O463" s="291">
        <v>4</v>
      </c>
      <c r="P463" s="291">
        <v>12</v>
      </c>
      <c r="Q463" s="231" t="s">
        <v>744</v>
      </c>
      <c r="R463" s="230" t="s">
        <v>208</v>
      </c>
      <c r="S463" s="347"/>
      <c r="T463" s="347"/>
      <c r="U463" s="229">
        <v>2065</v>
      </c>
      <c r="V463" s="229">
        <v>2065</v>
      </c>
      <c r="W463" s="353"/>
      <c r="X463" s="353"/>
      <c r="Y463" s="353"/>
      <c r="Z463" s="353"/>
      <c r="AA463" s="353"/>
      <c r="AB463" s="170"/>
    </row>
    <row r="464" spans="1:28" ht="12" customHeight="1">
      <c r="A464" s="170"/>
      <c r="B464" s="356" t="s">
        <v>248</v>
      </c>
      <c r="C464" s="356"/>
      <c r="D464" s="356"/>
      <c r="E464" s="356"/>
      <c r="F464" s="356"/>
      <c r="G464" s="356"/>
      <c r="H464" s="356"/>
      <c r="I464" s="356"/>
      <c r="J464" s="356"/>
      <c r="K464" s="356"/>
      <c r="L464" s="356"/>
      <c r="M464" s="356"/>
      <c r="N464" s="265">
        <v>960</v>
      </c>
      <c r="O464" s="291">
        <v>4</v>
      </c>
      <c r="P464" s="291">
        <v>12</v>
      </c>
      <c r="Q464" s="231" t="s">
        <v>744</v>
      </c>
      <c r="R464" s="230" t="s">
        <v>247</v>
      </c>
      <c r="S464" s="347"/>
      <c r="T464" s="347"/>
      <c r="U464" s="229">
        <v>205</v>
      </c>
      <c r="V464" s="229">
        <v>205</v>
      </c>
      <c r="W464" s="353"/>
      <c r="X464" s="353"/>
      <c r="Y464" s="353"/>
      <c r="Z464" s="353"/>
      <c r="AA464" s="353"/>
      <c r="AB464" s="170"/>
    </row>
    <row r="465" spans="1:28" ht="12" customHeight="1">
      <c r="A465" s="170"/>
      <c r="B465" s="356" t="s">
        <v>686</v>
      </c>
      <c r="C465" s="356"/>
      <c r="D465" s="356"/>
      <c r="E465" s="356"/>
      <c r="F465" s="356"/>
      <c r="G465" s="356"/>
      <c r="H465" s="356"/>
      <c r="I465" s="356"/>
      <c r="J465" s="356"/>
      <c r="K465" s="356"/>
      <c r="L465" s="356"/>
      <c r="M465" s="356"/>
      <c r="N465" s="265">
        <v>960</v>
      </c>
      <c r="O465" s="291">
        <v>4</v>
      </c>
      <c r="P465" s="291">
        <v>12</v>
      </c>
      <c r="Q465" s="231" t="s">
        <v>744</v>
      </c>
      <c r="R465" s="230" t="s">
        <v>685</v>
      </c>
      <c r="S465" s="347"/>
      <c r="T465" s="347"/>
      <c r="U465" s="229">
        <v>205</v>
      </c>
      <c r="V465" s="229">
        <v>205</v>
      </c>
      <c r="W465" s="353"/>
      <c r="X465" s="353"/>
      <c r="Y465" s="353"/>
      <c r="Z465" s="353"/>
      <c r="AA465" s="353"/>
      <c r="AB465" s="170"/>
    </row>
    <row r="466" spans="1:28" ht="21.75" customHeight="1">
      <c r="A466" s="170"/>
      <c r="B466" s="356" t="s">
        <v>684</v>
      </c>
      <c r="C466" s="356"/>
      <c r="D466" s="356"/>
      <c r="E466" s="356"/>
      <c r="F466" s="356"/>
      <c r="G466" s="356"/>
      <c r="H466" s="356"/>
      <c r="I466" s="356"/>
      <c r="J466" s="356"/>
      <c r="K466" s="356"/>
      <c r="L466" s="356"/>
      <c r="M466" s="356"/>
      <c r="N466" s="265">
        <v>960</v>
      </c>
      <c r="O466" s="291">
        <v>4</v>
      </c>
      <c r="P466" s="291">
        <v>12</v>
      </c>
      <c r="Q466" s="231" t="s">
        <v>744</v>
      </c>
      <c r="R466" s="230" t="s">
        <v>683</v>
      </c>
      <c r="S466" s="347"/>
      <c r="T466" s="347"/>
      <c r="U466" s="229">
        <v>80</v>
      </c>
      <c r="V466" s="229">
        <v>80</v>
      </c>
      <c r="W466" s="353"/>
      <c r="X466" s="353"/>
      <c r="Y466" s="353"/>
      <c r="Z466" s="353"/>
      <c r="AA466" s="353"/>
      <c r="AB466" s="170"/>
    </row>
    <row r="467" spans="1:28" ht="12" customHeight="1">
      <c r="A467" s="170"/>
      <c r="B467" s="356" t="s">
        <v>682</v>
      </c>
      <c r="C467" s="356"/>
      <c r="D467" s="356"/>
      <c r="E467" s="356"/>
      <c r="F467" s="356"/>
      <c r="G467" s="356"/>
      <c r="H467" s="356"/>
      <c r="I467" s="356"/>
      <c r="J467" s="356"/>
      <c r="K467" s="356"/>
      <c r="L467" s="356"/>
      <c r="M467" s="356"/>
      <c r="N467" s="265">
        <v>960</v>
      </c>
      <c r="O467" s="291">
        <v>4</v>
      </c>
      <c r="P467" s="291">
        <v>12</v>
      </c>
      <c r="Q467" s="231" t="s">
        <v>744</v>
      </c>
      <c r="R467" s="230" t="s">
        <v>681</v>
      </c>
      <c r="S467" s="347"/>
      <c r="T467" s="347"/>
      <c r="U467" s="229">
        <v>65</v>
      </c>
      <c r="V467" s="229">
        <v>65</v>
      </c>
      <c r="W467" s="353"/>
      <c r="X467" s="353"/>
      <c r="Y467" s="353"/>
      <c r="Z467" s="353"/>
      <c r="AA467" s="353"/>
      <c r="AB467" s="170"/>
    </row>
    <row r="468" spans="1:28" ht="12" customHeight="1">
      <c r="A468" s="170"/>
      <c r="B468" s="356" t="s">
        <v>680</v>
      </c>
      <c r="C468" s="356"/>
      <c r="D468" s="356"/>
      <c r="E468" s="356"/>
      <c r="F468" s="356"/>
      <c r="G468" s="356"/>
      <c r="H468" s="356"/>
      <c r="I468" s="356"/>
      <c r="J468" s="356"/>
      <c r="K468" s="356"/>
      <c r="L468" s="356"/>
      <c r="M468" s="356"/>
      <c r="N468" s="265">
        <v>960</v>
      </c>
      <c r="O468" s="291">
        <v>4</v>
      </c>
      <c r="P468" s="291">
        <v>12</v>
      </c>
      <c r="Q468" s="231" t="s">
        <v>744</v>
      </c>
      <c r="R468" s="230" t="s">
        <v>679</v>
      </c>
      <c r="S468" s="347"/>
      <c r="T468" s="347"/>
      <c r="U468" s="229">
        <v>60</v>
      </c>
      <c r="V468" s="229">
        <v>60</v>
      </c>
      <c r="W468" s="353"/>
      <c r="X468" s="353"/>
      <c r="Y468" s="353"/>
      <c r="Z468" s="353"/>
      <c r="AA468" s="353"/>
      <c r="AB468" s="170"/>
    </row>
    <row r="469" spans="1:28" ht="12" customHeight="1">
      <c r="A469" s="170"/>
      <c r="B469" s="356" t="s">
        <v>590</v>
      </c>
      <c r="C469" s="356"/>
      <c r="D469" s="356"/>
      <c r="E469" s="356"/>
      <c r="F469" s="356"/>
      <c r="G469" s="356"/>
      <c r="H469" s="356"/>
      <c r="I469" s="356"/>
      <c r="J469" s="356"/>
      <c r="K469" s="356"/>
      <c r="L469" s="356"/>
      <c r="M469" s="356"/>
      <c r="N469" s="265">
        <v>960</v>
      </c>
      <c r="O469" s="291">
        <v>5</v>
      </c>
      <c r="P469" s="291">
        <v>0</v>
      </c>
      <c r="Q469" s="231">
        <v>0</v>
      </c>
      <c r="R469" s="230">
        <v>0</v>
      </c>
      <c r="S469" s="347"/>
      <c r="T469" s="347"/>
      <c r="U469" s="229">
        <v>3431</v>
      </c>
      <c r="V469" s="229">
        <v>3431</v>
      </c>
      <c r="W469" s="353"/>
      <c r="X469" s="353"/>
      <c r="Y469" s="353"/>
      <c r="Z469" s="353"/>
      <c r="AA469" s="353"/>
      <c r="AB469" s="170"/>
    </row>
    <row r="470" spans="1:28" ht="12" customHeight="1">
      <c r="A470" s="170"/>
      <c r="B470" s="356" t="s">
        <v>716</v>
      </c>
      <c r="C470" s="356"/>
      <c r="D470" s="356"/>
      <c r="E470" s="356"/>
      <c r="F470" s="356"/>
      <c r="G470" s="356"/>
      <c r="H470" s="356"/>
      <c r="I470" s="356"/>
      <c r="J470" s="356"/>
      <c r="K470" s="356"/>
      <c r="L470" s="356"/>
      <c r="M470" s="356"/>
      <c r="N470" s="265">
        <v>960</v>
      </c>
      <c r="O470" s="291">
        <v>5</v>
      </c>
      <c r="P470" s="291">
        <v>3</v>
      </c>
      <c r="Q470" s="231">
        <v>0</v>
      </c>
      <c r="R470" s="230">
        <v>0</v>
      </c>
      <c r="S470" s="347"/>
      <c r="T470" s="347"/>
      <c r="U470" s="229">
        <v>3431</v>
      </c>
      <c r="V470" s="229">
        <v>3431</v>
      </c>
      <c r="W470" s="353"/>
      <c r="X470" s="353"/>
      <c r="Y470" s="353"/>
      <c r="Z470" s="353"/>
      <c r="AA470" s="353"/>
      <c r="AB470" s="170"/>
    </row>
    <row r="471" spans="1:28" ht="32.25" customHeight="1">
      <c r="A471" s="170"/>
      <c r="B471" s="356" t="s">
        <v>717</v>
      </c>
      <c r="C471" s="356"/>
      <c r="D471" s="356"/>
      <c r="E471" s="356"/>
      <c r="F471" s="356"/>
      <c r="G471" s="356"/>
      <c r="H471" s="356"/>
      <c r="I471" s="356"/>
      <c r="J471" s="356"/>
      <c r="K471" s="356"/>
      <c r="L471" s="356"/>
      <c r="M471" s="356"/>
      <c r="N471" s="265">
        <v>960</v>
      </c>
      <c r="O471" s="291">
        <v>5</v>
      </c>
      <c r="P471" s="291">
        <v>3</v>
      </c>
      <c r="Q471" s="231" t="s">
        <v>718</v>
      </c>
      <c r="R471" s="230">
        <v>0</v>
      </c>
      <c r="S471" s="347"/>
      <c r="T471" s="347"/>
      <c r="U471" s="229">
        <v>3431</v>
      </c>
      <c r="V471" s="229">
        <v>3431</v>
      </c>
      <c r="W471" s="353"/>
      <c r="X471" s="353"/>
      <c r="Y471" s="353"/>
      <c r="Z471" s="353"/>
      <c r="AA471" s="353"/>
      <c r="AB471" s="170"/>
    </row>
    <row r="472" spans="1:28" ht="32.25" customHeight="1">
      <c r="A472" s="170"/>
      <c r="B472" s="356" t="s">
        <v>719</v>
      </c>
      <c r="C472" s="356"/>
      <c r="D472" s="356"/>
      <c r="E472" s="356"/>
      <c r="F472" s="356"/>
      <c r="G472" s="356"/>
      <c r="H472" s="356"/>
      <c r="I472" s="356"/>
      <c r="J472" s="356"/>
      <c r="K472" s="356"/>
      <c r="L472" s="356"/>
      <c r="M472" s="356"/>
      <c r="N472" s="265">
        <v>960</v>
      </c>
      <c r="O472" s="291">
        <v>5</v>
      </c>
      <c r="P472" s="291">
        <v>3</v>
      </c>
      <c r="Q472" s="231" t="s">
        <v>720</v>
      </c>
      <c r="R472" s="230">
        <v>0</v>
      </c>
      <c r="S472" s="347"/>
      <c r="T472" s="347"/>
      <c r="U472" s="229">
        <v>3431</v>
      </c>
      <c r="V472" s="229">
        <v>3431</v>
      </c>
      <c r="W472" s="353"/>
      <c r="X472" s="353"/>
      <c r="Y472" s="353"/>
      <c r="Z472" s="353"/>
      <c r="AA472" s="353"/>
      <c r="AB472" s="170"/>
    </row>
    <row r="473" spans="1:28" ht="21.75" customHeight="1">
      <c r="A473" s="170"/>
      <c r="B473" s="356" t="s">
        <v>214</v>
      </c>
      <c r="C473" s="356"/>
      <c r="D473" s="356"/>
      <c r="E473" s="356"/>
      <c r="F473" s="356"/>
      <c r="G473" s="356"/>
      <c r="H473" s="356"/>
      <c r="I473" s="356"/>
      <c r="J473" s="356"/>
      <c r="K473" s="356"/>
      <c r="L473" s="356"/>
      <c r="M473" s="356"/>
      <c r="N473" s="265">
        <v>960</v>
      </c>
      <c r="O473" s="291">
        <v>5</v>
      </c>
      <c r="P473" s="291">
        <v>3</v>
      </c>
      <c r="Q473" s="231" t="s">
        <v>720</v>
      </c>
      <c r="R473" s="230" t="s">
        <v>213</v>
      </c>
      <c r="S473" s="347"/>
      <c r="T473" s="347"/>
      <c r="U473" s="229">
        <v>3431</v>
      </c>
      <c r="V473" s="229">
        <v>3431</v>
      </c>
      <c r="W473" s="353"/>
      <c r="X473" s="353"/>
      <c r="Y473" s="353"/>
      <c r="Z473" s="353"/>
      <c r="AA473" s="353"/>
      <c r="AB473" s="170"/>
    </row>
    <row r="474" spans="1:28" ht="21.75" customHeight="1">
      <c r="A474" s="170"/>
      <c r="B474" s="356" t="s">
        <v>212</v>
      </c>
      <c r="C474" s="356"/>
      <c r="D474" s="356"/>
      <c r="E474" s="356"/>
      <c r="F474" s="356"/>
      <c r="G474" s="356"/>
      <c r="H474" s="356"/>
      <c r="I474" s="356"/>
      <c r="J474" s="356"/>
      <c r="K474" s="356"/>
      <c r="L474" s="356"/>
      <c r="M474" s="356"/>
      <c r="N474" s="265">
        <v>960</v>
      </c>
      <c r="O474" s="291">
        <v>5</v>
      </c>
      <c r="P474" s="291">
        <v>3</v>
      </c>
      <c r="Q474" s="231" t="s">
        <v>720</v>
      </c>
      <c r="R474" s="230" t="s">
        <v>211</v>
      </c>
      <c r="S474" s="347"/>
      <c r="T474" s="347"/>
      <c r="U474" s="229">
        <v>3431</v>
      </c>
      <c r="V474" s="229">
        <v>3431</v>
      </c>
      <c r="W474" s="353"/>
      <c r="X474" s="353"/>
      <c r="Y474" s="353"/>
      <c r="Z474" s="353"/>
      <c r="AA474" s="353"/>
      <c r="AB474" s="170"/>
    </row>
    <row r="475" spans="1:28" ht="12" customHeight="1">
      <c r="A475" s="170"/>
      <c r="B475" s="356" t="s">
        <v>210</v>
      </c>
      <c r="C475" s="356"/>
      <c r="D475" s="356"/>
      <c r="E475" s="356"/>
      <c r="F475" s="356"/>
      <c r="G475" s="356"/>
      <c r="H475" s="356"/>
      <c r="I475" s="356"/>
      <c r="J475" s="356"/>
      <c r="K475" s="356"/>
      <c r="L475" s="356"/>
      <c r="M475" s="356"/>
      <c r="N475" s="265">
        <v>960</v>
      </c>
      <c r="O475" s="291">
        <v>5</v>
      </c>
      <c r="P475" s="291">
        <v>3</v>
      </c>
      <c r="Q475" s="231" t="s">
        <v>720</v>
      </c>
      <c r="R475" s="230" t="s">
        <v>208</v>
      </c>
      <c r="S475" s="347"/>
      <c r="T475" s="347"/>
      <c r="U475" s="229">
        <v>3431</v>
      </c>
      <c r="V475" s="229">
        <v>3431</v>
      </c>
      <c r="W475" s="353"/>
      <c r="X475" s="353"/>
      <c r="Y475" s="353"/>
      <c r="Z475" s="353"/>
      <c r="AA475" s="353"/>
      <c r="AB475" s="170"/>
    </row>
    <row r="476" spans="1:28" ht="12" customHeight="1">
      <c r="A476" s="170"/>
      <c r="B476" s="356" t="s">
        <v>238</v>
      </c>
      <c r="C476" s="356"/>
      <c r="D476" s="356"/>
      <c r="E476" s="356"/>
      <c r="F476" s="356"/>
      <c r="G476" s="356"/>
      <c r="H476" s="356"/>
      <c r="I476" s="356"/>
      <c r="J476" s="356"/>
      <c r="K476" s="356"/>
      <c r="L476" s="356"/>
      <c r="M476" s="356"/>
      <c r="N476" s="265">
        <v>960</v>
      </c>
      <c r="O476" s="291">
        <v>7</v>
      </c>
      <c r="P476" s="291">
        <v>0</v>
      </c>
      <c r="Q476" s="231">
        <v>0</v>
      </c>
      <c r="R476" s="230">
        <v>0</v>
      </c>
      <c r="S476" s="347"/>
      <c r="T476" s="347"/>
      <c r="U476" s="229">
        <v>592</v>
      </c>
      <c r="V476" s="229">
        <v>590</v>
      </c>
      <c r="W476" s="353"/>
      <c r="X476" s="353"/>
      <c r="Y476" s="353"/>
      <c r="Z476" s="353"/>
      <c r="AA476" s="353"/>
      <c r="AB476" s="170"/>
    </row>
    <row r="477" spans="1:28" ht="12" customHeight="1">
      <c r="A477" s="170"/>
      <c r="B477" s="356" t="s">
        <v>279</v>
      </c>
      <c r="C477" s="356"/>
      <c r="D477" s="356"/>
      <c r="E477" s="356"/>
      <c r="F477" s="356"/>
      <c r="G477" s="356"/>
      <c r="H477" s="356"/>
      <c r="I477" s="356"/>
      <c r="J477" s="356"/>
      <c r="K477" s="356"/>
      <c r="L477" s="356"/>
      <c r="M477" s="356"/>
      <c r="N477" s="265">
        <v>960</v>
      </c>
      <c r="O477" s="291">
        <v>7</v>
      </c>
      <c r="P477" s="291">
        <v>7</v>
      </c>
      <c r="Q477" s="231">
        <v>0</v>
      </c>
      <c r="R477" s="230">
        <v>0</v>
      </c>
      <c r="S477" s="347"/>
      <c r="T477" s="347"/>
      <c r="U477" s="229">
        <v>100</v>
      </c>
      <c r="V477" s="229">
        <v>100</v>
      </c>
      <c r="W477" s="353"/>
      <c r="X477" s="353"/>
      <c r="Y477" s="353"/>
      <c r="Z477" s="353"/>
      <c r="AA477" s="353"/>
      <c r="AB477" s="170"/>
    </row>
    <row r="478" spans="1:28" ht="21.75" customHeight="1">
      <c r="A478" s="170"/>
      <c r="B478" s="356" t="s">
        <v>569</v>
      </c>
      <c r="C478" s="356"/>
      <c r="D478" s="356"/>
      <c r="E478" s="356"/>
      <c r="F478" s="356"/>
      <c r="G478" s="356"/>
      <c r="H478" s="356"/>
      <c r="I478" s="356"/>
      <c r="J478" s="356"/>
      <c r="K478" s="356"/>
      <c r="L478" s="356"/>
      <c r="M478" s="356"/>
      <c r="N478" s="265">
        <v>960</v>
      </c>
      <c r="O478" s="291">
        <v>7</v>
      </c>
      <c r="P478" s="291">
        <v>7</v>
      </c>
      <c r="Q478" s="231" t="s">
        <v>568</v>
      </c>
      <c r="R478" s="230">
        <v>0</v>
      </c>
      <c r="S478" s="347"/>
      <c r="T478" s="347"/>
      <c r="U478" s="229">
        <v>50</v>
      </c>
      <c r="V478" s="229">
        <v>50</v>
      </c>
      <c r="W478" s="353"/>
      <c r="X478" s="353"/>
      <c r="Y478" s="353"/>
      <c r="Z478" s="353"/>
      <c r="AA478" s="353"/>
      <c r="AB478" s="170"/>
    </row>
    <row r="479" spans="1:28" ht="21.75" customHeight="1">
      <c r="A479" s="170"/>
      <c r="B479" s="356" t="s">
        <v>745</v>
      </c>
      <c r="C479" s="356"/>
      <c r="D479" s="356"/>
      <c r="E479" s="356"/>
      <c r="F479" s="356"/>
      <c r="G479" s="356"/>
      <c r="H479" s="356"/>
      <c r="I479" s="356"/>
      <c r="J479" s="356"/>
      <c r="K479" s="356"/>
      <c r="L479" s="356"/>
      <c r="M479" s="356"/>
      <c r="N479" s="265">
        <v>960</v>
      </c>
      <c r="O479" s="291">
        <v>7</v>
      </c>
      <c r="P479" s="291">
        <v>7</v>
      </c>
      <c r="Q479" s="231" t="s">
        <v>567</v>
      </c>
      <c r="R479" s="230">
        <v>0</v>
      </c>
      <c r="S479" s="347"/>
      <c r="T479" s="347"/>
      <c r="U479" s="229">
        <v>50</v>
      </c>
      <c r="V479" s="229">
        <v>50</v>
      </c>
      <c r="W479" s="353"/>
      <c r="X479" s="353"/>
      <c r="Y479" s="353"/>
      <c r="Z479" s="353"/>
      <c r="AA479" s="353"/>
      <c r="AB479" s="170"/>
    </row>
    <row r="480" spans="1:28" ht="21.75" customHeight="1">
      <c r="A480" s="170"/>
      <c r="B480" s="356" t="s">
        <v>214</v>
      </c>
      <c r="C480" s="356"/>
      <c r="D480" s="356"/>
      <c r="E480" s="356"/>
      <c r="F480" s="356"/>
      <c r="G480" s="356"/>
      <c r="H480" s="356"/>
      <c r="I480" s="356"/>
      <c r="J480" s="356"/>
      <c r="K480" s="356"/>
      <c r="L480" s="356"/>
      <c r="M480" s="356"/>
      <c r="N480" s="265">
        <v>960</v>
      </c>
      <c r="O480" s="291">
        <v>7</v>
      </c>
      <c r="P480" s="291">
        <v>7</v>
      </c>
      <c r="Q480" s="231" t="s">
        <v>567</v>
      </c>
      <c r="R480" s="230" t="s">
        <v>213</v>
      </c>
      <c r="S480" s="347"/>
      <c r="T480" s="347"/>
      <c r="U480" s="229">
        <v>50</v>
      </c>
      <c r="V480" s="229">
        <v>50</v>
      </c>
      <c r="W480" s="353"/>
      <c r="X480" s="353"/>
      <c r="Y480" s="353"/>
      <c r="Z480" s="353"/>
      <c r="AA480" s="353"/>
      <c r="AB480" s="170"/>
    </row>
    <row r="481" spans="1:28" ht="21.75" customHeight="1">
      <c r="A481" s="170"/>
      <c r="B481" s="356" t="s">
        <v>212</v>
      </c>
      <c r="C481" s="356"/>
      <c r="D481" s="356"/>
      <c r="E481" s="356"/>
      <c r="F481" s="356"/>
      <c r="G481" s="356"/>
      <c r="H481" s="356"/>
      <c r="I481" s="356"/>
      <c r="J481" s="356"/>
      <c r="K481" s="356"/>
      <c r="L481" s="356"/>
      <c r="M481" s="356"/>
      <c r="N481" s="265">
        <v>960</v>
      </c>
      <c r="O481" s="291">
        <v>7</v>
      </c>
      <c r="P481" s="291">
        <v>7</v>
      </c>
      <c r="Q481" s="231" t="s">
        <v>567</v>
      </c>
      <c r="R481" s="230" t="s">
        <v>211</v>
      </c>
      <c r="S481" s="347"/>
      <c r="T481" s="347"/>
      <c r="U481" s="229">
        <v>50</v>
      </c>
      <c r="V481" s="229">
        <v>50</v>
      </c>
      <c r="W481" s="353"/>
      <c r="X481" s="353"/>
      <c r="Y481" s="353"/>
      <c r="Z481" s="353"/>
      <c r="AA481" s="353"/>
      <c r="AB481" s="170"/>
    </row>
    <row r="482" spans="1:28" ht="12" customHeight="1">
      <c r="A482" s="170"/>
      <c r="B482" s="356" t="s">
        <v>210</v>
      </c>
      <c r="C482" s="356"/>
      <c r="D482" s="356"/>
      <c r="E482" s="356"/>
      <c r="F482" s="356"/>
      <c r="G482" s="356"/>
      <c r="H482" s="356"/>
      <c r="I482" s="356"/>
      <c r="J482" s="356"/>
      <c r="K482" s="356"/>
      <c r="L482" s="356"/>
      <c r="M482" s="356"/>
      <c r="N482" s="265">
        <v>960</v>
      </c>
      <c r="O482" s="291">
        <v>7</v>
      </c>
      <c r="P482" s="291">
        <v>7</v>
      </c>
      <c r="Q482" s="231" t="s">
        <v>567</v>
      </c>
      <c r="R482" s="230" t="s">
        <v>208</v>
      </c>
      <c r="S482" s="347"/>
      <c r="T482" s="347"/>
      <c r="U482" s="229">
        <v>50</v>
      </c>
      <c r="V482" s="229">
        <v>50</v>
      </c>
      <c r="W482" s="353"/>
      <c r="X482" s="353"/>
      <c r="Y482" s="353"/>
      <c r="Z482" s="353"/>
      <c r="AA482" s="353"/>
      <c r="AB482" s="170"/>
    </row>
    <row r="483" spans="1:28" ht="32.25" customHeight="1">
      <c r="A483" s="170"/>
      <c r="B483" s="356" t="s">
        <v>566</v>
      </c>
      <c r="C483" s="356"/>
      <c r="D483" s="356"/>
      <c r="E483" s="356"/>
      <c r="F483" s="356"/>
      <c r="G483" s="356"/>
      <c r="H483" s="356"/>
      <c r="I483" s="356"/>
      <c r="J483" s="356"/>
      <c r="K483" s="356"/>
      <c r="L483" s="356"/>
      <c r="M483" s="356"/>
      <c r="N483" s="265">
        <v>960</v>
      </c>
      <c r="O483" s="291">
        <v>7</v>
      </c>
      <c r="P483" s="291">
        <v>7</v>
      </c>
      <c r="Q483" s="231" t="s">
        <v>565</v>
      </c>
      <c r="R483" s="230">
        <v>0</v>
      </c>
      <c r="S483" s="347"/>
      <c r="T483" s="347"/>
      <c r="U483" s="229">
        <v>50</v>
      </c>
      <c r="V483" s="229">
        <v>50</v>
      </c>
      <c r="W483" s="353"/>
      <c r="X483" s="353"/>
      <c r="Y483" s="353"/>
      <c r="Z483" s="353"/>
      <c r="AA483" s="353"/>
      <c r="AB483" s="170"/>
    </row>
    <row r="484" spans="1:28" ht="42.75" customHeight="1">
      <c r="A484" s="170"/>
      <c r="B484" s="356" t="s">
        <v>746</v>
      </c>
      <c r="C484" s="356"/>
      <c r="D484" s="356"/>
      <c r="E484" s="356"/>
      <c r="F484" s="356"/>
      <c r="G484" s="356"/>
      <c r="H484" s="356"/>
      <c r="I484" s="356"/>
      <c r="J484" s="356"/>
      <c r="K484" s="356"/>
      <c r="L484" s="356"/>
      <c r="M484" s="356"/>
      <c r="N484" s="265">
        <v>960</v>
      </c>
      <c r="O484" s="291">
        <v>7</v>
      </c>
      <c r="P484" s="291">
        <v>7</v>
      </c>
      <c r="Q484" s="231" t="s">
        <v>564</v>
      </c>
      <c r="R484" s="230">
        <v>0</v>
      </c>
      <c r="S484" s="347"/>
      <c r="T484" s="347"/>
      <c r="U484" s="229">
        <v>50</v>
      </c>
      <c r="V484" s="229">
        <v>50</v>
      </c>
      <c r="W484" s="353"/>
      <c r="X484" s="353"/>
      <c r="Y484" s="353"/>
      <c r="Z484" s="353"/>
      <c r="AA484" s="353"/>
      <c r="AB484" s="170"/>
    </row>
    <row r="485" spans="1:28" ht="21.75" customHeight="1">
      <c r="A485" s="170"/>
      <c r="B485" s="356" t="s">
        <v>214</v>
      </c>
      <c r="C485" s="356"/>
      <c r="D485" s="356"/>
      <c r="E485" s="356"/>
      <c r="F485" s="356"/>
      <c r="G485" s="356"/>
      <c r="H485" s="356"/>
      <c r="I485" s="356"/>
      <c r="J485" s="356"/>
      <c r="K485" s="356"/>
      <c r="L485" s="356"/>
      <c r="M485" s="356"/>
      <c r="N485" s="265">
        <v>960</v>
      </c>
      <c r="O485" s="291">
        <v>7</v>
      </c>
      <c r="P485" s="291">
        <v>7</v>
      </c>
      <c r="Q485" s="231" t="s">
        <v>564</v>
      </c>
      <c r="R485" s="230" t="s">
        <v>213</v>
      </c>
      <c r="S485" s="347"/>
      <c r="T485" s="347"/>
      <c r="U485" s="229">
        <v>50</v>
      </c>
      <c r="V485" s="229">
        <v>50</v>
      </c>
      <c r="W485" s="353"/>
      <c r="X485" s="353"/>
      <c r="Y485" s="353"/>
      <c r="Z485" s="353"/>
      <c r="AA485" s="353"/>
      <c r="AB485" s="170"/>
    </row>
    <row r="486" spans="1:28" ht="21.75" customHeight="1">
      <c r="A486" s="170"/>
      <c r="B486" s="356" t="s">
        <v>212</v>
      </c>
      <c r="C486" s="356"/>
      <c r="D486" s="356"/>
      <c r="E486" s="356"/>
      <c r="F486" s="356"/>
      <c r="G486" s="356"/>
      <c r="H486" s="356"/>
      <c r="I486" s="356"/>
      <c r="J486" s="356"/>
      <c r="K486" s="356"/>
      <c r="L486" s="356"/>
      <c r="M486" s="356"/>
      <c r="N486" s="265">
        <v>960</v>
      </c>
      <c r="O486" s="291">
        <v>7</v>
      </c>
      <c r="P486" s="291">
        <v>7</v>
      </c>
      <c r="Q486" s="231" t="s">
        <v>564</v>
      </c>
      <c r="R486" s="230" t="s">
        <v>211</v>
      </c>
      <c r="S486" s="347"/>
      <c r="T486" s="347"/>
      <c r="U486" s="229">
        <v>50</v>
      </c>
      <c r="V486" s="229">
        <v>50</v>
      </c>
      <c r="W486" s="353"/>
      <c r="X486" s="353"/>
      <c r="Y486" s="353"/>
      <c r="Z486" s="353"/>
      <c r="AA486" s="353"/>
      <c r="AB486" s="170"/>
    </row>
    <row r="487" spans="1:28" ht="12" customHeight="1">
      <c r="A487" s="170"/>
      <c r="B487" s="356" t="s">
        <v>210</v>
      </c>
      <c r="C487" s="356"/>
      <c r="D487" s="356"/>
      <c r="E487" s="356"/>
      <c r="F487" s="356"/>
      <c r="G487" s="356"/>
      <c r="H487" s="356"/>
      <c r="I487" s="356"/>
      <c r="J487" s="356"/>
      <c r="K487" s="356"/>
      <c r="L487" s="356"/>
      <c r="M487" s="356"/>
      <c r="N487" s="265">
        <v>960</v>
      </c>
      <c r="O487" s="291">
        <v>7</v>
      </c>
      <c r="P487" s="291">
        <v>7</v>
      </c>
      <c r="Q487" s="231" t="s">
        <v>564</v>
      </c>
      <c r="R487" s="230" t="s">
        <v>208</v>
      </c>
      <c r="S487" s="347"/>
      <c r="T487" s="347"/>
      <c r="U487" s="229">
        <v>50</v>
      </c>
      <c r="V487" s="229">
        <v>50</v>
      </c>
      <c r="W487" s="353"/>
      <c r="X487" s="353"/>
      <c r="Y487" s="353"/>
      <c r="Z487" s="353"/>
      <c r="AA487" s="353"/>
      <c r="AB487" s="170"/>
    </row>
    <row r="488" spans="1:28" ht="12" customHeight="1">
      <c r="A488" s="170"/>
      <c r="B488" s="356" t="s">
        <v>270</v>
      </c>
      <c r="C488" s="356"/>
      <c r="D488" s="356"/>
      <c r="E488" s="356"/>
      <c r="F488" s="356"/>
      <c r="G488" s="356"/>
      <c r="H488" s="356"/>
      <c r="I488" s="356"/>
      <c r="J488" s="356"/>
      <c r="K488" s="356"/>
      <c r="L488" s="356"/>
      <c r="M488" s="356"/>
      <c r="N488" s="265">
        <v>960</v>
      </c>
      <c r="O488" s="291">
        <v>7</v>
      </c>
      <c r="P488" s="291">
        <v>9</v>
      </c>
      <c r="Q488" s="231">
        <v>0</v>
      </c>
      <c r="R488" s="230">
        <v>0</v>
      </c>
      <c r="S488" s="347"/>
      <c r="T488" s="347"/>
      <c r="U488" s="229">
        <v>492</v>
      </c>
      <c r="V488" s="229">
        <v>490</v>
      </c>
      <c r="W488" s="353"/>
      <c r="X488" s="353"/>
      <c r="Y488" s="353"/>
      <c r="Z488" s="353"/>
      <c r="AA488" s="353"/>
      <c r="AB488" s="170"/>
    </row>
    <row r="489" spans="1:28" ht="21.75" customHeight="1">
      <c r="A489" s="170"/>
      <c r="B489" s="356" t="s">
        <v>560</v>
      </c>
      <c r="C489" s="356"/>
      <c r="D489" s="356"/>
      <c r="E489" s="356"/>
      <c r="F489" s="356"/>
      <c r="G489" s="356"/>
      <c r="H489" s="356"/>
      <c r="I489" s="356"/>
      <c r="J489" s="356"/>
      <c r="K489" s="356"/>
      <c r="L489" s="356"/>
      <c r="M489" s="356"/>
      <c r="N489" s="265">
        <v>960</v>
      </c>
      <c r="O489" s="291">
        <v>7</v>
      </c>
      <c r="P489" s="291">
        <v>9</v>
      </c>
      <c r="Q489" s="231" t="s">
        <v>559</v>
      </c>
      <c r="R489" s="230">
        <v>0</v>
      </c>
      <c r="S489" s="347"/>
      <c r="T489" s="347"/>
      <c r="U489" s="229">
        <v>492</v>
      </c>
      <c r="V489" s="229">
        <v>490</v>
      </c>
      <c r="W489" s="353"/>
      <c r="X489" s="353"/>
      <c r="Y489" s="353"/>
      <c r="Z489" s="353"/>
      <c r="AA489" s="353"/>
      <c r="AB489" s="170"/>
    </row>
    <row r="490" spans="1:28" ht="32.25" customHeight="1">
      <c r="A490" s="170"/>
      <c r="B490" s="356" t="s">
        <v>558</v>
      </c>
      <c r="C490" s="356"/>
      <c r="D490" s="356"/>
      <c r="E490" s="356"/>
      <c r="F490" s="356"/>
      <c r="G490" s="356"/>
      <c r="H490" s="356"/>
      <c r="I490" s="356"/>
      <c r="J490" s="356"/>
      <c r="K490" s="356"/>
      <c r="L490" s="356"/>
      <c r="M490" s="356"/>
      <c r="N490" s="265">
        <v>960</v>
      </c>
      <c r="O490" s="291">
        <v>7</v>
      </c>
      <c r="P490" s="291">
        <v>9</v>
      </c>
      <c r="Q490" s="231" t="s">
        <v>557</v>
      </c>
      <c r="R490" s="230">
        <v>0</v>
      </c>
      <c r="S490" s="347"/>
      <c r="T490" s="347"/>
      <c r="U490" s="229">
        <v>442</v>
      </c>
      <c r="V490" s="229">
        <v>440</v>
      </c>
      <c r="W490" s="353"/>
      <c r="X490" s="353"/>
      <c r="Y490" s="353"/>
      <c r="Z490" s="353"/>
      <c r="AA490" s="353"/>
      <c r="AB490" s="170"/>
    </row>
    <row r="491" spans="1:28" ht="53.25" customHeight="1">
      <c r="A491" s="170"/>
      <c r="B491" s="356" t="s">
        <v>206</v>
      </c>
      <c r="C491" s="356"/>
      <c r="D491" s="356"/>
      <c r="E491" s="356"/>
      <c r="F491" s="356"/>
      <c r="G491" s="356"/>
      <c r="H491" s="356"/>
      <c r="I491" s="356"/>
      <c r="J491" s="356"/>
      <c r="K491" s="356"/>
      <c r="L491" s="356"/>
      <c r="M491" s="356"/>
      <c r="N491" s="265">
        <v>960</v>
      </c>
      <c r="O491" s="291">
        <v>7</v>
      </c>
      <c r="P491" s="291">
        <v>9</v>
      </c>
      <c r="Q491" s="231" t="s">
        <v>557</v>
      </c>
      <c r="R491" s="230" t="s">
        <v>205</v>
      </c>
      <c r="S491" s="347"/>
      <c r="T491" s="347"/>
      <c r="U491" s="229">
        <v>438</v>
      </c>
      <c r="V491" s="229">
        <v>436</v>
      </c>
      <c r="W491" s="353"/>
      <c r="X491" s="353"/>
      <c r="Y491" s="353"/>
      <c r="Z491" s="353"/>
      <c r="AA491" s="353"/>
      <c r="AB491" s="170"/>
    </row>
    <row r="492" spans="1:28" ht="21.75" customHeight="1">
      <c r="A492" s="170"/>
      <c r="B492" s="356" t="s">
        <v>198</v>
      </c>
      <c r="C492" s="356"/>
      <c r="D492" s="356"/>
      <c r="E492" s="356"/>
      <c r="F492" s="356"/>
      <c r="G492" s="356"/>
      <c r="H492" s="356"/>
      <c r="I492" s="356"/>
      <c r="J492" s="356"/>
      <c r="K492" s="356"/>
      <c r="L492" s="356"/>
      <c r="M492" s="356"/>
      <c r="N492" s="265">
        <v>960</v>
      </c>
      <c r="O492" s="291">
        <v>7</v>
      </c>
      <c r="P492" s="291">
        <v>9</v>
      </c>
      <c r="Q492" s="231" t="s">
        <v>557</v>
      </c>
      <c r="R492" s="230" t="s">
        <v>197</v>
      </c>
      <c r="S492" s="347"/>
      <c r="T492" s="347"/>
      <c r="U492" s="229">
        <v>438</v>
      </c>
      <c r="V492" s="229">
        <v>436</v>
      </c>
      <c r="W492" s="353"/>
      <c r="X492" s="353"/>
      <c r="Y492" s="353"/>
      <c r="Z492" s="353"/>
      <c r="AA492" s="353"/>
      <c r="AB492" s="170"/>
    </row>
    <row r="493" spans="1:28" ht="32.25" customHeight="1">
      <c r="A493" s="170"/>
      <c r="B493" s="356" t="s">
        <v>196</v>
      </c>
      <c r="C493" s="356"/>
      <c r="D493" s="356"/>
      <c r="E493" s="356"/>
      <c r="F493" s="356"/>
      <c r="G493" s="356"/>
      <c r="H493" s="356"/>
      <c r="I493" s="356"/>
      <c r="J493" s="356"/>
      <c r="K493" s="356"/>
      <c r="L493" s="356"/>
      <c r="M493" s="356"/>
      <c r="N493" s="265">
        <v>960</v>
      </c>
      <c r="O493" s="291">
        <v>7</v>
      </c>
      <c r="P493" s="291">
        <v>9</v>
      </c>
      <c r="Q493" s="231" t="s">
        <v>557</v>
      </c>
      <c r="R493" s="230" t="s">
        <v>195</v>
      </c>
      <c r="S493" s="347"/>
      <c r="T493" s="347"/>
      <c r="U493" s="229">
        <v>331</v>
      </c>
      <c r="V493" s="229">
        <v>329</v>
      </c>
      <c r="W493" s="353"/>
      <c r="X493" s="353"/>
      <c r="Y493" s="353"/>
      <c r="Z493" s="353"/>
      <c r="AA493" s="353"/>
      <c r="AB493" s="170"/>
    </row>
    <row r="494" spans="1:28" ht="32.25" customHeight="1">
      <c r="A494" s="170"/>
      <c r="B494" s="356" t="s">
        <v>194</v>
      </c>
      <c r="C494" s="356"/>
      <c r="D494" s="356"/>
      <c r="E494" s="356"/>
      <c r="F494" s="356"/>
      <c r="G494" s="356"/>
      <c r="H494" s="356"/>
      <c r="I494" s="356"/>
      <c r="J494" s="356"/>
      <c r="K494" s="356"/>
      <c r="L494" s="356"/>
      <c r="M494" s="356"/>
      <c r="N494" s="265">
        <v>960</v>
      </c>
      <c r="O494" s="291">
        <v>7</v>
      </c>
      <c r="P494" s="291">
        <v>9</v>
      </c>
      <c r="Q494" s="231" t="s">
        <v>557</v>
      </c>
      <c r="R494" s="230" t="s">
        <v>192</v>
      </c>
      <c r="S494" s="347"/>
      <c r="T494" s="347"/>
      <c r="U494" s="229">
        <v>107</v>
      </c>
      <c r="V494" s="229">
        <v>107</v>
      </c>
      <c r="W494" s="353"/>
      <c r="X494" s="353"/>
      <c r="Y494" s="353"/>
      <c r="Z494" s="353"/>
      <c r="AA494" s="353"/>
      <c r="AB494" s="170"/>
    </row>
    <row r="495" spans="1:28" ht="21.75" customHeight="1">
      <c r="A495" s="170"/>
      <c r="B495" s="356" t="s">
        <v>214</v>
      </c>
      <c r="C495" s="356"/>
      <c r="D495" s="356"/>
      <c r="E495" s="356"/>
      <c r="F495" s="356"/>
      <c r="G495" s="356"/>
      <c r="H495" s="356"/>
      <c r="I495" s="356"/>
      <c r="J495" s="356"/>
      <c r="K495" s="356"/>
      <c r="L495" s="356"/>
      <c r="M495" s="356"/>
      <c r="N495" s="265">
        <v>960</v>
      </c>
      <c r="O495" s="291">
        <v>7</v>
      </c>
      <c r="P495" s="291">
        <v>9</v>
      </c>
      <c r="Q495" s="231" t="s">
        <v>557</v>
      </c>
      <c r="R495" s="230" t="s">
        <v>213</v>
      </c>
      <c r="S495" s="347"/>
      <c r="T495" s="347"/>
      <c r="U495" s="229">
        <v>4</v>
      </c>
      <c r="V495" s="229">
        <v>4</v>
      </c>
      <c r="W495" s="353"/>
      <c r="X495" s="353"/>
      <c r="Y495" s="353"/>
      <c r="Z495" s="353"/>
      <c r="AA495" s="353"/>
      <c r="AB495" s="170"/>
    </row>
    <row r="496" spans="1:28" ht="21.75" customHeight="1">
      <c r="A496" s="170"/>
      <c r="B496" s="356" t="s">
        <v>212</v>
      </c>
      <c r="C496" s="356"/>
      <c r="D496" s="356"/>
      <c r="E496" s="356"/>
      <c r="F496" s="356"/>
      <c r="G496" s="356"/>
      <c r="H496" s="356"/>
      <c r="I496" s="356"/>
      <c r="J496" s="356"/>
      <c r="K496" s="356"/>
      <c r="L496" s="356"/>
      <c r="M496" s="356"/>
      <c r="N496" s="265">
        <v>960</v>
      </c>
      <c r="O496" s="291">
        <v>7</v>
      </c>
      <c r="P496" s="291">
        <v>9</v>
      </c>
      <c r="Q496" s="231" t="s">
        <v>557</v>
      </c>
      <c r="R496" s="230" t="s">
        <v>211</v>
      </c>
      <c r="S496" s="347"/>
      <c r="T496" s="347"/>
      <c r="U496" s="229">
        <v>4</v>
      </c>
      <c r="V496" s="229">
        <v>4</v>
      </c>
      <c r="W496" s="353"/>
      <c r="X496" s="353"/>
      <c r="Y496" s="353"/>
      <c r="Z496" s="353"/>
      <c r="AA496" s="353"/>
      <c r="AB496" s="170"/>
    </row>
    <row r="497" spans="1:28" ht="12" customHeight="1">
      <c r="A497" s="170"/>
      <c r="B497" s="356" t="s">
        <v>210</v>
      </c>
      <c r="C497" s="356"/>
      <c r="D497" s="356"/>
      <c r="E497" s="356"/>
      <c r="F497" s="356"/>
      <c r="G497" s="356"/>
      <c r="H497" s="356"/>
      <c r="I497" s="356"/>
      <c r="J497" s="356"/>
      <c r="K497" s="356"/>
      <c r="L497" s="356"/>
      <c r="M497" s="356"/>
      <c r="N497" s="265">
        <v>960</v>
      </c>
      <c r="O497" s="291">
        <v>7</v>
      </c>
      <c r="P497" s="291">
        <v>9</v>
      </c>
      <c r="Q497" s="231" t="s">
        <v>557</v>
      </c>
      <c r="R497" s="230" t="s">
        <v>208</v>
      </c>
      <c r="S497" s="347"/>
      <c r="T497" s="347"/>
      <c r="U497" s="229">
        <v>4</v>
      </c>
      <c r="V497" s="229">
        <v>4</v>
      </c>
      <c r="W497" s="353"/>
      <c r="X497" s="353"/>
      <c r="Y497" s="353"/>
      <c r="Z497" s="353"/>
      <c r="AA497" s="353"/>
      <c r="AB497" s="170"/>
    </row>
    <row r="498" spans="1:28" ht="32.25" customHeight="1">
      <c r="A498" s="170"/>
      <c r="B498" s="356" t="s">
        <v>747</v>
      </c>
      <c r="C498" s="356"/>
      <c r="D498" s="356"/>
      <c r="E498" s="356"/>
      <c r="F498" s="356"/>
      <c r="G498" s="356"/>
      <c r="H498" s="356"/>
      <c r="I498" s="356"/>
      <c r="J498" s="356"/>
      <c r="K498" s="356"/>
      <c r="L498" s="356"/>
      <c r="M498" s="356"/>
      <c r="N498" s="265">
        <v>960</v>
      </c>
      <c r="O498" s="291">
        <v>7</v>
      </c>
      <c r="P498" s="291">
        <v>9</v>
      </c>
      <c r="Q498" s="231" t="s">
        <v>556</v>
      </c>
      <c r="R498" s="230">
        <v>0</v>
      </c>
      <c r="S498" s="347"/>
      <c r="T498" s="347"/>
      <c r="U498" s="229">
        <v>50</v>
      </c>
      <c r="V498" s="229">
        <v>50</v>
      </c>
      <c r="W498" s="353"/>
      <c r="X498" s="353"/>
      <c r="Y498" s="353"/>
      <c r="Z498" s="353"/>
      <c r="AA498" s="353"/>
      <c r="AB498" s="170"/>
    </row>
    <row r="499" spans="1:28" ht="21.75" customHeight="1">
      <c r="A499" s="170"/>
      <c r="B499" s="356" t="s">
        <v>214</v>
      </c>
      <c r="C499" s="356"/>
      <c r="D499" s="356"/>
      <c r="E499" s="356"/>
      <c r="F499" s="356"/>
      <c r="G499" s="356"/>
      <c r="H499" s="356"/>
      <c r="I499" s="356"/>
      <c r="J499" s="356"/>
      <c r="K499" s="356"/>
      <c r="L499" s="356"/>
      <c r="M499" s="356"/>
      <c r="N499" s="265">
        <v>960</v>
      </c>
      <c r="O499" s="291">
        <v>7</v>
      </c>
      <c r="P499" s="291">
        <v>9</v>
      </c>
      <c r="Q499" s="231" t="s">
        <v>556</v>
      </c>
      <c r="R499" s="230" t="s">
        <v>213</v>
      </c>
      <c r="S499" s="347"/>
      <c r="T499" s="347"/>
      <c r="U499" s="229">
        <v>50</v>
      </c>
      <c r="V499" s="229">
        <v>50</v>
      </c>
      <c r="W499" s="353"/>
      <c r="X499" s="353"/>
      <c r="Y499" s="353"/>
      <c r="Z499" s="353"/>
      <c r="AA499" s="353"/>
      <c r="AB499" s="170"/>
    </row>
    <row r="500" spans="1:28" ht="21.75" customHeight="1">
      <c r="A500" s="170"/>
      <c r="B500" s="356" t="s">
        <v>212</v>
      </c>
      <c r="C500" s="356"/>
      <c r="D500" s="356"/>
      <c r="E500" s="356"/>
      <c r="F500" s="356"/>
      <c r="G500" s="356"/>
      <c r="H500" s="356"/>
      <c r="I500" s="356"/>
      <c r="J500" s="356"/>
      <c r="K500" s="356"/>
      <c r="L500" s="356"/>
      <c r="M500" s="356"/>
      <c r="N500" s="265">
        <v>960</v>
      </c>
      <c r="O500" s="291">
        <v>7</v>
      </c>
      <c r="P500" s="291">
        <v>9</v>
      </c>
      <c r="Q500" s="231" t="s">
        <v>556</v>
      </c>
      <c r="R500" s="230" t="s">
        <v>211</v>
      </c>
      <c r="S500" s="347"/>
      <c r="T500" s="347"/>
      <c r="U500" s="229">
        <v>50</v>
      </c>
      <c r="V500" s="229">
        <v>50</v>
      </c>
      <c r="W500" s="353"/>
      <c r="X500" s="353"/>
      <c r="Y500" s="353"/>
      <c r="Z500" s="353"/>
      <c r="AA500" s="353"/>
      <c r="AB500" s="170"/>
    </row>
    <row r="501" spans="1:28" ht="12" customHeight="1">
      <c r="A501" s="170"/>
      <c r="B501" s="356" t="s">
        <v>210</v>
      </c>
      <c r="C501" s="356"/>
      <c r="D501" s="356"/>
      <c r="E501" s="356"/>
      <c r="F501" s="356"/>
      <c r="G501" s="356"/>
      <c r="H501" s="356"/>
      <c r="I501" s="356"/>
      <c r="J501" s="356"/>
      <c r="K501" s="356"/>
      <c r="L501" s="356"/>
      <c r="M501" s="356"/>
      <c r="N501" s="265">
        <v>960</v>
      </c>
      <c r="O501" s="291">
        <v>7</v>
      </c>
      <c r="P501" s="291">
        <v>9</v>
      </c>
      <c r="Q501" s="231" t="s">
        <v>556</v>
      </c>
      <c r="R501" s="230" t="s">
        <v>208</v>
      </c>
      <c r="S501" s="347"/>
      <c r="T501" s="347"/>
      <c r="U501" s="229">
        <v>50</v>
      </c>
      <c r="V501" s="229">
        <v>50</v>
      </c>
      <c r="W501" s="353"/>
      <c r="X501" s="353"/>
      <c r="Y501" s="353"/>
      <c r="Z501" s="353"/>
      <c r="AA501" s="353"/>
      <c r="AB501" s="170"/>
    </row>
    <row r="502" spans="1:28" ht="12" customHeight="1">
      <c r="A502" s="170"/>
      <c r="B502" s="356" t="s">
        <v>232</v>
      </c>
      <c r="C502" s="356"/>
      <c r="D502" s="356"/>
      <c r="E502" s="356"/>
      <c r="F502" s="356"/>
      <c r="G502" s="356"/>
      <c r="H502" s="356"/>
      <c r="I502" s="356"/>
      <c r="J502" s="356"/>
      <c r="K502" s="356"/>
      <c r="L502" s="356"/>
      <c r="M502" s="356"/>
      <c r="N502" s="265">
        <v>960</v>
      </c>
      <c r="O502" s="291">
        <v>8</v>
      </c>
      <c r="P502" s="291">
        <v>0</v>
      </c>
      <c r="Q502" s="231">
        <v>0</v>
      </c>
      <c r="R502" s="230">
        <v>0</v>
      </c>
      <c r="S502" s="347"/>
      <c r="T502" s="347"/>
      <c r="U502" s="229">
        <v>300</v>
      </c>
      <c r="V502" s="229">
        <v>300</v>
      </c>
      <c r="W502" s="353"/>
      <c r="X502" s="353"/>
      <c r="Y502" s="353"/>
      <c r="Z502" s="353"/>
      <c r="AA502" s="353"/>
      <c r="AB502" s="170"/>
    </row>
    <row r="503" spans="1:28" ht="12" customHeight="1">
      <c r="A503" s="170"/>
      <c r="B503" s="356" t="s">
        <v>231</v>
      </c>
      <c r="C503" s="356"/>
      <c r="D503" s="356"/>
      <c r="E503" s="356"/>
      <c r="F503" s="356"/>
      <c r="G503" s="356"/>
      <c r="H503" s="356"/>
      <c r="I503" s="356"/>
      <c r="J503" s="356"/>
      <c r="K503" s="356"/>
      <c r="L503" s="356"/>
      <c r="M503" s="356"/>
      <c r="N503" s="265">
        <v>960</v>
      </c>
      <c r="O503" s="291">
        <v>8</v>
      </c>
      <c r="P503" s="291">
        <v>1</v>
      </c>
      <c r="Q503" s="231">
        <v>0</v>
      </c>
      <c r="R503" s="230">
        <v>0</v>
      </c>
      <c r="S503" s="347"/>
      <c r="T503" s="347"/>
      <c r="U503" s="229">
        <v>300</v>
      </c>
      <c r="V503" s="229">
        <v>300</v>
      </c>
      <c r="W503" s="353"/>
      <c r="X503" s="353"/>
      <c r="Y503" s="353"/>
      <c r="Z503" s="353"/>
      <c r="AA503" s="353"/>
      <c r="AB503" s="170"/>
    </row>
    <row r="504" spans="1:28" ht="21.75" customHeight="1">
      <c r="A504" s="170"/>
      <c r="B504" s="356" t="s">
        <v>740</v>
      </c>
      <c r="C504" s="356"/>
      <c r="D504" s="356"/>
      <c r="E504" s="356"/>
      <c r="F504" s="356"/>
      <c r="G504" s="356"/>
      <c r="H504" s="356"/>
      <c r="I504" s="356"/>
      <c r="J504" s="356"/>
      <c r="K504" s="356"/>
      <c r="L504" s="356"/>
      <c r="M504" s="356"/>
      <c r="N504" s="265">
        <v>960</v>
      </c>
      <c r="O504" s="291">
        <v>8</v>
      </c>
      <c r="P504" s="291">
        <v>1</v>
      </c>
      <c r="Q504" s="231" t="s">
        <v>741</v>
      </c>
      <c r="R504" s="230">
        <v>0</v>
      </c>
      <c r="S504" s="347"/>
      <c r="T504" s="347"/>
      <c r="U504" s="229">
        <v>300</v>
      </c>
      <c r="V504" s="229">
        <v>300</v>
      </c>
      <c r="W504" s="353"/>
      <c r="X504" s="353"/>
      <c r="Y504" s="353"/>
      <c r="Z504" s="353"/>
      <c r="AA504" s="353"/>
      <c r="AB504" s="170"/>
    </row>
    <row r="505" spans="1:28" ht="32.25" customHeight="1">
      <c r="A505" s="170"/>
      <c r="B505" s="356" t="s">
        <v>742</v>
      </c>
      <c r="C505" s="356"/>
      <c r="D505" s="356"/>
      <c r="E505" s="356"/>
      <c r="F505" s="356"/>
      <c r="G505" s="356"/>
      <c r="H505" s="356"/>
      <c r="I505" s="356"/>
      <c r="J505" s="356"/>
      <c r="K505" s="356"/>
      <c r="L505" s="356"/>
      <c r="M505" s="356"/>
      <c r="N505" s="265">
        <v>960</v>
      </c>
      <c r="O505" s="291">
        <v>8</v>
      </c>
      <c r="P505" s="291">
        <v>1</v>
      </c>
      <c r="Q505" s="231" t="s">
        <v>743</v>
      </c>
      <c r="R505" s="230">
        <v>0</v>
      </c>
      <c r="S505" s="347"/>
      <c r="T505" s="347"/>
      <c r="U505" s="229">
        <v>300</v>
      </c>
      <c r="V505" s="229">
        <v>300</v>
      </c>
      <c r="W505" s="353"/>
      <c r="X505" s="353"/>
      <c r="Y505" s="353"/>
      <c r="Z505" s="353"/>
      <c r="AA505" s="353"/>
      <c r="AB505" s="170"/>
    </row>
    <row r="506" spans="1:28" ht="32.25" customHeight="1">
      <c r="A506" s="170"/>
      <c r="B506" s="356" t="s">
        <v>742</v>
      </c>
      <c r="C506" s="356"/>
      <c r="D506" s="356"/>
      <c r="E506" s="356"/>
      <c r="F506" s="356"/>
      <c r="G506" s="356"/>
      <c r="H506" s="356"/>
      <c r="I506" s="356"/>
      <c r="J506" s="356"/>
      <c r="K506" s="356"/>
      <c r="L506" s="356"/>
      <c r="M506" s="356"/>
      <c r="N506" s="265">
        <v>960</v>
      </c>
      <c r="O506" s="291">
        <v>8</v>
      </c>
      <c r="P506" s="291">
        <v>1</v>
      </c>
      <c r="Q506" s="231" t="s">
        <v>744</v>
      </c>
      <c r="R506" s="230">
        <v>0</v>
      </c>
      <c r="S506" s="347"/>
      <c r="T506" s="347"/>
      <c r="U506" s="229">
        <v>300</v>
      </c>
      <c r="V506" s="229">
        <v>300</v>
      </c>
      <c r="W506" s="353"/>
      <c r="X506" s="353"/>
      <c r="Y506" s="353"/>
      <c r="Z506" s="353"/>
      <c r="AA506" s="353"/>
      <c r="AB506" s="170"/>
    </row>
    <row r="507" spans="1:28" ht="21.75" customHeight="1">
      <c r="A507" s="170"/>
      <c r="B507" s="356" t="s">
        <v>214</v>
      </c>
      <c r="C507" s="356"/>
      <c r="D507" s="356"/>
      <c r="E507" s="356"/>
      <c r="F507" s="356"/>
      <c r="G507" s="356"/>
      <c r="H507" s="356"/>
      <c r="I507" s="356"/>
      <c r="J507" s="356"/>
      <c r="K507" s="356"/>
      <c r="L507" s="356"/>
      <c r="M507" s="356"/>
      <c r="N507" s="265">
        <v>960</v>
      </c>
      <c r="O507" s="291">
        <v>8</v>
      </c>
      <c r="P507" s="291">
        <v>1</v>
      </c>
      <c r="Q507" s="231" t="s">
        <v>744</v>
      </c>
      <c r="R507" s="230" t="s">
        <v>213</v>
      </c>
      <c r="S507" s="347"/>
      <c r="T507" s="347"/>
      <c r="U507" s="229">
        <v>300</v>
      </c>
      <c r="V507" s="229">
        <v>300</v>
      </c>
      <c r="W507" s="353"/>
      <c r="X507" s="353"/>
      <c r="Y507" s="353"/>
      <c r="Z507" s="353"/>
      <c r="AA507" s="353"/>
      <c r="AB507" s="170"/>
    </row>
    <row r="508" spans="1:28" ht="21.75" customHeight="1">
      <c r="A508" s="170"/>
      <c r="B508" s="356" t="s">
        <v>212</v>
      </c>
      <c r="C508" s="356"/>
      <c r="D508" s="356"/>
      <c r="E508" s="356"/>
      <c r="F508" s="356"/>
      <c r="G508" s="356"/>
      <c r="H508" s="356"/>
      <c r="I508" s="356"/>
      <c r="J508" s="356"/>
      <c r="K508" s="356"/>
      <c r="L508" s="356"/>
      <c r="M508" s="356"/>
      <c r="N508" s="265">
        <v>960</v>
      </c>
      <c r="O508" s="291">
        <v>8</v>
      </c>
      <c r="P508" s="291">
        <v>1</v>
      </c>
      <c r="Q508" s="231" t="s">
        <v>744</v>
      </c>
      <c r="R508" s="230" t="s">
        <v>211</v>
      </c>
      <c r="S508" s="347"/>
      <c r="T508" s="347"/>
      <c r="U508" s="229">
        <v>300</v>
      </c>
      <c r="V508" s="229">
        <v>300</v>
      </c>
      <c r="W508" s="353"/>
      <c r="X508" s="353"/>
      <c r="Y508" s="353"/>
      <c r="Z508" s="353"/>
      <c r="AA508" s="353"/>
      <c r="AB508" s="170"/>
    </row>
    <row r="509" spans="1:28" ht="12" customHeight="1">
      <c r="A509" s="170"/>
      <c r="B509" s="356" t="s">
        <v>210</v>
      </c>
      <c r="C509" s="356"/>
      <c r="D509" s="356"/>
      <c r="E509" s="356"/>
      <c r="F509" s="356"/>
      <c r="G509" s="356"/>
      <c r="H509" s="356"/>
      <c r="I509" s="356"/>
      <c r="J509" s="356"/>
      <c r="K509" s="356"/>
      <c r="L509" s="356"/>
      <c r="M509" s="356"/>
      <c r="N509" s="265">
        <v>960</v>
      </c>
      <c r="O509" s="291">
        <v>8</v>
      </c>
      <c r="P509" s="291">
        <v>1</v>
      </c>
      <c r="Q509" s="231" t="s">
        <v>744</v>
      </c>
      <c r="R509" s="230" t="s">
        <v>208</v>
      </c>
      <c r="S509" s="347"/>
      <c r="T509" s="347"/>
      <c r="U509" s="229">
        <v>300</v>
      </c>
      <c r="V509" s="229">
        <v>300</v>
      </c>
      <c r="W509" s="353"/>
      <c r="X509" s="353"/>
      <c r="Y509" s="353"/>
      <c r="Z509" s="353"/>
      <c r="AA509" s="353"/>
      <c r="AB509" s="170"/>
    </row>
    <row r="510" spans="1:28" ht="12" customHeight="1">
      <c r="A510" s="170"/>
      <c r="B510" s="356" t="s">
        <v>309</v>
      </c>
      <c r="C510" s="356"/>
      <c r="D510" s="356"/>
      <c r="E510" s="356"/>
      <c r="F510" s="356"/>
      <c r="G510" s="356"/>
      <c r="H510" s="356"/>
      <c r="I510" s="356"/>
      <c r="J510" s="356"/>
      <c r="K510" s="356"/>
      <c r="L510" s="356"/>
      <c r="M510" s="356"/>
      <c r="N510" s="265">
        <v>960</v>
      </c>
      <c r="O510" s="291">
        <v>9</v>
      </c>
      <c r="P510" s="291">
        <v>0</v>
      </c>
      <c r="Q510" s="231">
        <v>0</v>
      </c>
      <c r="R510" s="230">
        <v>0</v>
      </c>
      <c r="S510" s="347"/>
      <c r="T510" s="347"/>
      <c r="U510" s="229">
        <v>150</v>
      </c>
      <c r="V510" s="229">
        <v>150</v>
      </c>
      <c r="W510" s="353"/>
      <c r="X510" s="353"/>
      <c r="Y510" s="353"/>
      <c r="Z510" s="353"/>
      <c r="AA510" s="353"/>
      <c r="AB510" s="170"/>
    </row>
    <row r="511" spans="1:28" ht="12" customHeight="1">
      <c r="A511" s="170"/>
      <c r="B511" s="356" t="s">
        <v>308</v>
      </c>
      <c r="C511" s="356"/>
      <c r="D511" s="356"/>
      <c r="E511" s="356"/>
      <c r="F511" s="356"/>
      <c r="G511" s="356"/>
      <c r="H511" s="356"/>
      <c r="I511" s="356"/>
      <c r="J511" s="356"/>
      <c r="K511" s="356"/>
      <c r="L511" s="356"/>
      <c r="M511" s="356"/>
      <c r="N511" s="265">
        <v>960</v>
      </c>
      <c r="O511" s="291">
        <v>9</v>
      </c>
      <c r="P511" s="291">
        <v>9</v>
      </c>
      <c r="Q511" s="231">
        <v>0</v>
      </c>
      <c r="R511" s="230">
        <v>0</v>
      </c>
      <c r="S511" s="347"/>
      <c r="T511" s="347"/>
      <c r="U511" s="229">
        <v>150</v>
      </c>
      <c r="V511" s="229">
        <v>150</v>
      </c>
      <c r="W511" s="353"/>
      <c r="X511" s="353"/>
      <c r="Y511" s="353"/>
      <c r="Z511" s="353"/>
      <c r="AA511" s="353"/>
      <c r="AB511" s="170"/>
    </row>
    <row r="512" spans="1:28" ht="32.25" customHeight="1">
      <c r="A512" s="170"/>
      <c r="B512" s="356" t="s">
        <v>497</v>
      </c>
      <c r="C512" s="356"/>
      <c r="D512" s="356"/>
      <c r="E512" s="356"/>
      <c r="F512" s="356"/>
      <c r="G512" s="356"/>
      <c r="H512" s="356"/>
      <c r="I512" s="356"/>
      <c r="J512" s="356"/>
      <c r="K512" s="356"/>
      <c r="L512" s="356"/>
      <c r="M512" s="356"/>
      <c r="N512" s="265">
        <v>960</v>
      </c>
      <c r="O512" s="291">
        <v>9</v>
      </c>
      <c r="P512" s="291">
        <v>9</v>
      </c>
      <c r="Q512" s="231" t="s">
        <v>496</v>
      </c>
      <c r="R512" s="230">
        <v>0</v>
      </c>
      <c r="S512" s="347"/>
      <c r="T512" s="347"/>
      <c r="U512" s="229">
        <v>100</v>
      </c>
      <c r="V512" s="229">
        <v>100</v>
      </c>
      <c r="W512" s="353"/>
      <c r="X512" s="353"/>
      <c r="Y512" s="353"/>
      <c r="Z512" s="353"/>
      <c r="AA512" s="353"/>
      <c r="AB512" s="170"/>
    </row>
    <row r="513" spans="1:28" ht="42.75" customHeight="1">
      <c r="A513" s="170"/>
      <c r="B513" s="356" t="s">
        <v>547</v>
      </c>
      <c r="C513" s="356"/>
      <c r="D513" s="356"/>
      <c r="E513" s="356"/>
      <c r="F513" s="356"/>
      <c r="G513" s="356"/>
      <c r="H513" s="356"/>
      <c r="I513" s="356"/>
      <c r="J513" s="356"/>
      <c r="K513" s="356"/>
      <c r="L513" s="356"/>
      <c r="M513" s="356"/>
      <c r="N513" s="265">
        <v>960</v>
      </c>
      <c r="O513" s="291">
        <v>9</v>
      </c>
      <c r="P513" s="291">
        <v>9</v>
      </c>
      <c r="Q513" s="231" t="s">
        <v>546</v>
      </c>
      <c r="R513" s="230">
        <v>0</v>
      </c>
      <c r="S513" s="347"/>
      <c r="T513" s="347"/>
      <c r="U513" s="229">
        <v>100</v>
      </c>
      <c r="V513" s="229">
        <v>100</v>
      </c>
      <c r="W513" s="353"/>
      <c r="X513" s="353"/>
      <c r="Y513" s="353"/>
      <c r="Z513" s="353"/>
      <c r="AA513" s="353"/>
      <c r="AB513" s="170"/>
    </row>
    <row r="514" spans="1:28" ht="53.25" customHeight="1">
      <c r="A514" s="170"/>
      <c r="B514" s="356" t="s">
        <v>748</v>
      </c>
      <c r="C514" s="356"/>
      <c r="D514" s="356"/>
      <c r="E514" s="356"/>
      <c r="F514" s="356"/>
      <c r="G514" s="356"/>
      <c r="H514" s="356"/>
      <c r="I514" s="356"/>
      <c r="J514" s="356"/>
      <c r="K514" s="356"/>
      <c r="L514" s="356"/>
      <c r="M514" s="356"/>
      <c r="N514" s="265">
        <v>960</v>
      </c>
      <c r="O514" s="291">
        <v>9</v>
      </c>
      <c r="P514" s="291">
        <v>9</v>
      </c>
      <c r="Q514" s="231" t="s">
        <v>307</v>
      </c>
      <c r="R514" s="230">
        <v>0</v>
      </c>
      <c r="S514" s="347"/>
      <c r="T514" s="347"/>
      <c r="U514" s="229">
        <v>100</v>
      </c>
      <c r="V514" s="229">
        <v>100</v>
      </c>
      <c r="W514" s="353"/>
      <c r="X514" s="353"/>
      <c r="Y514" s="353"/>
      <c r="Z514" s="353"/>
      <c r="AA514" s="353"/>
      <c r="AB514" s="170"/>
    </row>
    <row r="515" spans="1:28" ht="21.75" customHeight="1">
      <c r="A515" s="170"/>
      <c r="B515" s="356" t="s">
        <v>214</v>
      </c>
      <c r="C515" s="356"/>
      <c r="D515" s="356"/>
      <c r="E515" s="356"/>
      <c r="F515" s="356"/>
      <c r="G515" s="356"/>
      <c r="H515" s="356"/>
      <c r="I515" s="356"/>
      <c r="J515" s="356"/>
      <c r="K515" s="356"/>
      <c r="L515" s="356"/>
      <c r="M515" s="356"/>
      <c r="N515" s="265">
        <v>960</v>
      </c>
      <c r="O515" s="291">
        <v>9</v>
      </c>
      <c r="P515" s="291">
        <v>9</v>
      </c>
      <c r="Q515" s="231" t="s">
        <v>307</v>
      </c>
      <c r="R515" s="230" t="s">
        <v>213</v>
      </c>
      <c r="S515" s="347"/>
      <c r="T515" s="347"/>
      <c r="U515" s="229">
        <v>100</v>
      </c>
      <c r="V515" s="229">
        <v>100</v>
      </c>
      <c r="W515" s="353"/>
      <c r="X515" s="353"/>
      <c r="Y515" s="353"/>
      <c r="Z515" s="353"/>
      <c r="AA515" s="353"/>
      <c r="AB515" s="170"/>
    </row>
    <row r="516" spans="1:28" ht="21.75" customHeight="1">
      <c r="A516" s="170"/>
      <c r="B516" s="356" t="s">
        <v>212</v>
      </c>
      <c r="C516" s="356"/>
      <c r="D516" s="356"/>
      <c r="E516" s="356"/>
      <c r="F516" s="356"/>
      <c r="G516" s="356"/>
      <c r="H516" s="356"/>
      <c r="I516" s="356"/>
      <c r="J516" s="356"/>
      <c r="K516" s="356"/>
      <c r="L516" s="356"/>
      <c r="M516" s="356"/>
      <c r="N516" s="265">
        <v>960</v>
      </c>
      <c r="O516" s="291">
        <v>9</v>
      </c>
      <c r="P516" s="291">
        <v>9</v>
      </c>
      <c r="Q516" s="231" t="s">
        <v>307</v>
      </c>
      <c r="R516" s="230" t="s">
        <v>211</v>
      </c>
      <c r="S516" s="347"/>
      <c r="T516" s="347"/>
      <c r="U516" s="229">
        <v>100</v>
      </c>
      <c r="V516" s="229">
        <v>100</v>
      </c>
      <c r="W516" s="353"/>
      <c r="X516" s="353"/>
      <c r="Y516" s="353"/>
      <c r="Z516" s="353"/>
      <c r="AA516" s="353"/>
      <c r="AB516" s="170"/>
    </row>
    <row r="517" spans="1:28" ht="12" customHeight="1">
      <c r="A517" s="170"/>
      <c r="B517" s="356" t="s">
        <v>210</v>
      </c>
      <c r="C517" s="356"/>
      <c r="D517" s="356"/>
      <c r="E517" s="356"/>
      <c r="F517" s="356"/>
      <c r="G517" s="356"/>
      <c r="H517" s="356"/>
      <c r="I517" s="356"/>
      <c r="J517" s="356"/>
      <c r="K517" s="356"/>
      <c r="L517" s="356"/>
      <c r="M517" s="356"/>
      <c r="N517" s="265">
        <v>960</v>
      </c>
      <c r="O517" s="291">
        <v>9</v>
      </c>
      <c r="P517" s="291">
        <v>9</v>
      </c>
      <c r="Q517" s="231" t="s">
        <v>307</v>
      </c>
      <c r="R517" s="230" t="s">
        <v>208</v>
      </c>
      <c r="S517" s="347"/>
      <c r="T517" s="347"/>
      <c r="U517" s="229">
        <v>100</v>
      </c>
      <c r="V517" s="229">
        <v>100</v>
      </c>
      <c r="W517" s="353"/>
      <c r="X517" s="353"/>
      <c r="Y517" s="353"/>
      <c r="Z517" s="353"/>
      <c r="AA517" s="353"/>
      <c r="AB517" s="170"/>
    </row>
    <row r="518" spans="1:28" ht="32.25" customHeight="1">
      <c r="A518" s="170"/>
      <c r="B518" s="356" t="s">
        <v>749</v>
      </c>
      <c r="C518" s="356"/>
      <c r="D518" s="356"/>
      <c r="E518" s="356"/>
      <c r="F518" s="356"/>
      <c r="G518" s="356"/>
      <c r="H518" s="356"/>
      <c r="I518" s="356"/>
      <c r="J518" s="356"/>
      <c r="K518" s="356"/>
      <c r="L518" s="356"/>
      <c r="M518" s="356"/>
      <c r="N518" s="265">
        <v>960</v>
      </c>
      <c r="O518" s="291">
        <v>9</v>
      </c>
      <c r="P518" s="291">
        <v>9</v>
      </c>
      <c r="Q518" s="231" t="s">
        <v>750</v>
      </c>
      <c r="R518" s="230">
        <v>0</v>
      </c>
      <c r="S518" s="347"/>
      <c r="T518" s="347"/>
      <c r="U518" s="229">
        <v>40</v>
      </c>
      <c r="V518" s="229">
        <v>40</v>
      </c>
      <c r="W518" s="353"/>
      <c r="X518" s="353"/>
      <c r="Y518" s="353"/>
      <c r="Z518" s="353"/>
      <c r="AA518" s="353"/>
      <c r="AB518" s="170"/>
    </row>
    <row r="519" spans="1:28" ht="32.25" customHeight="1">
      <c r="A519" s="170"/>
      <c r="B519" s="356" t="s">
        <v>751</v>
      </c>
      <c r="C519" s="356"/>
      <c r="D519" s="356"/>
      <c r="E519" s="356"/>
      <c r="F519" s="356"/>
      <c r="G519" s="356"/>
      <c r="H519" s="356"/>
      <c r="I519" s="356"/>
      <c r="J519" s="356"/>
      <c r="K519" s="356"/>
      <c r="L519" s="356"/>
      <c r="M519" s="356"/>
      <c r="N519" s="265">
        <v>960</v>
      </c>
      <c r="O519" s="291">
        <v>9</v>
      </c>
      <c r="P519" s="291">
        <v>9</v>
      </c>
      <c r="Q519" s="231" t="s">
        <v>752</v>
      </c>
      <c r="R519" s="230">
        <v>0</v>
      </c>
      <c r="S519" s="347"/>
      <c r="T519" s="347"/>
      <c r="U519" s="229">
        <v>40</v>
      </c>
      <c r="V519" s="229">
        <v>40</v>
      </c>
      <c r="W519" s="353"/>
      <c r="X519" s="353"/>
      <c r="Y519" s="353"/>
      <c r="Z519" s="353"/>
      <c r="AA519" s="353"/>
      <c r="AB519" s="170"/>
    </row>
    <row r="520" spans="1:28" ht="21.75" customHeight="1">
      <c r="A520" s="170"/>
      <c r="B520" s="356" t="s">
        <v>214</v>
      </c>
      <c r="C520" s="356"/>
      <c r="D520" s="356"/>
      <c r="E520" s="356"/>
      <c r="F520" s="356"/>
      <c r="G520" s="356"/>
      <c r="H520" s="356"/>
      <c r="I520" s="356"/>
      <c r="J520" s="356"/>
      <c r="K520" s="356"/>
      <c r="L520" s="356"/>
      <c r="M520" s="356"/>
      <c r="N520" s="265">
        <v>960</v>
      </c>
      <c r="O520" s="291">
        <v>9</v>
      </c>
      <c r="P520" s="291">
        <v>9</v>
      </c>
      <c r="Q520" s="231" t="s">
        <v>752</v>
      </c>
      <c r="R520" s="230" t="s">
        <v>213</v>
      </c>
      <c r="S520" s="347"/>
      <c r="T520" s="347"/>
      <c r="U520" s="229">
        <v>40</v>
      </c>
      <c r="V520" s="229">
        <v>40</v>
      </c>
      <c r="W520" s="353"/>
      <c r="X520" s="353"/>
      <c r="Y520" s="353"/>
      <c r="Z520" s="353"/>
      <c r="AA520" s="353"/>
      <c r="AB520" s="170"/>
    </row>
    <row r="521" spans="1:28" ht="21.75" customHeight="1">
      <c r="A521" s="170"/>
      <c r="B521" s="356" t="s">
        <v>212</v>
      </c>
      <c r="C521" s="356"/>
      <c r="D521" s="356"/>
      <c r="E521" s="356"/>
      <c r="F521" s="356"/>
      <c r="G521" s="356"/>
      <c r="H521" s="356"/>
      <c r="I521" s="356"/>
      <c r="J521" s="356"/>
      <c r="K521" s="356"/>
      <c r="L521" s="356"/>
      <c r="M521" s="356"/>
      <c r="N521" s="265">
        <v>960</v>
      </c>
      <c r="O521" s="291">
        <v>9</v>
      </c>
      <c r="P521" s="291">
        <v>9</v>
      </c>
      <c r="Q521" s="231" t="s">
        <v>752</v>
      </c>
      <c r="R521" s="230" t="s">
        <v>211</v>
      </c>
      <c r="S521" s="347"/>
      <c r="T521" s="347"/>
      <c r="U521" s="229">
        <v>40</v>
      </c>
      <c r="V521" s="229">
        <v>40</v>
      </c>
      <c r="W521" s="353"/>
      <c r="X521" s="353"/>
      <c r="Y521" s="353"/>
      <c r="Z521" s="353"/>
      <c r="AA521" s="353"/>
      <c r="AB521" s="170"/>
    </row>
    <row r="522" spans="1:28" ht="12" customHeight="1">
      <c r="A522" s="170"/>
      <c r="B522" s="356" t="s">
        <v>210</v>
      </c>
      <c r="C522" s="356"/>
      <c r="D522" s="356"/>
      <c r="E522" s="356"/>
      <c r="F522" s="356"/>
      <c r="G522" s="356"/>
      <c r="H522" s="356"/>
      <c r="I522" s="356"/>
      <c r="J522" s="356"/>
      <c r="K522" s="356"/>
      <c r="L522" s="356"/>
      <c r="M522" s="356"/>
      <c r="N522" s="265">
        <v>960</v>
      </c>
      <c r="O522" s="291">
        <v>9</v>
      </c>
      <c r="P522" s="291">
        <v>9</v>
      </c>
      <c r="Q522" s="231" t="s">
        <v>752</v>
      </c>
      <c r="R522" s="230" t="s">
        <v>208</v>
      </c>
      <c r="S522" s="347"/>
      <c r="T522" s="347"/>
      <c r="U522" s="229">
        <v>40</v>
      </c>
      <c r="V522" s="229">
        <v>40</v>
      </c>
      <c r="W522" s="353"/>
      <c r="X522" s="353"/>
      <c r="Y522" s="353"/>
      <c r="Z522" s="353"/>
      <c r="AA522" s="353"/>
      <c r="AB522" s="170"/>
    </row>
    <row r="523" spans="1:28" ht="32.25" customHeight="1">
      <c r="A523" s="170"/>
      <c r="B523" s="356" t="s">
        <v>753</v>
      </c>
      <c r="C523" s="356"/>
      <c r="D523" s="356"/>
      <c r="E523" s="356"/>
      <c r="F523" s="356"/>
      <c r="G523" s="356"/>
      <c r="H523" s="356"/>
      <c r="I523" s="356"/>
      <c r="J523" s="356"/>
      <c r="K523" s="356"/>
      <c r="L523" s="356"/>
      <c r="M523" s="356"/>
      <c r="N523" s="265">
        <v>960</v>
      </c>
      <c r="O523" s="291">
        <v>9</v>
      </c>
      <c r="P523" s="291">
        <v>9</v>
      </c>
      <c r="Q523" s="231" t="s">
        <v>754</v>
      </c>
      <c r="R523" s="230">
        <v>0</v>
      </c>
      <c r="S523" s="347"/>
      <c r="T523" s="347"/>
      <c r="U523" s="229">
        <v>10</v>
      </c>
      <c r="V523" s="229">
        <v>10</v>
      </c>
      <c r="W523" s="353"/>
      <c r="X523" s="353"/>
      <c r="Y523" s="353"/>
      <c r="Z523" s="353"/>
      <c r="AA523" s="353"/>
      <c r="AB523" s="170"/>
    </row>
    <row r="524" spans="1:28" ht="42.75" customHeight="1">
      <c r="A524" s="170"/>
      <c r="B524" s="356" t="s">
        <v>755</v>
      </c>
      <c r="C524" s="356"/>
      <c r="D524" s="356"/>
      <c r="E524" s="356"/>
      <c r="F524" s="356"/>
      <c r="G524" s="356"/>
      <c r="H524" s="356"/>
      <c r="I524" s="356"/>
      <c r="J524" s="356"/>
      <c r="K524" s="356"/>
      <c r="L524" s="356"/>
      <c r="M524" s="356"/>
      <c r="N524" s="265">
        <v>960</v>
      </c>
      <c r="O524" s="291">
        <v>9</v>
      </c>
      <c r="P524" s="291">
        <v>9</v>
      </c>
      <c r="Q524" s="231" t="s">
        <v>756</v>
      </c>
      <c r="R524" s="230">
        <v>0</v>
      </c>
      <c r="S524" s="347"/>
      <c r="T524" s="347"/>
      <c r="U524" s="229">
        <v>10</v>
      </c>
      <c r="V524" s="229">
        <v>10</v>
      </c>
      <c r="W524" s="353"/>
      <c r="X524" s="353"/>
      <c r="Y524" s="353"/>
      <c r="Z524" s="353"/>
      <c r="AA524" s="353"/>
      <c r="AB524" s="170"/>
    </row>
    <row r="525" spans="1:28" ht="21.75" customHeight="1">
      <c r="A525" s="170"/>
      <c r="B525" s="356" t="s">
        <v>214</v>
      </c>
      <c r="C525" s="356"/>
      <c r="D525" s="356"/>
      <c r="E525" s="356"/>
      <c r="F525" s="356"/>
      <c r="G525" s="356"/>
      <c r="H525" s="356"/>
      <c r="I525" s="356"/>
      <c r="J525" s="356"/>
      <c r="K525" s="356"/>
      <c r="L525" s="356"/>
      <c r="M525" s="356"/>
      <c r="N525" s="265">
        <v>960</v>
      </c>
      <c r="O525" s="291">
        <v>9</v>
      </c>
      <c r="P525" s="291">
        <v>9</v>
      </c>
      <c r="Q525" s="231" t="s">
        <v>756</v>
      </c>
      <c r="R525" s="230" t="s">
        <v>213</v>
      </c>
      <c r="S525" s="347"/>
      <c r="T525" s="347"/>
      <c r="U525" s="229">
        <v>10</v>
      </c>
      <c r="V525" s="229">
        <v>10</v>
      </c>
      <c r="W525" s="353"/>
      <c r="X525" s="353"/>
      <c r="Y525" s="353"/>
      <c r="Z525" s="353"/>
      <c r="AA525" s="353"/>
      <c r="AB525" s="170"/>
    </row>
    <row r="526" spans="1:28" ht="21.75" customHeight="1">
      <c r="A526" s="170"/>
      <c r="B526" s="356" t="s">
        <v>212</v>
      </c>
      <c r="C526" s="356"/>
      <c r="D526" s="356"/>
      <c r="E526" s="356"/>
      <c r="F526" s="356"/>
      <c r="G526" s="356"/>
      <c r="H526" s="356"/>
      <c r="I526" s="356"/>
      <c r="J526" s="356"/>
      <c r="K526" s="356"/>
      <c r="L526" s="356"/>
      <c r="M526" s="356"/>
      <c r="N526" s="265">
        <v>960</v>
      </c>
      <c r="O526" s="291">
        <v>9</v>
      </c>
      <c r="P526" s="291">
        <v>9</v>
      </c>
      <c r="Q526" s="231" t="s">
        <v>756</v>
      </c>
      <c r="R526" s="230" t="s">
        <v>211</v>
      </c>
      <c r="S526" s="347"/>
      <c r="T526" s="347"/>
      <c r="U526" s="229">
        <v>10</v>
      </c>
      <c r="V526" s="229">
        <v>10</v>
      </c>
      <c r="W526" s="353"/>
      <c r="X526" s="353"/>
      <c r="Y526" s="353"/>
      <c r="Z526" s="353"/>
      <c r="AA526" s="353"/>
      <c r="AB526" s="170"/>
    </row>
    <row r="527" spans="1:28" ht="12" customHeight="1">
      <c r="A527" s="170"/>
      <c r="B527" s="356" t="s">
        <v>210</v>
      </c>
      <c r="C527" s="356"/>
      <c r="D527" s="356"/>
      <c r="E527" s="356"/>
      <c r="F527" s="356"/>
      <c r="G527" s="356"/>
      <c r="H527" s="356"/>
      <c r="I527" s="356"/>
      <c r="J527" s="356"/>
      <c r="K527" s="356"/>
      <c r="L527" s="356"/>
      <c r="M527" s="356"/>
      <c r="N527" s="265">
        <v>960</v>
      </c>
      <c r="O527" s="291">
        <v>9</v>
      </c>
      <c r="P527" s="291">
        <v>9</v>
      </c>
      <c r="Q527" s="231" t="s">
        <v>756</v>
      </c>
      <c r="R527" s="230" t="s">
        <v>208</v>
      </c>
      <c r="S527" s="347"/>
      <c r="T527" s="347"/>
      <c r="U527" s="229">
        <v>10</v>
      </c>
      <c r="V527" s="229">
        <v>10</v>
      </c>
      <c r="W527" s="353"/>
      <c r="X527" s="353"/>
      <c r="Y527" s="353"/>
      <c r="Z527" s="353"/>
      <c r="AA527" s="353"/>
      <c r="AB527" s="170"/>
    </row>
    <row r="528" spans="1:28" ht="12" customHeight="1">
      <c r="A528" s="170"/>
      <c r="B528" s="356" t="s">
        <v>191</v>
      </c>
      <c r="C528" s="356"/>
      <c r="D528" s="356"/>
      <c r="E528" s="356"/>
      <c r="F528" s="356"/>
      <c r="G528" s="356"/>
      <c r="H528" s="356"/>
      <c r="I528" s="356"/>
      <c r="J528" s="356"/>
      <c r="K528" s="356"/>
      <c r="L528" s="356"/>
      <c r="M528" s="356"/>
      <c r="N528" s="265">
        <v>960</v>
      </c>
      <c r="O528" s="291">
        <v>10</v>
      </c>
      <c r="P528" s="291">
        <v>0</v>
      </c>
      <c r="Q528" s="231">
        <v>0</v>
      </c>
      <c r="R528" s="230">
        <v>0</v>
      </c>
      <c r="S528" s="347"/>
      <c r="T528" s="347"/>
      <c r="U528" s="229">
        <v>6566</v>
      </c>
      <c r="V528" s="229">
        <v>7791</v>
      </c>
      <c r="W528" s="353"/>
      <c r="X528" s="353"/>
      <c r="Y528" s="353"/>
      <c r="Z528" s="353"/>
      <c r="AA528" s="353"/>
      <c r="AB528" s="170"/>
    </row>
    <row r="529" spans="1:28" ht="12" customHeight="1">
      <c r="A529" s="170"/>
      <c r="B529" s="356" t="s">
        <v>190</v>
      </c>
      <c r="C529" s="356"/>
      <c r="D529" s="356"/>
      <c r="E529" s="356"/>
      <c r="F529" s="356"/>
      <c r="G529" s="356"/>
      <c r="H529" s="356"/>
      <c r="I529" s="356"/>
      <c r="J529" s="356"/>
      <c r="K529" s="356"/>
      <c r="L529" s="356"/>
      <c r="M529" s="356"/>
      <c r="N529" s="265">
        <v>960</v>
      </c>
      <c r="O529" s="291">
        <v>10</v>
      </c>
      <c r="P529" s="291">
        <v>3</v>
      </c>
      <c r="Q529" s="231">
        <v>0</v>
      </c>
      <c r="R529" s="230">
        <v>0</v>
      </c>
      <c r="S529" s="347"/>
      <c r="T529" s="347"/>
      <c r="U529" s="229">
        <v>6366</v>
      </c>
      <c r="V529" s="229">
        <v>7591</v>
      </c>
      <c r="W529" s="353"/>
      <c r="X529" s="353"/>
      <c r="Y529" s="353"/>
      <c r="Z529" s="353"/>
      <c r="AA529" s="353"/>
      <c r="AB529" s="170"/>
    </row>
    <row r="530" spans="1:28" ht="32.25" customHeight="1">
      <c r="A530" s="170"/>
      <c r="B530" s="356" t="s">
        <v>831</v>
      </c>
      <c r="C530" s="356"/>
      <c r="D530" s="356"/>
      <c r="E530" s="356"/>
      <c r="F530" s="356"/>
      <c r="G530" s="356"/>
      <c r="H530" s="356"/>
      <c r="I530" s="356"/>
      <c r="J530" s="356"/>
      <c r="K530" s="356"/>
      <c r="L530" s="356"/>
      <c r="M530" s="356"/>
      <c r="N530" s="265">
        <v>960</v>
      </c>
      <c r="O530" s="291">
        <v>10</v>
      </c>
      <c r="P530" s="291">
        <v>3</v>
      </c>
      <c r="Q530" s="231" t="s">
        <v>519</v>
      </c>
      <c r="R530" s="230">
        <v>0</v>
      </c>
      <c r="S530" s="347"/>
      <c r="T530" s="347"/>
      <c r="U530" s="229">
        <v>6366</v>
      </c>
      <c r="V530" s="229">
        <v>7591</v>
      </c>
      <c r="W530" s="353"/>
      <c r="X530" s="353"/>
      <c r="Y530" s="353"/>
      <c r="Z530" s="353"/>
      <c r="AA530" s="353"/>
      <c r="AB530" s="170"/>
    </row>
    <row r="531" spans="1:28" ht="21.75" customHeight="1">
      <c r="A531" s="170"/>
      <c r="B531" s="356" t="s">
        <v>830</v>
      </c>
      <c r="C531" s="356"/>
      <c r="D531" s="356"/>
      <c r="E531" s="356"/>
      <c r="F531" s="356"/>
      <c r="G531" s="356"/>
      <c r="H531" s="356"/>
      <c r="I531" s="356"/>
      <c r="J531" s="356"/>
      <c r="K531" s="356"/>
      <c r="L531" s="356"/>
      <c r="M531" s="356"/>
      <c r="N531" s="265">
        <v>960</v>
      </c>
      <c r="O531" s="291">
        <v>10</v>
      </c>
      <c r="P531" s="291">
        <v>3</v>
      </c>
      <c r="Q531" s="231" t="s">
        <v>829</v>
      </c>
      <c r="R531" s="230">
        <v>0</v>
      </c>
      <c r="S531" s="347"/>
      <c r="T531" s="347"/>
      <c r="U531" s="229">
        <v>6366</v>
      </c>
      <c r="V531" s="229">
        <v>7591</v>
      </c>
      <c r="W531" s="353"/>
      <c r="X531" s="353"/>
      <c r="Y531" s="353"/>
      <c r="Z531" s="353"/>
      <c r="AA531" s="353"/>
      <c r="AB531" s="170"/>
    </row>
    <row r="532" spans="1:28" ht="12" customHeight="1">
      <c r="A532" s="170"/>
      <c r="B532" s="356" t="s">
        <v>244</v>
      </c>
      <c r="C532" s="356"/>
      <c r="D532" s="356"/>
      <c r="E532" s="356"/>
      <c r="F532" s="356"/>
      <c r="G532" s="356"/>
      <c r="H532" s="356"/>
      <c r="I532" s="356"/>
      <c r="J532" s="356"/>
      <c r="K532" s="356"/>
      <c r="L532" s="356"/>
      <c r="M532" s="356"/>
      <c r="N532" s="265">
        <v>960</v>
      </c>
      <c r="O532" s="291">
        <v>10</v>
      </c>
      <c r="P532" s="291">
        <v>3</v>
      </c>
      <c r="Q532" s="231" t="s">
        <v>829</v>
      </c>
      <c r="R532" s="230" t="s">
        <v>243</v>
      </c>
      <c r="S532" s="347"/>
      <c r="T532" s="347"/>
      <c r="U532" s="229">
        <v>6366</v>
      </c>
      <c r="V532" s="229">
        <v>7591</v>
      </c>
      <c r="W532" s="353"/>
      <c r="X532" s="353"/>
      <c r="Y532" s="353"/>
      <c r="Z532" s="353"/>
      <c r="AA532" s="353"/>
      <c r="AB532" s="170"/>
    </row>
    <row r="533" spans="1:28" ht="21.75" customHeight="1">
      <c r="A533" s="170"/>
      <c r="B533" s="356" t="s">
        <v>242</v>
      </c>
      <c r="C533" s="356"/>
      <c r="D533" s="356"/>
      <c r="E533" s="356"/>
      <c r="F533" s="356"/>
      <c r="G533" s="356"/>
      <c r="H533" s="356"/>
      <c r="I533" s="356"/>
      <c r="J533" s="356"/>
      <c r="K533" s="356"/>
      <c r="L533" s="356"/>
      <c r="M533" s="356"/>
      <c r="N533" s="265">
        <v>960</v>
      </c>
      <c r="O533" s="291">
        <v>10</v>
      </c>
      <c r="P533" s="291">
        <v>3</v>
      </c>
      <c r="Q533" s="231" t="s">
        <v>829</v>
      </c>
      <c r="R533" s="230" t="s">
        <v>241</v>
      </c>
      <c r="S533" s="347"/>
      <c r="T533" s="347"/>
      <c r="U533" s="229">
        <v>6366</v>
      </c>
      <c r="V533" s="229">
        <v>7591</v>
      </c>
      <c r="W533" s="353"/>
      <c r="X533" s="353"/>
      <c r="Y533" s="353"/>
      <c r="Z533" s="353"/>
      <c r="AA533" s="353"/>
      <c r="AB533" s="170"/>
    </row>
    <row r="534" spans="1:28" ht="12" customHeight="1">
      <c r="A534" s="170"/>
      <c r="B534" s="356" t="s">
        <v>240</v>
      </c>
      <c r="C534" s="356"/>
      <c r="D534" s="356"/>
      <c r="E534" s="356"/>
      <c r="F534" s="356"/>
      <c r="G534" s="356"/>
      <c r="H534" s="356"/>
      <c r="I534" s="356"/>
      <c r="J534" s="356"/>
      <c r="K534" s="356"/>
      <c r="L534" s="356"/>
      <c r="M534" s="356"/>
      <c r="N534" s="265">
        <v>960</v>
      </c>
      <c r="O534" s="291">
        <v>10</v>
      </c>
      <c r="P534" s="291">
        <v>3</v>
      </c>
      <c r="Q534" s="231" t="s">
        <v>829</v>
      </c>
      <c r="R534" s="230" t="s">
        <v>239</v>
      </c>
      <c r="S534" s="347"/>
      <c r="T534" s="347"/>
      <c r="U534" s="229">
        <v>6366</v>
      </c>
      <c r="V534" s="229">
        <v>7591</v>
      </c>
      <c r="W534" s="353"/>
      <c r="X534" s="353"/>
      <c r="Y534" s="353"/>
      <c r="Z534" s="353"/>
      <c r="AA534" s="353"/>
      <c r="AB534" s="170"/>
    </row>
    <row r="535" spans="1:28" ht="12" customHeight="1">
      <c r="A535" s="170"/>
      <c r="B535" s="356" t="s">
        <v>360</v>
      </c>
      <c r="C535" s="356"/>
      <c r="D535" s="356"/>
      <c r="E535" s="356"/>
      <c r="F535" s="356"/>
      <c r="G535" s="356"/>
      <c r="H535" s="356"/>
      <c r="I535" s="356"/>
      <c r="J535" s="356"/>
      <c r="K535" s="356"/>
      <c r="L535" s="356"/>
      <c r="M535" s="356"/>
      <c r="N535" s="265">
        <v>960</v>
      </c>
      <c r="O535" s="291">
        <v>10</v>
      </c>
      <c r="P535" s="291">
        <v>6</v>
      </c>
      <c r="Q535" s="231">
        <v>0</v>
      </c>
      <c r="R535" s="230">
        <v>0</v>
      </c>
      <c r="S535" s="347"/>
      <c r="T535" s="347"/>
      <c r="U535" s="229">
        <v>200</v>
      </c>
      <c r="V535" s="229">
        <v>200</v>
      </c>
      <c r="W535" s="353"/>
      <c r="X535" s="353"/>
      <c r="Y535" s="353"/>
      <c r="Z535" s="353"/>
      <c r="AA535" s="353"/>
      <c r="AB535" s="170"/>
    </row>
    <row r="536" spans="1:28" ht="21.75" customHeight="1">
      <c r="A536" s="170"/>
      <c r="B536" s="356" t="s">
        <v>500</v>
      </c>
      <c r="C536" s="356"/>
      <c r="D536" s="356"/>
      <c r="E536" s="356"/>
      <c r="F536" s="356"/>
      <c r="G536" s="356"/>
      <c r="H536" s="356"/>
      <c r="I536" s="356"/>
      <c r="J536" s="356"/>
      <c r="K536" s="356"/>
      <c r="L536" s="356"/>
      <c r="M536" s="356"/>
      <c r="N536" s="265">
        <v>960</v>
      </c>
      <c r="O536" s="291">
        <v>10</v>
      </c>
      <c r="P536" s="291">
        <v>6</v>
      </c>
      <c r="Q536" s="231" t="s">
        <v>499</v>
      </c>
      <c r="R536" s="230">
        <v>0</v>
      </c>
      <c r="S536" s="347"/>
      <c r="T536" s="347"/>
      <c r="U536" s="229">
        <v>150</v>
      </c>
      <c r="V536" s="229">
        <v>150</v>
      </c>
      <c r="W536" s="353"/>
      <c r="X536" s="353"/>
      <c r="Y536" s="353"/>
      <c r="Z536" s="353"/>
      <c r="AA536" s="353"/>
      <c r="AB536" s="170"/>
    </row>
    <row r="537" spans="1:28" ht="21.75" customHeight="1">
      <c r="A537" s="170"/>
      <c r="B537" s="356" t="s">
        <v>757</v>
      </c>
      <c r="C537" s="356"/>
      <c r="D537" s="356"/>
      <c r="E537" s="356"/>
      <c r="F537" s="356"/>
      <c r="G537" s="356"/>
      <c r="H537" s="356"/>
      <c r="I537" s="356"/>
      <c r="J537" s="356"/>
      <c r="K537" s="356"/>
      <c r="L537" s="356"/>
      <c r="M537" s="356"/>
      <c r="N537" s="265">
        <v>960</v>
      </c>
      <c r="O537" s="291">
        <v>10</v>
      </c>
      <c r="P537" s="291">
        <v>6</v>
      </c>
      <c r="Q537" s="231" t="s">
        <v>498</v>
      </c>
      <c r="R537" s="230">
        <v>0</v>
      </c>
      <c r="S537" s="347"/>
      <c r="T537" s="347"/>
      <c r="U537" s="229">
        <v>150</v>
      </c>
      <c r="V537" s="229">
        <v>150</v>
      </c>
      <c r="W537" s="353"/>
      <c r="X537" s="353"/>
      <c r="Y537" s="353"/>
      <c r="Z537" s="353"/>
      <c r="AA537" s="353"/>
      <c r="AB537" s="170"/>
    </row>
    <row r="538" spans="1:28" ht="21.75" customHeight="1">
      <c r="A538" s="170"/>
      <c r="B538" s="356" t="s">
        <v>214</v>
      </c>
      <c r="C538" s="356"/>
      <c r="D538" s="356"/>
      <c r="E538" s="356"/>
      <c r="F538" s="356"/>
      <c r="G538" s="356"/>
      <c r="H538" s="356"/>
      <c r="I538" s="356"/>
      <c r="J538" s="356"/>
      <c r="K538" s="356"/>
      <c r="L538" s="356"/>
      <c r="M538" s="356"/>
      <c r="N538" s="265">
        <v>960</v>
      </c>
      <c r="O538" s="291">
        <v>10</v>
      </c>
      <c r="P538" s="291">
        <v>6</v>
      </c>
      <c r="Q538" s="231" t="s">
        <v>498</v>
      </c>
      <c r="R538" s="230" t="s">
        <v>213</v>
      </c>
      <c r="S538" s="347"/>
      <c r="T538" s="347"/>
      <c r="U538" s="229">
        <v>150</v>
      </c>
      <c r="V538" s="229">
        <v>150</v>
      </c>
      <c r="W538" s="353"/>
      <c r="X538" s="353"/>
      <c r="Y538" s="353"/>
      <c r="Z538" s="353"/>
      <c r="AA538" s="353"/>
      <c r="AB538" s="170"/>
    </row>
    <row r="539" spans="1:28" ht="21.75" customHeight="1">
      <c r="A539" s="170"/>
      <c r="B539" s="356" t="s">
        <v>212</v>
      </c>
      <c r="C539" s="356"/>
      <c r="D539" s="356"/>
      <c r="E539" s="356"/>
      <c r="F539" s="356"/>
      <c r="G539" s="356"/>
      <c r="H539" s="356"/>
      <c r="I539" s="356"/>
      <c r="J539" s="356"/>
      <c r="K539" s="356"/>
      <c r="L539" s="356"/>
      <c r="M539" s="356"/>
      <c r="N539" s="265">
        <v>960</v>
      </c>
      <c r="O539" s="291">
        <v>10</v>
      </c>
      <c r="P539" s="291">
        <v>6</v>
      </c>
      <c r="Q539" s="231" t="s">
        <v>498</v>
      </c>
      <c r="R539" s="230" t="s">
        <v>211</v>
      </c>
      <c r="S539" s="347"/>
      <c r="T539" s="347"/>
      <c r="U539" s="229">
        <v>150</v>
      </c>
      <c r="V539" s="229">
        <v>150</v>
      </c>
      <c r="W539" s="353"/>
      <c r="X539" s="353"/>
      <c r="Y539" s="353"/>
      <c r="Z539" s="353"/>
      <c r="AA539" s="353"/>
      <c r="AB539" s="170"/>
    </row>
    <row r="540" spans="1:28" ht="12" customHeight="1">
      <c r="A540" s="170"/>
      <c r="B540" s="356" t="s">
        <v>210</v>
      </c>
      <c r="C540" s="356"/>
      <c r="D540" s="356"/>
      <c r="E540" s="356"/>
      <c r="F540" s="356"/>
      <c r="G540" s="356"/>
      <c r="H540" s="356"/>
      <c r="I540" s="356"/>
      <c r="J540" s="356"/>
      <c r="K540" s="356"/>
      <c r="L540" s="356"/>
      <c r="M540" s="356"/>
      <c r="N540" s="265">
        <v>960</v>
      </c>
      <c r="O540" s="291">
        <v>10</v>
      </c>
      <c r="P540" s="291">
        <v>6</v>
      </c>
      <c r="Q540" s="231" t="s">
        <v>498</v>
      </c>
      <c r="R540" s="230" t="s">
        <v>208</v>
      </c>
      <c r="S540" s="347"/>
      <c r="T540" s="347"/>
      <c r="U540" s="229">
        <v>150</v>
      </c>
      <c r="V540" s="229">
        <v>150</v>
      </c>
      <c r="W540" s="353"/>
      <c r="X540" s="353"/>
      <c r="Y540" s="353"/>
      <c r="Z540" s="353"/>
      <c r="AA540" s="353"/>
      <c r="AB540" s="170"/>
    </row>
    <row r="541" spans="1:28" ht="21.75" customHeight="1">
      <c r="A541" s="170"/>
      <c r="B541" s="356" t="s">
        <v>758</v>
      </c>
      <c r="C541" s="356"/>
      <c r="D541" s="356"/>
      <c r="E541" s="356"/>
      <c r="F541" s="356"/>
      <c r="G541" s="356"/>
      <c r="H541" s="356"/>
      <c r="I541" s="356"/>
      <c r="J541" s="356"/>
      <c r="K541" s="356"/>
      <c r="L541" s="356"/>
      <c r="M541" s="356"/>
      <c r="N541" s="265">
        <v>960</v>
      </c>
      <c r="O541" s="291">
        <v>10</v>
      </c>
      <c r="P541" s="291">
        <v>6</v>
      </c>
      <c r="Q541" s="231" t="s">
        <v>759</v>
      </c>
      <c r="R541" s="230">
        <v>0</v>
      </c>
      <c r="S541" s="347"/>
      <c r="T541" s="347"/>
      <c r="U541" s="229">
        <v>50</v>
      </c>
      <c r="V541" s="229">
        <v>50</v>
      </c>
      <c r="W541" s="353"/>
      <c r="X541" s="353"/>
      <c r="Y541" s="353"/>
      <c r="Z541" s="353"/>
      <c r="AA541" s="353"/>
      <c r="AB541" s="170"/>
    </row>
    <row r="542" spans="1:28" ht="21.75" customHeight="1">
      <c r="A542" s="170"/>
      <c r="B542" s="356" t="s">
        <v>760</v>
      </c>
      <c r="C542" s="356"/>
      <c r="D542" s="356"/>
      <c r="E542" s="356"/>
      <c r="F542" s="356"/>
      <c r="G542" s="356"/>
      <c r="H542" s="356"/>
      <c r="I542" s="356"/>
      <c r="J542" s="356"/>
      <c r="K542" s="356"/>
      <c r="L542" s="356"/>
      <c r="M542" s="356"/>
      <c r="N542" s="265">
        <v>960</v>
      </c>
      <c r="O542" s="291">
        <v>10</v>
      </c>
      <c r="P542" s="291">
        <v>6</v>
      </c>
      <c r="Q542" s="231" t="s">
        <v>761</v>
      </c>
      <c r="R542" s="230">
        <v>0</v>
      </c>
      <c r="S542" s="347"/>
      <c r="T542" s="347"/>
      <c r="U542" s="229">
        <v>50</v>
      </c>
      <c r="V542" s="229">
        <v>50</v>
      </c>
      <c r="W542" s="353"/>
      <c r="X542" s="353"/>
      <c r="Y542" s="353"/>
      <c r="Z542" s="353"/>
      <c r="AA542" s="353"/>
      <c r="AB542" s="170"/>
    </row>
    <row r="543" spans="1:28" ht="21.75" customHeight="1">
      <c r="A543" s="170"/>
      <c r="B543" s="356" t="s">
        <v>214</v>
      </c>
      <c r="C543" s="356"/>
      <c r="D543" s="356"/>
      <c r="E543" s="356"/>
      <c r="F543" s="356"/>
      <c r="G543" s="356"/>
      <c r="H543" s="356"/>
      <c r="I543" s="356"/>
      <c r="J543" s="356"/>
      <c r="K543" s="356"/>
      <c r="L543" s="356"/>
      <c r="M543" s="356"/>
      <c r="N543" s="265">
        <v>960</v>
      </c>
      <c r="O543" s="291">
        <v>10</v>
      </c>
      <c r="P543" s="291">
        <v>6</v>
      </c>
      <c r="Q543" s="231" t="s">
        <v>761</v>
      </c>
      <c r="R543" s="230" t="s">
        <v>213</v>
      </c>
      <c r="S543" s="347"/>
      <c r="T543" s="347"/>
      <c r="U543" s="229">
        <v>50</v>
      </c>
      <c r="V543" s="229">
        <v>50</v>
      </c>
      <c r="W543" s="353"/>
      <c r="X543" s="353"/>
      <c r="Y543" s="353"/>
      <c r="Z543" s="353"/>
      <c r="AA543" s="353"/>
      <c r="AB543" s="170"/>
    </row>
    <row r="544" spans="1:28" ht="21.75" customHeight="1">
      <c r="A544" s="170"/>
      <c r="B544" s="356" t="s">
        <v>212</v>
      </c>
      <c r="C544" s="356"/>
      <c r="D544" s="356"/>
      <c r="E544" s="356"/>
      <c r="F544" s="356"/>
      <c r="G544" s="356"/>
      <c r="H544" s="356"/>
      <c r="I544" s="356"/>
      <c r="J544" s="356"/>
      <c r="K544" s="356"/>
      <c r="L544" s="356"/>
      <c r="M544" s="356"/>
      <c r="N544" s="265">
        <v>960</v>
      </c>
      <c r="O544" s="291">
        <v>10</v>
      </c>
      <c r="P544" s="291">
        <v>6</v>
      </c>
      <c r="Q544" s="231" t="s">
        <v>761</v>
      </c>
      <c r="R544" s="230" t="s">
        <v>211</v>
      </c>
      <c r="S544" s="347"/>
      <c r="T544" s="347"/>
      <c r="U544" s="229">
        <v>50</v>
      </c>
      <c r="V544" s="229">
        <v>50</v>
      </c>
      <c r="W544" s="353"/>
      <c r="X544" s="353"/>
      <c r="Y544" s="353"/>
      <c r="Z544" s="353"/>
      <c r="AA544" s="353"/>
      <c r="AB544" s="170"/>
    </row>
    <row r="545" spans="1:28" ht="12" customHeight="1">
      <c r="A545" s="170"/>
      <c r="B545" s="356" t="s">
        <v>210</v>
      </c>
      <c r="C545" s="356"/>
      <c r="D545" s="356"/>
      <c r="E545" s="356"/>
      <c r="F545" s="356"/>
      <c r="G545" s="356"/>
      <c r="H545" s="356"/>
      <c r="I545" s="356"/>
      <c r="J545" s="356"/>
      <c r="K545" s="356"/>
      <c r="L545" s="356"/>
      <c r="M545" s="356"/>
      <c r="N545" s="265">
        <v>960</v>
      </c>
      <c r="O545" s="291">
        <v>10</v>
      </c>
      <c r="P545" s="291">
        <v>6</v>
      </c>
      <c r="Q545" s="231" t="s">
        <v>761</v>
      </c>
      <c r="R545" s="230" t="s">
        <v>208</v>
      </c>
      <c r="S545" s="347"/>
      <c r="T545" s="347"/>
      <c r="U545" s="229">
        <v>50</v>
      </c>
      <c r="V545" s="229">
        <v>50</v>
      </c>
      <c r="W545" s="353"/>
      <c r="X545" s="353"/>
      <c r="Y545" s="353"/>
      <c r="Z545" s="353"/>
      <c r="AA545" s="353"/>
      <c r="AB545" s="170"/>
    </row>
    <row r="546" spans="1:28" ht="12" customHeight="1">
      <c r="A546" s="170"/>
      <c r="B546" s="356" t="s">
        <v>306</v>
      </c>
      <c r="C546" s="356"/>
      <c r="D546" s="356"/>
      <c r="E546" s="356"/>
      <c r="F546" s="356"/>
      <c r="G546" s="356"/>
      <c r="H546" s="356"/>
      <c r="I546" s="356"/>
      <c r="J546" s="356"/>
      <c r="K546" s="356"/>
      <c r="L546" s="356"/>
      <c r="M546" s="356"/>
      <c r="N546" s="265">
        <v>960</v>
      </c>
      <c r="O546" s="291">
        <v>11</v>
      </c>
      <c r="P546" s="291">
        <v>0</v>
      </c>
      <c r="Q546" s="231">
        <v>0</v>
      </c>
      <c r="R546" s="230">
        <v>0</v>
      </c>
      <c r="S546" s="347"/>
      <c r="T546" s="347"/>
      <c r="U546" s="229">
        <v>11007</v>
      </c>
      <c r="V546" s="229">
        <v>11007</v>
      </c>
      <c r="W546" s="353"/>
      <c r="X546" s="353"/>
      <c r="Y546" s="353"/>
      <c r="Z546" s="353"/>
      <c r="AA546" s="353"/>
      <c r="AB546" s="170"/>
    </row>
    <row r="547" spans="1:28" ht="12" customHeight="1">
      <c r="A547" s="170"/>
      <c r="B547" s="356" t="s">
        <v>305</v>
      </c>
      <c r="C547" s="356"/>
      <c r="D547" s="356"/>
      <c r="E547" s="356"/>
      <c r="F547" s="356"/>
      <c r="G547" s="356"/>
      <c r="H547" s="356"/>
      <c r="I547" s="356"/>
      <c r="J547" s="356"/>
      <c r="K547" s="356"/>
      <c r="L547" s="356"/>
      <c r="M547" s="356"/>
      <c r="N547" s="265">
        <v>960</v>
      </c>
      <c r="O547" s="291">
        <v>11</v>
      </c>
      <c r="P547" s="291">
        <v>1</v>
      </c>
      <c r="Q547" s="231">
        <v>0</v>
      </c>
      <c r="R547" s="230">
        <v>0</v>
      </c>
      <c r="S547" s="347"/>
      <c r="T547" s="347"/>
      <c r="U547" s="229">
        <v>11007</v>
      </c>
      <c r="V547" s="229">
        <v>11007</v>
      </c>
      <c r="W547" s="353"/>
      <c r="X547" s="353"/>
      <c r="Y547" s="353"/>
      <c r="Z547" s="353"/>
      <c r="AA547" s="353"/>
      <c r="AB547" s="170"/>
    </row>
    <row r="548" spans="1:28" ht="32.25" customHeight="1">
      <c r="A548" s="170"/>
      <c r="B548" s="356" t="s">
        <v>497</v>
      </c>
      <c r="C548" s="356"/>
      <c r="D548" s="356"/>
      <c r="E548" s="356"/>
      <c r="F548" s="356"/>
      <c r="G548" s="356"/>
      <c r="H548" s="356"/>
      <c r="I548" s="356"/>
      <c r="J548" s="356"/>
      <c r="K548" s="356"/>
      <c r="L548" s="356"/>
      <c r="M548" s="356"/>
      <c r="N548" s="265">
        <v>960</v>
      </c>
      <c r="O548" s="291">
        <v>11</v>
      </c>
      <c r="P548" s="291">
        <v>1</v>
      </c>
      <c r="Q548" s="231" t="s">
        <v>496</v>
      </c>
      <c r="R548" s="230">
        <v>0</v>
      </c>
      <c r="S548" s="347"/>
      <c r="T548" s="347"/>
      <c r="U548" s="229">
        <v>4231</v>
      </c>
      <c r="V548" s="229">
        <v>4231</v>
      </c>
      <c r="W548" s="353"/>
      <c r="X548" s="353"/>
      <c r="Y548" s="353"/>
      <c r="Z548" s="353"/>
      <c r="AA548" s="353"/>
      <c r="AB548" s="170"/>
    </row>
    <row r="549" spans="1:28" ht="32.25" customHeight="1">
      <c r="A549" s="170"/>
      <c r="B549" s="356" t="s">
        <v>495</v>
      </c>
      <c r="C549" s="356"/>
      <c r="D549" s="356"/>
      <c r="E549" s="356"/>
      <c r="F549" s="356"/>
      <c r="G549" s="356"/>
      <c r="H549" s="356"/>
      <c r="I549" s="356"/>
      <c r="J549" s="356"/>
      <c r="K549" s="356"/>
      <c r="L549" s="356"/>
      <c r="M549" s="356"/>
      <c r="N549" s="265">
        <v>960</v>
      </c>
      <c r="O549" s="291">
        <v>11</v>
      </c>
      <c r="P549" s="291">
        <v>1</v>
      </c>
      <c r="Q549" s="231" t="s">
        <v>494</v>
      </c>
      <c r="R549" s="230">
        <v>0</v>
      </c>
      <c r="S549" s="347"/>
      <c r="T549" s="347"/>
      <c r="U549" s="229">
        <v>4231</v>
      </c>
      <c r="V549" s="229">
        <v>4231</v>
      </c>
      <c r="W549" s="353"/>
      <c r="X549" s="353"/>
      <c r="Y549" s="353"/>
      <c r="Z549" s="353"/>
      <c r="AA549" s="353"/>
      <c r="AB549" s="170"/>
    </row>
    <row r="550" spans="1:28" ht="21.75" customHeight="1">
      <c r="A550" s="170"/>
      <c r="B550" s="356" t="s">
        <v>304</v>
      </c>
      <c r="C550" s="356"/>
      <c r="D550" s="356"/>
      <c r="E550" s="356"/>
      <c r="F550" s="356"/>
      <c r="G550" s="356"/>
      <c r="H550" s="356"/>
      <c r="I550" s="356"/>
      <c r="J550" s="356"/>
      <c r="K550" s="356"/>
      <c r="L550" s="356"/>
      <c r="M550" s="356"/>
      <c r="N550" s="265">
        <v>960</v>
      </c>
      <c r="O550" s="291">
        <v>11</v>
      </c>
      <c r="P550" s="291">
        <v>1</v>
      </c>
      <c r="Q550" s="231" t="s">
        <v>303</v>
      </c>
      <c r="R550" s="230">
        <v>0</v>
      </c>
      <c r="S550" s="347"/>
      <c r="T550" s="347"/>
      <c r="U550" s="229">
        <v>3613</v>
      </c>
      <c r="V550" s="229">
        <v>3613</v>
      </c>
      <c r="W550" s="353"/>
      <c r="X550" s="353"/>
      <c r="Y550" s="353"/>
      <c r="Z550" s="353"/>
      <c r="AA550" s="353"/>
      <c r="AB550" s="170"/>
    </row>
    <row r="551" spans="1:28" ht="21.75" customHeight="1">
      <c r="A551" s="170"/>
      <c r="B551" s="356" t="s">
        <v>189</v>
      </c>
      <c r="C551" s="356"/>
      <c r="D551" s="356"/>
      <c r="E551" s="356"/>
      <c r="F551" s="356"/>
      <c r="G551" s="356"/>
      <c r="H551" s="356"/>
      <c r="I551" s="356"/>
      <c r="J551" s="356"/>
      <c r="K551" s="356"/>
      <c r="L551" s="356"/>
      <c r="M551" s="356"/>
      <c r="N551" s="265">
        <v>960</v>
      </c>
      <c r="O551" s="291">
        <v>11</v>
      </c>
      <c r="P551" s="291">
        <v>1</v>
      </c>
      <c r="Q551" s="231" t="s">
        <v>303</v>
      </c>
      <c r="R551" s="230" t="s">
        <v>188</v>
      </c>
      <c r="S551" s="347"/>
      <c r="T551" s="347"/>
      <c r="U551" s="229">
        <v>3613</v>
      </c>
      <c r="V551" s="229">
        <v>3613</v>
      </c>
      <c r="W551" s="353"/>
      <c r="X551" s="353"/>
      <c r="Y551" s="353"/>
      <c r="Z551" s="353"/>
      <c r="AA551" s="353"/>
      <c r="AB551" s="170"/>
    </row>
    <row r="552" spans="1:28" ht="12" customHeight="1">
      <c r="A552" s="170"/>
      <c r="B552" s="356" t="s">
        <v>275</v>
      </c>
      <c r="C552" s="356"/>
      <c r="D552" s="356"/>
      <c r="E552" s="356"/>
      <c r="F552" s="356"/>
      <c r="G552" s="356"/>
      <c r="H552" s="356"/>
      <c r="I552" s="356"/>
      <c r="J552" s="356"/>
      <c r="K552" s="356"/>
      <c r="L552" s="356"/>
      <c r="M552" s="356"/>
      <c r="N552" s="265">
        <v>960</v>
      </c>
      <c r="O552" s="291">
        <v>11</v>
      </c>
      <c r="P552" s="291">
        <v>1</v>
      </c>
      <c r="Q552" s="231" t="s">
        <v>303</v>
      </c>
      <c r="R552" s="230" t="s">
        <v>274</v>
      </c>
      <c r="S552" s="347"/>
      <c r="T552" s="347"/>
      <c r="U552" s="229">
        <v>3613</v>
      </c>
      <c r="V552" s="229">
        <v>3613</v>
      </c>
      <c r="W552" s="353"/>
      <c r="X552" s="353"/>
      <c r="Y552" s="353"/>
      <c r="Z552" s="353"/>
      <c r="AA552" s="353"/>
      <c r="AB552" s="170"/>
    </row>
    <row r="553" spans="1:28" ht="42.75" customHeight="1">
      <c r="A553" s="170"/>
      <c r="B553" s="356" t="s">
        <v>273</v>
      </c>
      <c r="C553" s="356"/>
      <c r="D553" s="356"/>
      <c r="E553" s="356"/>
      <c r="F553" s="356"/>
      <c r="G553" s="356"/>
      <c r="H553" s="356"/>
      <c r="I553" s="356"/>
      <c r="J553" s="356"/>
      <c r="K553" s="356"/>
      <c r="L553" s="356"/>
      <c r="M553" s="356"/>
      <c r="N553" s="265">
        <v>960</v>
      </c>
      <c r="O553" s="291">
        <v>11</v>
      </c>
      <c r="P553" s="291">
        <v>1</v>
      </c>
      <c r="Q553" s="231" t="s">
        <v>303</v>
      </c>
      <c r="R553" s="230" t="s">
        <v>271</v>
      </c>
      <c r="S553" s="347"/>
      <c r="T553" s="347"/>
      <c r="U553" s="229">
        <v>3613</v>
      </c>
      <c r="V553" s="229">
        <v>3613</v>
      </c>
      <c r="W553" s="353"/>
      <c r="X553" s="353"/>
      <c r="Y553" s="353"/>
      <c r="Z553" s="353"/>
      <c r="AA553" s="353"/>
      <c r="AB553" s="170"/>
    </row>
    <row r="554" spans="1:28" ht="21.75" customHeight="1">
      <c r="A554" s="170"/>
      <c r="B554" s="356" t="s">
        <v>228</v>
      </c>
      <c r="C554" s="356"/>
      <c r="D554" s="356"/>
      <c r="E554" s="356"/>
      <c r="F554" s="356"/>
      <c r="G554" s="356"/>
      <c r="H554" s="356"/>
      <c r="I554" s="356"/>
      <c r="J554" s="356"/>
      <c r="K554" s="356"/>
      <c r="L554" s="356"/>
      <c r="M554" s="356"/>
      <c r="N554" s="265">
        <v>960</v>
      </c>
      <c r="O554" s="291">
        <v>11</v>
      </c>
      <c r="P554" s="291">
        <v>1</v>
      </c>
      <c r="Q554" s="231" t="s">
        <v>302</v>
      </c>
      <c r="R554" s="230">
        <v>0</v>
      </c>
      <c r="S554" s="347"/>
      <c r="T554" s="347"/>
      <c r="U554" s="229">
        <v>618</v>
      </c>
      <c r="V554" s="229">
        <v>618</v>
      </c>
      <c r="W554" s="353"/>
      <c r="X554" s="353"/>
      <c r="Y554" s="353"/>
      <c r="Z554" s="353"/>
      <c r="AA554" s="353"/>
      <c r="AB554" s="170"/>
    </row>
    <row r="555" spans="1:28" ht="21.75" customHeight="1">
      <c r="A555" s="170"/>
      <c r="B555" s="356" t="s">
        <v>189</v>
      </c>
      <c r="C555" s="356"/>
      <c r="D555" s="356"/>
      <c r="E555" s="356"/>
      <c r="F555" s="356"/>
      <c r="G555" s="356"/>
      <c r="H555" s="356"/>
      <c r="I555" s="356"/>
      <c r="J555" s="356"/>
      <c r="K555" s="356"/>
      <c r="L555" s="356"/>
      <c r="M555" s="356"/>
      <c r="N555" s="265">
        <v>960</v>
      </c>
      <c r="O555" s="291">
        <v>11</v>
      </c>
      <c r="P555" s="291">
        <v>1</v>
      </c>
      <c r="Q555" s="231" t="s">
        <v>302</v>
      </c>
      <c r="R555" s="230" t="s">
        <v>188</v>
      </c>
      <c r="S555" s="347"/>
      <c r="T555" s="347"/>
      <c r="U555" s="229">
        <v>618</v>
      </c>
      <c r="V555" s="229">
        <v>618</v>
      </c>
      <c r="W555" s="353"/>
      <c r="X555" s="353"/>
      <c r="Y555" s="353"/>
      <c r="Z555" s="353"/>
      <c r="AA555" s="353"/>
      <c r="AB555" s="170"/>
    </row>
    <row r="556" spans="1:28" ht="12" customHeight="1">
      <c r="A556" s="170"/>
      <c r="B556" s="356" t="s">
        <v>275</v>
      </c>
      <c r="C556" s="356"/>
      <c r="D556" s="356"/>
      <c r="E556" s="356"/>
      <c r="F556" s="356"/>
      <c r="G556" s="356"/>
      <c r="H556" s="356"/>
      <c r="I556" s="356"/>
      <c r="J556" s="356"/>
      <c r="K556" s="356"/>
      <c r="L556" s="356"/>
      <c r="M556" s="356"/>
      <c r="N556" s="265">
        <v>960</v>
      </c>
      <c r="O556" s="291">
        <v>11</v>
      </c>
      <c r="P556" s="291">
        <v>1</v>
      </c>
      <c r="Q556" s="231" t="s">
        <v>302</v>
      </c>
      <c r="R556" s="230" t="s">
        <v>274</v>
      </c>
      <c r="S556" s="347"/>
      <c r="T556" s="347"/>
      <c r="U556" s="229">
        <v>618</v>
      </c>
      <c r="V556" s="229">
        <v>618</v>
      </c>
      <c r="W556" s="353"/>
      <c r="X556" s="353"/>
      <c r="Y556" s="353"/>
      <c r="Z556" s="353"/>
      <c r="AA556" s="353"/>
      <c r="AB556" s="170"/>
    </row>
    <row r="557" spans="1:28" ht="42.75" customHeight="1">
      <c r="A557" s="170"/>
      <c r="B557" s="356" t="s">
        <v>273</v>
      </c>
      <c r="C557" s="356"/>
      <c r="D557" s="356"/>
      <c r="E557" s="356"/>
      <c r="F557" s="356"/>
      <c r="G557" s="356"/>
      <c r="H557" s="356"/>
      <c r="I557" s="356"/>
      <c r="J557" s="356"/>
      <c r="K557" s="356"/>
      <c r="L557" s="356"/>
      <c r="M557" s="356"/>
      <c r="N557" s="265">
        <v>960</v>
      </c>
      <c r="O557" s="291">
        <v>11</v>
      </c>
      <c r="P557" s="291">
        <v>1</v>
      </c>
      <c r="Q557" s="231" t="s">
        <v>302</v>
      </c>
      <c r="R557" s="230" t="s">
        <v>271</v>
      </c>
      <c r="S557" s="347"/>
      <c r="T557" s="347"/>
      <c r="U557" s="229">
        <v>618</v>
      </c>
      <c r="V557" s="229">
        <v>618</v>
      </c>
      <c r="W557" s="353"/>
      <c r="X557" s="353"/>
      <c r="Y557" s="353"/>
      <c r="Z557" s="353"/>
      <c r="AA557" s="353"/>
      <c r="AB557" s="170"/>
    </row>
    <row r="558" spans="1:28" ht="32.25" customHeight="1">
      <c r="A558" s="170"/>
      <c r="B558" s="356" t="s">
        <v>497</v>
      </c>
      <c r="C558" s="356"/>
      <c r="D558" s="356"/>
      <c r="E558" s="356"/>
      <c r="F558" s="356"/>
      <c r="G558" s="356"/>
      <c r="H558" s="356"/>
      <c r="I558" s="356"/>
      <c r="J558" s="356"/>
      <c r="K558" s="356"/>
      <c r="L558" s="356"/>
      <c r="M558" s="356"/>
      <c r="N558" s="265">
        <v>960</v>
      </c>
      <c r="O558" s="291">
        <v>11</v>
      </c>
      <c r="P558" s="291">
        <v>1</v>
      </c>
      <c r="Q558" s="231" t="s">
        <v>496</v>
      </c>
      <c r="R558" s="230">
        <v>0</v>
      </c>
      <c r="S558" s="347"/>
      <c r="T558" s="347"/>
      <c r="U558" s="229">
        <v>6776</v>
      </c>
      <c r="V558" s="229">
        <v>6776</v>
      </c>
      <c r="W558" s="353"/>
      <c r="X558" s="353"/>
      <c r="Y558" s="353"/>
      <c r="Z558" s="353"/>
      <c r="AA558" s="353"/>
      <c r="AB558" s="170"/>
    </row>
    <row r="559" spans="1:28" ht="32.25" customHeight="1">
      <c r="A559" s="170"/>
      <c r="B559" s="356" t="s">
        <v>495</v>
      </c>
      <c r="C559" s="356"/>
      <c r="D559" s="356"/>
      <c r="E559" s="356"/>
      <c r="F559" s="356"/>
      <c r="G559" s="356"/>
      <c r="H559" s="356"/>
      <c r="I559" s="356"/>
      <c r="J559" s="356"/>
      <c r="K559" s="356"/>
      <c r="L559" s="356"/>
      <c r="M559" s="356"/>
      <c r="N559" s="265">
        <v>960</v>
      </c>
      <c r="O559" s="291">
        <v>11</v>
      </c>
      <c r="P559" s="291">
        <v>1</v>
      </c>
      <c r="Q559" s="231" t="s">
        <v>494</v>
      </c>
      <c r="R559" s="230">
        <v>0</v>
      </c>
      <c r="S559" s="347"/>
      <c r="T559" s="347"/>
      <c r="U559" s="229">
        <v>6776</v>
      </c>
      <c r="V559" s="229">
        <v>6776</v>
      </c>
      <c r="W559" s="353"/>
      <c r="X559" s="353"/>
      <c r="Y559" s="353"/>
      <c r="Z559" s="353"/>
      <c r="AA559" s="353"/>
      <c r="AB559" s="170"/>
    </row>
    <row r="560" spans="1:28" ht="21.75" customHeight="1">
      <c r="A560" s="170"/>
      <c r="B560" s="356" t="s">
        <v>207</v>
      </c>
      <c r="C560" s="356"/>
      <c r="D560" s="356"/>
      <c r="E560" s="356"/>
      <c r="F560" s="356"/>
      <c r="G560" s="356"/>
      <c r="H560" s="356"/>
      <c r="I560" s="356"/>
      <c r="J560" s="356"/>
      <c r="K560" s="356"/>
      <c r="L560" s="356"/>
      <c r="M560" s="356"/>
      <c r="N560" s="265">
        <v>960</v>
      </c>
      <c r="O560" s="291">
        <v>11</v>
      </c>
      <c r="P560" s="291">
        <v>1</v>
      </c>
      <c r="Q560" s="231" t="s">
        <v>849</v>
      </c>
      <c r="R560" s="230">
        <v>0</v>
      </c>
      <c r="S560" s="347"/>
      <c r="T560" s="347"/>
      <c r="U560" s="229">
        <v>1868</v>
      </c>
      <c r="V560" s="229">
        <v>1868</v>
      </c>
      <c r="W560" s="353"/>
      <c r="X560" s="353"/>
      <c r="Y560" s="353"/>
      <c r="Z560" s="353"/>
      <c r="AA560" s="353"/>
      <c r="AB560" s="170"/>
    </row>
    <row r="561" spans="1:28" ht="21.75" customHeight="1">
      <c r="A561" s="170"/>
      <c r="B561" s="356" t="s">
        <v>189</v>
      </c>
      <c r="C561" s="356"/>
      <c r="D561" s="356"/>
      <c r="E561" s="356"/>
      <c r="F561" s="356"/>
      <c r="G561" s="356"/>
      <c r="H561" s="356"/>
      <c r="I561" s="356"/>
      <c r="J561" s="356"/>
      <c r="K561" s="356"/>
      <c r="L561" s="356"/>
      <c r="M561" s="356"/>
      <c r="N561" s="265">
        <v>960</v>
      </c>
      <c r="O561" s="291">
        <v>11</v>
      </c>
      <c r="P561" s="291">
        <v>1</v>
      </c>
      <c r="Q561" s="231" t="s">
        <v>849</v>
      </c>
      <c r="R561" s="230" t="s">
        <v>188</v>
      </c>
      <c r="S561" s="347"/>
      <c r="T561" s="347"/>
      <c r="U561" s="229">
        <v>1868</v>
      </c>
      <c r="V561" s="229">
        <v>1868</v>
      </c>
      <c r="W561" s="353"/>
      <c r="X561" s="353"/>
      <c r="Y561" s="353"/>
      <c r="Z561" s="353"/>
      <c r="AA561" s="353"/>
      <c r="AB561" s="170"/>
    </row>
    <row r="562" spans="1:28" ht="12" customHeight="1">
      <c r="A562" s="170"/>
      <c r="B562" s="356" t="s">
        <v>275</v>
      </c>
      <c r="C562" s="356"/>
      <c r="D562" s="356"/>
      <c r="E562" s="356"/>
      <c r="F562" s="356"/>
      <c r="G562" s="356"/>
      <c r="H562" s="356"/>
      <c r="I562" s="356"/>
      <c r="J562" s="356"/>
      <c r="K562" s="356"/>
      <c r="L562" s="356"/>
      <c r="M562" s="356"/>
      <c r="N562" s="265">
        <v>960</v>
      </c>
      <c r="O562" s="291">
        <v>11</v>
      </c>
      <c r="P562" s="291">
        <v>1</v>
      </c>
      <c r="Q562" s="231" t="s">
        <v>849</v>
      </c>
      <c r="R562" s="230" t="s">
        <v>274</v>
      </c>
      <c r="S562" s="347"/>
      <c r="T562" s="347"/>
      <c r="U562" s="229">
        <v>1868</v>
      </c>
      <c r="V562" s="229">
        <v>1868</v>
      </c>
      <c r="W562" s="353"/>
      <c r="X562" s="353"/>
      <c r="Y562" s="353"/>
      <c r="Z562" s="353"/>
      <c r="AA562" s="353"/>
      <c r="AB562" s="170"/>
    </row>
    <row r="563" spans="1:28" ht="42.75" customHeight="1">
      <c r="A563" s="170"/>
      <c r="B563" s="356" t="s">
        <v>273</v>
      </c>
      <c r="C563" s="356"/>
      <c r="D563" s="356"/>
      <c r="E563" s="356"/>
      <c r="F563" s="356"/>
      <c r="G563" s="356"/>
      <c r="H563" s="356"/>
      <c r="I563" s="356"/>
      <c r="J563" s="356"/>
      <c r="K563" s="356"/>
      <c r="L563" s="356"/>
      <c r="M563" s="356"/>
      <c r="N563" s="265">
        <v>960</v>
      </c>
      <c r="O563" s="291">
        <v>11</v>
      </c>
      <c r="P563" s="291">
        <v>1</v>
      </c>
      <c r="Q563" s="231" t="s">
        <v>849</v>
      </c>
      <c r="R563" s="230" t="s">
        <v>271</v>
      </c>
      <c r="S563" s="347"/>
      <c r="T563" s="347"/>
      <c r="U563" s="229">
        <v>1868</v>
      </c>
      <c r="V563" s="229">
        <v>1868</v>
      </c>
      <c r="W563" s="353"/>
      <c r="X563" s="353"/>
      <c r="Y563" s="353"/>
      <c r="Z563" s="353"/>
      <c r="AA563" s="353"/>
      <c r="AB563" s="170"/>
    </row>
    <row r="564" spans="1:28" ht="21.75" customHeight="1">
      <c r="A564" s="170"/>
      <c r="B564" s="356" t="s">
        <v>225</v>
      </c>
      <c r="C564" s="356"/>
      <c r="D564" s="356"/>
      <c r="E564" s="356"/>
      <c r="F564" s="356"/>
      <c r="G564" s="356"/>
      <c r="H564" s="356"/>
      <c r="I564" s="356"/>
      <c r="J564" s="356"/>
      <c r="K564" s="356"/>
      <c r="L564" s="356"/>
      <c r="M564" s="356"/>
      <c r="N564" s="265">
        <v>960</v>
      </c>
      <c r="O564" s="291">
        <v>11</v>
      </c>
      <c r="P564" s="291">
        <v>1</v>
      </c>
      <c r="Q564" s="231" t="s">
        <v>301</v>
      </c>
      <c r="R564" s="230">
        <v>0</v>
      </c>
      <c r="S564" s="347"/>
      <c r="T564" s="347"/>
      <c r="U564" s="229">
        <v>3408</v>
      </c>
      <c r="V564" s="229">
        <v>3408</v>
      </c>
      <c r="W564" s="353"/>
      <c r="X564" s="353"/>
      <c r="Y564" s="353"/>
      <c r="Z564" s="353"/>
      <c r="AA564" s="353"/>
      <c r="AB564" s="170"/>
    </row>
    <row r="565" spans="1:28" ht="21.75" customHeight="1">
      <c r="A565" s="170"/>
      <c r="B565" s="356" t="s">
        <v>189</v>
      </c>
      <c r="C565" s="356"/>
      <c r="D565" s="356"/>
      <c r="E565" s="356"/>
      <c r="F565" s="356"/>
      <c r="G565" s="356"/>
      <c r="H565" s="356"/>
      <c r="I565" s="356"/>
      <c r="J565" s="356"/>
      <c r="K565" s="356"/>
      <c r="L565" s="356"/>
      <c r="M565" s="356"/>
      <c r="N565" s="265">
        <v>960</v>
      </c>
      <c r="O565" s="291">
        <v>11</v>
      </c>
      <c r="P565" s="291">
        <v>1</v>
      </c>
      <c r="Q565" s="231" t="s">
        <v>301</v>
      </c>
      <c r="R565" s="230" t="s">
        <v>188</v>
      </c>
      <c r="S565" s="347"/>
      <c r="T565" s="347"/>
      <c r="U565" s="229">
        <v>3408</v>
      </c>
      <c r="V565" s="229">
        <v>3408</v>
      </c>
      <c r="W565" s="353"/>
      <c r="X565" s="353"/>
      <c r="Y565" s="353"/>
      <c r="Z565" s="353"/>
      <c r="AA565" s="353"/>
      <c r="AB565" s="170"/>
    </row>
    <row r="566" spans="1:28" ht="12" customHeight="1">
      <c r="A566" s="170"/>
      <c r="B566" s="356" t="s">
        <v>275</v>
      </c>
      <c r="C566" s="356"/>
      <c r="D566" s="356"/>
      <c r="E566" s="356"/>
      <c r="F566" s="356"/>
      <c r="G566" s="356"/>
      <c r="H566" s="356"/>
      <c r="I566" s="356"/>
      <c r="J566" s="356"/>
      <c r="K566" s="356"/>
      <c r="L566" s="356"/>
      <c r="M566" s="356"/>
      <c r="N566" s="265">
        <v>960</v>
      </c>
      <c r="O566" s="291">
        <v>11</v>
      </c>
      <c r="P566" s="291">
        <v>1</v>
      </c>
      <c r="Q566" s="231" t="s">
        <v>301</v>
      </c>
      <c r="R566" s="230" t="s">
        <v>274</v>
      </c>
      <c r="S566" s="347"/>
      <c r="T566" s="347"/>
      <c r="U566" s="229">
        <v>3408</v>
      </c>
      <c r="V566" s="229">
        <v>3408</v>
      </c>
      <c r="W566" s="353"/>
      <c r="X566" s="353"/>
      <c r="Y566" s="353"/>
      <c r="Z566" s="353"/>
      <c r="AA566" s="353"/>
      <c r="AB566" s="170"/>
    </row>
    <row r="567" spans="1:28" ht="42.75" customHeight="1">
      <c r="A567" s="170"/>
      <c r="B567" s="356" t="s">
        <v>273</v>
      </c>
      <c r="C567" s="356"/>
      <c r="D567" s="356"/>
      <c r="E567" s="356"/>
      <c r="F567" s="356"/>
      <c r="G567" s="356"/>
      <c r="H567" s="356"/>
      <c r="I567" s="356"/>
      <c r="J567" s="356"/>
      <c r="K567" s="356"/>
      <c r="L567" s="356"/>
      <c r="M567" s="356"/>
      <c r="N567" s="265">
        <v>960</v>
      </c>
      <c r="O567" s="291">
        <v>11</v>
      </c>
      <c r="P567" s="291">
        <v>1</v>
      </c>
      <c r="Q567" s="231" t="s">
        <v>301</v>
      </c>
      <c r="R567" s="230" t="s">
        <v>271</v>
      </c>
      <c r="S567" s="347"/>
      <c r="T567" s="347"/>
      <c r="U567" s="229">
        <v>3408</v>
      </c>
      <c r="V567" s="229">
        <v>3408</v>
      </c>
      <c r="W567" s="353"/>
      <c r="X567" s="353"/>
      <c r="Y567" s="353"/>
      <c r="Z567" s="353"/>
      <c r="AA567" s="353"/>
      <c r="AB567" s="170"/>
    </row>
    <row r="568" spans="1:28" ht="32.25" customHeight="1">
      <c r="A568" s="170"/>
      <c r="B568" s="356" t="s">
        <v>762</v>
      </c>
      <c r="C568" s="356"/>
      <c r="D568" s="356"/>
      <c r="E568" s="356"/>
      <c r="F568" s="356"/>
      <c r="G568" s="356"/>
      <c r="H568" s="356"/>
      <c r="I568" s="356"/>
      <c r="J568" s="356"/>
      <c r="K568" s="356"/>
      <c r="L568" s="356"/>
      <c r="M568" s="356"/>
      <c r="N568" s="265">
        <v>960</v>
      </c>
      <c r="O568" s="291">
        <v>11</v>
      </c>
      <c r="P568" s="291">
        <v>1</v>
      </c>
      <c r="Q568" s="231" t="s">
        <v>300</v>
      </c>
      <c r="R568" s="230">
        <v>0</v>
      </c>
      <c r="S568" s="347"/>
      <c r="T568" s="347"/>
      <c r="U568" s="229">
        <v>1500</v>
      </c>
      <c r="V568" s="229">
        <v>1500</v>
      </c>
      <c r="W568" s="353"/>
      <c r="X568" s="353"/>
      <c r="Y568" s="353"/>
      <c r="Z568" s="353"/>
      <c r="AA568" s="353"/>
      <c r="AB568" s="170"/>
    </row>
    <row r="569" spans="1:28" ht="21.75" customHeight="1">
      <c r="A569" s="170"/>
      <c r="B569" s="356" t="s">
        <v>214</v>
      </c>
      <c r="C569" s="356"/>
      <c r="D569" s="356"/>
      <c r="E569" s="356"/>
      <c r="F569" s="356"/>
      <c r="G569" s="356"/>
      <c r="H569" s="356"/>
      <c r="I569" s="356"/>
      <c r="J569" s="356"/>
      <c r="K569" s="356"/>
      <c r="L569" s="356"/>
      <c r="M569" s="356"/>
      <c r="N569" s="265">
        <v>960</v>
      </c>
      <c r="O569" s="291">
        <v>11</v>
      </c>
      <c r="P569" s="291">
        <v>1</v>
      </c>
      <c r="Q569" s="231" t="s">
        <v>300</v>
      </c>
      <c r="R569" s="230" t="s">
        <v>213</v>
      </c>
      <c r="S569" s="347"/>
      <c r="T569" s="347"/>
      <c r="U569" s="229">
        <v>1500</v>
      </c>
      <c r="V569" s="229">
        <v>1500</v>
      </c>
      <c r="W569" s="353"/>
      <c r="X569" s="353"/>
      <c r="Y569" s="353"/>
      <c r="Z569" s="353"/>
      <c r="AA569" s="353"/>
      <c r="AB569" s="170"/>
    </row>
    <row r="570" spans="1:28" ht="21.75" customHeight="1">
      <c r="A570" s="170"/>
      <c r="B570" s="356" t="s">
        <v>212</v>
      </c>
      <c r="C570" s="356"/>
      <c r="D570" s="356"/>
      <c r="E570" s="356"/>
      <c r="F570" s="356"/>
      <c r="G570" s="356"/>
      <c r="H570" s="356"/>
      <c r="I570" s="356"/>
      <c r="J570" s="356"/>
      <c r="K570" s="356"/>
      <c r="L570" s="356"/>
      <c r="M570" s="356"/>
      <c r="N570" s="265">
        <v>960</v>
      </c>
      <c r="O570" s="291">
        <v>11</v>
      </c>
      <c r="P570" s="291">
        <v>1</v>
      </c>
      <c r="Q570" s="231" t="s">
        <v>300</v>
      </c>
      <c r="R570" s="230" t="s">
        <v>211</v>
      </c>
      <c r="S570" s="347"/>
      <c r="T570" s="347"/>
      <c r="U570" s="229">
        <v>1500</v>
      </c>
      <c r="V570" s="229">
        <v>1500</v>
      </c>
      <c r="W570" s="353"/>
      <c r="X570" s="353"/>
      <c r="Y570" s="353"/>
      <c r="Z570" s="353"/>
      <c r="AA570" s="353"/>
      <c r="AB570" s="170"/>
    </row>
    <row r="571" spans="1:28" ht="12" customHeight="1">
      <c r="A571" s="170"/>
      <c r="B571" s="356" t="s">
        <v>210</v>
      </c>
      <c r="C571" s="356"/>
      <c r="D571" s="356"/>
      <c r="E571" s="356"/>
      <c r="F571" s="356"/>
      <c r="G571" s="356"/>
      <c r="H571" s="356"/>
      <c r="I571" s="356"/>
      <c r="J571" s="356"/>
      <c r="K571" s="356"/>
      <c r="L571" s="356"/>
      <c r="M571" s="356"/>
      <c r="N571" s="265">
        <v>960</v>
      </c>
      <c r="O571" s="291">
        <v>11</v>
      </c>
      <c r="P571" s="291">
        <v>1</v>
      </c>
      <c r="Q571" s="231" t="s">
        <v>300</v>
      </c>
      <c r="R571" s="230" t="s">
        <v>208</v>
      </c>
      <c r="S571" s="347"/>
      <c r="T571" s="347"/>
      <c r="U571" s="229">
        <v>1500</v>
      </c>
      <c r="V571" s="229">
        <v>1500</v>
      </c>
      <c r="W571" s="353"/>
      <c r="X571" s="353"/>
      <c r="Y571" s="353"/>
      <c r="Z571" s="353"/>
      <c r="AA571" s="353"/>
      <c r="AB571" s="170"/>
    </row>
    <row r="572" spans="1:28" ht="12" customHeight="1">
      <c r="A572" s="170"/>
      <c r="B572" s="356" t="s">
        <v>299</v>
      </c>
      <c r="C572" s="356"/>
      <c r="D572" s="356"/>
      <c r="E572" s="356"/>
      <c r="F572" s="356"/>
      <c r="G572" s="356"/>
      <c r="H572" s="356"/>
      <c r="I572" s="356"/>
      <c r="J572" s="356"/>
      <c r="K572" s="356"/>
      <c r="L572" s="356"/>
      <c r="M572" s="356"/>
      <c r="N572" s="265">
        <v>960</v>
      </c>
      <c r="O572" s="291">
        <v>12</v>
      </c>
      <c r="P572" s="291">
        <v>0</v>
      </c>
      <c r="Q572" s="231">
        <v>0</v>
      </c>
      <c r="R572" s="230">
        <v>0</v>
      </c>
      <c r="S572" s="347"/>
      <c r="T572" s="347"/>
      <c r="U572" s="229">
        <v>2684</v>
      </c>
      <c r="V572" s="229">
        <v>2684</v>
      </c>
      <c r="W572" s="353"/>
      <c r="X572" s="353"/>
      <c r="Y572" s="353"/>
      <c r="Z572" s="353"/>
      <c r="AA572" s="353"/>
      <c r="AB572" s="170"/>
    </row>
    <row r="573" spans="1:28" ht="12" customHeight="1">
      <c r="A573" s="170"/>
      <c r="B573" s="356" t="s">
        <v>298</v>
      </c>
      <c r="C573" s="356"/>
      <c r="D573" s="356"/>
      <c r="E573" s="356"/>
      <c r="F573" s="356"/>
      <c r="G573" s="356"/>
      <c r="H573" s="356"/>
      <c r="I573" s="356"/>
      <c r="J573" s="356"/>
      <c r="K573" s="356"/>
      <c r="L573" s="356"/>
      <c r="M573" s="356"/>
      <c r="N573" s="265">
        <v>960</v>
      </c>
      <c r="O573" s="291">
        <v>12</v>
      </c>
      <c r="P573" s="291">
        <v>2</v>
      </c>
      <c r="Q573" s="231">
        <v>0</v>
      </c>
      <c r="R573" s="230">
        <v>0</v>
      </c>
      <c r="S573" s="347"/>
      <c r="T573" s="347"/>
      <c r="U573" s="229">
        <v>2684</v>
      </c>
      <c r="V573" s="229">
        <v>2684</v>
      </c>
      <c r="W573" s="353"/>
      <c r="X573" s="353"/>
      <c r="Y573" s="353"/>
      <c r="Z573" s="353"/>
      <c r="AA573" s="353"/>
      <c r="AB573" s="170"/>
    </row>
    <row r="574" spans="1:28" ht="21.75" customHeight="1">
      <c r="A574" s="170"/>
      <c r="B574" s="356" t="s">
        <v>230</v>
      </c>
      <c r="C574" s="356"/>
      <c r="D574" s="356"/>
      <c r="E574" s="356"/>
      <c r="F574" s="356"/>
      <c r="G574" s="356"/>
      <c r="H574" s="356"/>
      <c r="I574" s="356"/>
      <c r="J574" s="356"/>
      <c r="K574" s="356"/>
      <c r="L574" s="356"/>
      <c r="M574" s="356"/>
      <c r="N574" s="265">
        <v>960</v>
      </c>
      <c r="O574" s="291">
        <v>12</v>
      </c>
      <c r="P574" s="291">
        <v>2</v>
      </c>
      <c r="Q574" s="231" t="s">
        <v>492</v>
      </c>
      <c r="R574" s="230">
        <v>0</v>
      </c>
      <c r="S574" s="347"/>
      <c r="T574" s="347"/>
      <c r="U574" s="229">
        <v>2684</v>
      </c>
      <c r="V574" s="229">
        <v>2684</v>
      </c>
      <c r="W574" s="353"/>
      <c r="X574" s="353"/>
      <c r="Y574" s="353"/>
      <c r="Z574" s="353"/>
      <c r="AA574" s="353"/>
      <c r="AB574" s="170"/>
    </row>
    <row r="575" spans="1:28" ht="21.75" customHeight="1">
      <c r="A575" s="170"/>
      <c r="B575" s="356" t="s">
        <v>230</v>
      </c>
      <c r="C575" s="356"/>
      <c r="D575" s="356"/>
      <c r="E575" s="356"/>
      <c r="F575" s="356"/>
      <c r="G575" s="356"/>
      <c r="H575" s="356"/>
      <c r="I575" s="356"/>
      <c r="J575" s="356"/>
      <c r="K575" s="356"/>
      <c r="L575" s="356"/>
      <c r="M575" s="356"/>
      <c r="N575" s="265">
        <v>960</v>
      </c>
      <c r="O575" s="291">
        <v>12</v>
      </c>
      <c r="P575" s="291">
        <v>2</v>
      </c>
      <c r="Q575" s="231" t="s">
        <v>763</v>
      </c>
      <c r="R575" s="230">
        <v>0</v>
      </c>
      <c r="S575" s="347"/>
      <c r="T575" s="347"/>
      <c r="U575" s="229">
        <v>2684</v>
      </c>
      <c r="V575" s="229">
        <v>2684</v>
      </c>
      <c r="W575" s="353"/>
      <c r="X575" s="353"/>
      <c r="Y575" s="353"/>
      <c r="Z575" s="353"/>
      <c r="AA575" s="353"/>
      <c r="AB575" s="170"/>
    </row>
    <row r="576" spans="1:28" ht="21.75" customHeight="1">
      <c r="A576" s="170"/>
      <c r="B576" s="356" t="s">
        <v>189</v>
      </c>
      <c r="C576" s="356"/>
      <c r="D576" s="356"/>
      <c r="E576" s="356"/>
      <c r="F576" s="356"/>
      <c r="G576" s="356"/>
      <c r="H576" s="356"/>
      <c r="I576" s="356"/>
      <c r="J576" s="356"/>
      <c r="K576" s="356"/>
      <c r="L576" s="356"/>
      <c r="M576" s="356"/>
      <c r="N576" s="265">
        <v>960</v>
      </c>
      <c r="O576" s="291">
        <v>12</v>
      </c>
      <c r="P576" s="291">
        <v>2</v>
      </c>
      <c r="Q576" s="231" t="s">
        <v>763</v>
      </c>
      <c r="R576" s="230" t="s">
        <v>188</v>
      </c>
      <c r="S576" s="347"/>
      <c r="T576" s="347"/>
      <c r="U576" s="229">
        <v>2684</v>
      </c>
      <c r="V576" s="229">
        <v>2684</v>
      </c>
      <c r="W576" s="353"/>
      <c r="X576" s="353"/>
      <c r="Y576" s="353"/>
      <c r="Z576" s="353"/>
      <c r="AA576" s="353"/>
      <c r="AB576" s="170"/>
    </row>
    <row r="577" spans="1:28" ht="12" customHeight="1">
      <c r="A577" s="170"/>
      <c r="B577" s="356" t="s">
        <v>275</v>
      </c>
      <c r="C577" s="356"/>
      <c r="D577" s="356"/>
      <c r="E577" s="356"/>
      <c r="F577" s="356"/>
      <c r="G577" s="356"/>
      <c r="H577" s="356"/>
      <c r="I577" s="356"/>
      <c r="J577" s="356"/>
      <c r="K577" s="356"/>
      <c r="L577" s="356"/>
      <c r="M577" s="356"/>
      <c r="N577" s="265">
        <v>960</v>
      </c>
      <c r="O577" s="291">
        <v>12</v>
      </c>
      <c r="P577" s="291">
        <v>2</v>
      </c>
      <c r="Q577" s="231" t="s">
        <v>763</v>
      </c>
      <c r="R577" s="230" t="s">
        <v>274</v>
      </c>
      <c r="S577" s="347"/>
      <c r="T577" s="347"/>
      <c r="U577" s="229">
        <v>2684</v>
      </c>
      <c r="V577" s="229">
        <v>2684</v>
      </c>
      <c r="W577" s="353"/>
      <c r="X577" s="353"/>
      <c r="Y577" s="353"/>
      <c r="Z577" s="353"/>
      <c r="AA577" s="353"/>
      <c r="AB577" s="170"/>
    </row>
    <row r="578" spans="1:28" ht="42.75" customHeight="1">
      <c r="A578" s="170"/>
      <c r="B578" s="356" t="s">
        <v>273</v>
      </c>
      <c r="C578" s="356"/>
      <c r="D578" s="356"/>
      <c r="E578" s="356"/>
      <c r="F578" s="356"/>
      <c r="G578" s="356"/>
      <c r="H578" s="356"/>
      <c r="I578" s="356"/>
      <c r="J578" s="356"/>
      <c r="K578" s="356"/>
      <c r="L578" s="356"/>
      <c r="M578" s="356"/>
      <c r="N578" s="265">
        <v>960</v>
      </c>
      <c r="O578" s="291">
        <v>12</v>
      </c>
      <c r="P578" s="291">
        <v>2</v>
      </c>
      <c r="Q578" s="231" t="s">
        <v>763</v>
      </c>
      <c r="R578" s="230" t="s">
        <v>271</v>
      </c>
      <c r="S578" s="347"/>
      <c r="T578" s="347"/>
      <c r="U578" s="229">
        <v>2684</v>
      </c>
      <c r="V578" s="229">
        <v>2684</v>
      </c>
      <c r="W578" s="353"/>
      <c r="X578" s="353"/>
      <c r="Y578" s="353"/>
      <c r="Z578" s="353"/>
      <c r="AA578" s="353"/>
      <c r="AB578" s="170"/>
    </row>
    <row r="579" spans="1:28" s="272" customFormat="1" ht="21.75" customHeight="1">
      <c r="A579" s="275"/>
      <c r="B579" s="357" t="s">
        <v>297</v>
      </c>
      <c r="C579" s="357"/>
      <c r="D579" s="357"/>
      <c r="E579" s="357"/>
      <c r="F579" s="357"/>
      <c r="G579" s="357"/>
      <c r="H579" s="357"/>
      <c r="I579" s="357"/>
      <c r="J579" s="357"/>
      <c r="K579" s="357"/>
      <c r="L579" s="357"/>
      <c r="M579" s="357"/>
      <c r="N579" s="282">
        <v>977</v>
      </c>
      <c r="O579" s="294">
        <v>0</v>
      </c>
      <c r="P579" s="294">
        <v>0</v>
      </c>
      <c r="Q579" s="274">
        <v>0</v>
      </c>
      <c r="R579" s="273">
        <v>0</v>
      </c>
      <c r="S579" s="358"/>
      <c r="T579" s="358"/>
      <c r="U579" s="228">
        <v>550463</v>
      </c>
      <c r="V579" s="228">
        <v>547443</v>
      </c>
      <c r="W579" s="362"/>
      <c r="X579" s="362"/>
      <c r="Y579" s="362"/>
      <c r="Z579" s="362"/>
      <c r="AA579" s="362"/>
      <c r="AB579" s="275"/>
    </row>
    <row r="580" spans="1:28" ht="12" customHeight="1">
      <c r="A580" s="170"/>
      <c r="B580" s="356" t="s">
        <v>238</v>
      </c>
      <c r="C580" s="356"/>
      <c r="D580" s="356"/>
      <c r="E580" s="356"/>
      <c r="F580" s="356"/>
      <c r="G580" s="356"/>
      <c r="H580" s="356"/>
      <c r="I580" s="356"/>
      <c r="J580" s="356"/>
      <c r="K580" s="356"/>
      <c r="L580" s="356"/>
      <c r="M580" s="356"/>
      <c r="N580" s="265">
        <v>977</v>
      </c>
      <c r="O580" s="291">
        <v>7</v>
      </c>
      <c r="P580" s="291">
        <v>0</v>
      </c>
      <c r="Q580" s="231">
        <v>0</v>
      </c>
      <c r="R580" s="230">
        <v>0</v>
      </c>
      <c r="S580" s="347"/>
      <c r="T580" s="347"/>
      <c r="U580" s="229">
        <v>539895</v>
      </c>
      <c r="V580" s="229">
        <v>536934</v>
      </c>
      <c r="W580" s="353"/>
      <c r="X580" s="353"/>
      <c r="Y580" s="353"/>
      <c r="Z580" s="353"/>
      <c r="AA580" s="353"/>
      <c r="AB580" s="170"/>
    </row>
    <row r="581" spans="1:28" ht="12" customHeight="1">
      <c r="A581" s="170"/>
      <c r="B581" s="356" t="s">
        <v>296</v>
      </c>
      <c r="C581" s="356"/>
      <c r="D581" s="356"/>
      <c r="E581" s="356"/>
      <c r="F581" s="356"/>
      <c r="G581" s="356"/>
      <c r="H581" s="356"/>
      <c r="I581" s="356"/>
      <c r="J581" s="356"/>
      <c r="K581" s="356"/>
      <c r="L581" s="356"/>
      <c r="M581" s="356"/>
      <c r="N581" s="265">
        <v>977</v>
      </c>
      <c r="O581" s="291">
        <v>7</v>
      </c>
      <c r="P581" s="291">
        <v>1</v>
      </c>
      <c r="Q581" s="231">
        <v>0</v>
      </c>
      <c r="R581" s="230">
        <v>0</v>
      </c>
      <c r="S581" s="347"/>
      <c r="T581" s="347"/>
      <c r="U581" s="229">
        <v>134937</v>
      </c>
      <c r="V581" s="229">
        <v>134070</v>
      </c>
      <c r="W581" s="353"/>
      <c r="X581" s="353"/>
      <c r="Y581" s="353"/>
      <c r="Z581" s="353"/>
      <c r="AA581" s="353"/>
      <c r="AB581" s="170"/>
    </row>
    <row r="582" spans="1:28" ht="21.75" customHeight="1">
      <c r="A582" s="170"/>
      <c r="B582" s="356" t="s">
        <v>516</v>
      </c>
      <c r="C582" s="356"/>
      <c r="D582" s="356"/>
      <c r="E582" s="356"/>
      <c r="F582" s="356"/>
      <c r="G582" s="356"/>
      <c r="H582" s="356"/>
      <c r="I582" s="356"/>
      <c r="J582" s="356"/>
      <c r="K582" s="356"/>
      <c r="L582" s="356"/>
      <c r="M582" s="356"/>
      <c r="N582" s="265">
        <v>977</v>
      </c>
      <c r="O582" s="291">
        <v>7</v>
      </c>
      <c r="P582" s="291">
        <v>1</v>
      </c>
      <c r="Q582" s="231" t="s">
        <v>515</v>
      </c>
      <c r="R582" s="230">
        <v>0</v>
      </c>
      <c r="S582" s="347"/>
      <c r="T582" s="347"/>
      <c r="U582" s="229">
        <v>5164</v>
      </c>
      <c r="V582" s="229">
        <v>5165</v>
      </c>
      <c r="W582" s="353"/>
      <c r="X582" s="353"/>
      <c r="Y582" s="353"/>
      <c r="Z582" s="353"/>
      <c r="AA582" s="353"/>
      <c r="AB582" s="170"/>
    </row>
    <row r="583" spans="1:28" ht="12" customHeight="1">
      <c r="A583" s="170"/>
      <c r="B583" s="356" t="s">
        <v>514</v>
      </c>
      <c r="C583" s="356"/>
      <c r="D583" s="356"/>
      <c r="E583" s="356"/>
      <c r="F583" s="356"/>
      <c r="G583" s="356"/>
      <c r="H583" s="356"/>
      <c r="I583" s="356"/>
      <c r="J583" s="356"/>
      <c r="K583" s="356"/>
      <c r="L583" s="356"/>
      <c r="M583" s="356"/>
      <c r="N583" s="265">
        <v>977</v>
      </c>
      <c r="O583" s="291">
        <v>7</v>
      </c>
      <c r="P583" s="291">
        <v>1</v>
      </c>
      <c r="Q583" s="231" t="s">
        <v>513</v>
      </c>
      <c r="R583" s="230">
        <v>0</v>
      </c>
      <c r="S583" s="347"/>
      <c r="T583" s="347"/>
      <c r="U583" s="229">
        <v>5164</v>
      </c>
      <c r="V583" s="229">
        <v>5165</v>
      </c>
      <c r="W583" s="353"/>
      <c r="X583" s="353"/>
      <c r="Y583" s="353"/>
      <c r="Z583" s="353"/>
      <c r="AA583" s="353"/>
      <c r="AB583" s="170"/>
    </row>
    <row r="584" spans="1:28" ht="21.75" customHeight="1">
      <c r="A584" s="170"/>
      <c r="B584" s="356" t="s">
        <v>278</v>
      </c>
      <c r="C584" s="356"/>
      <c r="D584" s="356"/>
      <c r="E584" s="356"/>
      <c r="F584" s="356"/>
      <c r="G584" s="356"/>
      <c r="H584" s="356"/>
      <c r="I584" s="356"/>
      <c r="J584" s="356"/>
      <c r="K584" s="356"/>
      <c r="L584" s="356"/>
      <c r="M584" s="356"/>
      <c r="N584" s="265">
        <v>977</v>
      </c>
      <c r="O584" s="291">
        <v>7</v>
      </c>
      <c r="P584" s="291">
        <v>1</v>
      </c>
      <c r="Q584" s="231" t="s">
        <v>295</v>
      </c>
      <c r="R584" s="230">
        <v>0</v>
      </c>
      <c r="S584" s="347"/>
      <c r="T584" s="347"/>
      <c r="U584" s="229">
        <v>2747</v>
      </c>
      <c r="V584" s="229">
        <v>2747</v>
      </c>
      <c r="W584" s="353"/>
      <c r="X584" s="353"/>
      <c r="Y584" s="353"/>
      <c r="Z584" s="353"/>
      <c r="AA584" s="353"/>
      <c r="AB584" s="170"/>
    </row>
    <row r="585" spans="1:28" ht="21.75" customHeight="1">
      <c r="A585" s="170"/>
      <c r="B585" s="356" t="s">
        <v>189</v>
      </c>
      <c r="C585" s="356"/>
      <c r="D585" s="356"/>
      <c r="E585" s="356"/>
      <c r="F585" s="356"/>
      <c r="G585" s="356"/>
      <c r="H585" s="356"/>
      <c r="I585" s="356"/>
      <c r="J585" s="356"/>
      <c r="K585" s="356"/>
      <c r="L585" s="356"/>
      <c r="M585" s="356"/>
      <c r="N585" s="265">
        <v>977</v>
      </c>
      <c r="O585" s="291">
        <v>7</v>
      </c>
      <c r="P585" s="291">
        <v>1</v>
      </c>
      <c r="Q585" s="231" t="s">
        <v>295</v>
      </c>
      <c r="R585" s="230" t="s">
        <v>188</v>
      </c>
      <c r="S585" s="347"/>
      <c r="T585" s="347"/>
      <c r="U585" s="229">
        <v>2747</v>
      </c>
      <c r="V585" s="229">
        <v>2747</v>
      </c>
      <c r="W585" s="353"/>
      <c r="X585" s="353"/>
      <c r="Y585" s="353"/>
      <c r="Z585" s="353"/>
      <c r="AA585" s="353"/>
      <c r="AB585" s="170"/>
    </row>
    <row r="586" spans="1:28" ht="12" customHeight="1">
      <c r="A586" s="170"/>
      <c r="B586" s="356" t="s">
        <v>187</v>
      </c>
      <c r="C586" s="356"/>
      <c r="D586" s="356"/>
      <c r="E586" s="356"/>
      <c r="F586" s="356"/>
      <c r="G586" s="356"/>
      <c r="H586" s="356"/>
      <c r="I586" s="356"/>
      <c r="J586" s="356"/>
      <c r="K586" s="356"/>
      <c r="L586" s="356"/>
      <c r="M586" s="356"/>
      <c r="N586" s="265">
        <v>977</v>
      </c>
      <c r="O586" s="291">
        <v>7</v>
      </c>
      <c r="P586" s="291">
        <v>1</v>
      </c>
      <c r="Q586" s="231" t="s">
        <v>295</v>
      </c>
      <c r="R586" s="230" t="s">
        <v>186</v>
      </c>
      <c r="S586" s="347"/>
      <c r="T586" s="347"/>
      <c r="U586" s="229">
        <v>2263</v>
      </c>
      <c r="V586" s="229">
        <v>2263</v>
      </c>
      <c r="W586" s="353"/>
      <c r="X586" s="353"/>
      <c r="Y586" s="353"/>
      <c r="Z586" s="353"/>
      <c r="AA586" s="353"/>
      <c r="AB586" s="170"/>
    </row>
    <row r="587" spans="1:28" ht="42.75" customHeight="1">
      <c r="A587" s="170"/>
      <c r="B587" s="356" t="s">
        <v>185</v>
      </c>
      <c r="C587" s="356"/>
      <c r="D587" s="356"/>
      <c r="E587" s="356"/>
      <c r="F587" s="356"/>
      <c r="G587" s="356"/>
      <c r="H587" s="356"/>
      <c r="I587" s="356"/>
      <c r="J587" s="356"/>
      <c r="K587" s="356"/>
      <c r="L587" s="356"/>
      <c r="M587" s="356"/>
      <c r="N587" s="265">
        <v>977</v>
      </c>
      <c r="O587" s="291">
        <v>7</v>
      </c>
      <c r="P587" s="291">
        <v>1</v>
      </c>
      <c r="Q587" s="231" t="s">
        <v>295</v>
      </c>
      <c r="R587" s="230" t="s">
        <v>184</v>
      </c>
      <c r="S587" s="347"/>
      <c r="T587" s="347"/>
      <c r="U587" s="229">
        <v>2263</v>
      </c>
      <c r="V587" s="229">
        <v>2263</v>
      </c>
      <c r="W587" s="353"/>
      <c r="X587" s="353"/>
      <c r="Y587" s="353"/>
      <c r="Z587" s="353"/>
      <c r="AA587" s="353"/>
      <c r="AB587" s="170"/>
    </row>
    <row r="588" spans="1:28" ht="12" customHeight="1">
      <c r="A588" s="170"/>
      <c r="B588" s="356" t="s">
        <v>275</v>
      </c>
      <c r="C588" s="356"/>
      <c r="D588" s="356"/>
      <c r="E588" s="356"/>
      <c r="F588" s="356"/>
      <c r="G588" s="356"/>
      <c r="H588" s="356"/>
      <c r="I588" s="356"/>
      <c r="J588" s="356"/>
      <c r="K588" s="356"/>
      <c r="L588" s="356"/>
      <c r="M588" s="356"/>
      <c r="N588" s="265">
        <v>977</v>
      </c>
      <c r="O588" s="291">
        <v>7</v>
      </c>
      <c r="P588" s="291">
        <v>1</v>
      </c>
      <c r="Q588" s="231" t="s">
        <v>295</v>
      </c>
      <c r="R588" s="230" t="s">
        <v>274</v>
      </c>
      <c r="S588" s="347"/>
      <c r="T588" s="347"/>
      <c r="U588" s="229">
        <v>484</v>
      </c>
      <c r="V588" s="229">
        <v>484</v>
      </c>
      <c r="W588" s="353"/>
      <c r="X588" s="353"/>
      <c r="Y588" s="353"/>
      <c r="Z588" s="353"/>
      <c r="AA588" s="353"/>
      <c r="AB588" s="170"/>
    </row>
    <row r="589" spans="1:28" ht="42.75" customHeight="1">
      <c r="A589" s="170"/>
      <c r="B589" s="356" t="s">
        <v>273</v>
      </c>
      <c r="C589" s="356"/>
      <c r="D589" s="356"/>
      <c r="E589" s="356"/>
      <c r="F589" s="356"/>
      <c r="G589" s="356"/>
      <c r="H589" s="356"/>
      <c r="I589" s="356"/>
      <c r="J589" s="356"/>
      <c r="K589" s="356"/>
      <c r="L589" s="356"/>
      <c r="M589" s="356"/>
      <c r="N589" s="265">
        <v>977</v>
      </c>
      <c r="O589" s="291">
        <v>7</v>
      </c>
      <c r="P589" s="291">
        <v>1</v>
      </c>
      <c r="Q589" s="231" t="s">
        <v>295</v>
      </c>
      <c r="R589" s="230" t="s">
        <v>271</v>
      </c>
      <c r="S589" s="347"/>
      <c r="T589" s="347"/>
      <c r="U589" s="229">
        <v>484</v>
      </c>
      <c r="V589" s="229">
        <v>484</v>
      </c>
      <c r="W589" s="353"/>
      <c r="X589" s="353"/>
      <c r="Y589" s="353"/>
      <c r="Z589" s="353"/>
      <c r="AA589" s="353"/>
      <c r="AB589" s="170"/>
    </row>
    <row r="590" spans="1:28" ht="21.75" customHeight="1">
      <c r="A590" s="170"/>
      <c r="B590" s="356" t="s">
        <v>228</v>
      </c>
      <c r="C590" s="356"/>
      <c r="D590" s="356"/>
      <c r="E590" s="356"/>
      <c r="F590" s="356"/>
      <c r="G590" s="356"/>
      <c r="H590" s="356"/>
      <c r="I590" s="356"/>
      <c r="J590" s="356"/>
      <c r="K590" s="356"/>
      <c r="L590" s="356"/>
      <c r="M590" s="356"/>
      <c r="N590" s="265">
        <v>977</v>
      </c>
      <c r="O590" s="291">
        <v>7</v>
      </c>
      <c r="P590" s="291">
        <v>1</v>
      </c>
      <c r="Q590" s="231" t="s">
        <v>294</v>
      </c>
      <c r="R590" s="230">
        <v>0</v>
      </c>
      <c r="S590" s="347"/>
      <c r="T590" s="347"/>
      <c r="U590" s="229">
        <v>2417</v>
      </c>
      <c r="V590" s="229">
        <v>2418</v>
      </c>
      <c r="W590" s="353"/>
      <c r="X590" s="353"/>
      <c r="Y590" s="353"/>
      <c r="Z590" s="353"/>
      <c r="AA590" s="353"/>
      <c r="AB590" s="170"/>
    </row>
    <row r="591" spans="1:28" ht="21.75" customHeight="1">
      <c r="A591" s="170"/>
      <c r="B591" s="356" t="s">
        <v>189</v>
      </c>
      <c r="C591" s="356"/>
      <c r="D591" s="356"/>
      <c r="E591" s="356"/>
      <c r="F591" s="356"/>
      <c r="G591" s="356"/>
      <c r="H591" s="356"/>
      <c r="I591" s="356"/>
      <c r="J591" s="356"/>
      <c r="K591" s="356"/>
      <c r="L591" s="356"/>
      <c r="M591" s="356"/>
      <c r="N591" s="265">
        <v>977</v>
      </c>
      <c r="O591" s="291">
        <v>7</v>
      </c>
      <c r="P591" s="291">
        <v>1</v>
      </c>
      <c r="Q591" s="231" t="s">
        <v>294</v>
      </c>
      <c r="R591" s="230" t="s">
        <v>188</v>
      </c>
      <c r="S591" s="347"/>
      <c r="T591" s="347"/>
      <c r="U591" s="229">
        <v>2417</v>
      </c>
      <c r="V591" s="229">
        <v>2418</v>
      </c>
      <c r="W591" s="353"/>
      <c r="X591" s="353"/>
      <c r="Y591" s="353"/>
      <c r="Z591" s="353"/>
      <c r="AA591" s="353"/>
      <c r="AB591" s="170"/>
    </row>
    <row r="592" spans="1:28" ht="12" customHeight="1">
      <c r="A592" s="170"/>
      <c r="B592" s="356" t="s">
        <v>187</v>
      </c>
      <c r="C592" s="356"/>
      <c r="D592" s="356"/>
      <c r="E592" s="356"/>
      <c r="F592" s="356"/>
      <c r="G592" s="356"/>
      <c r="H592" s="356"/>
      <c r="I592" s="356"/>
      <c r="J592" s="356"/>
      <c r="K592" s="356"/>
      <c r="L592" s="356"/>
      <c r="M592" s="356"/>
      <c r="N592" s="265">
        <v>977</v>
      </c>
      <c r="O592" s="291">
        <v>7</v>
      </c>
      <c r="P592" s="291">
        <v>1</v>
      </c>
      <c r="Q592" s="231" t="s">
        <v>294</v>
      </c>
      <c r="R592" s="230" t="s">
        <v>186</v>
      </c>
      <c r="S592" s="347"/>
      <c r="T592" s="347"/>
      <c r="U592" s="229">
        <v>1241</v>
      </c>
      <c r="V592" s="229">
        <v>1241</v>
      </c>
      <c r="W592" s="353"/>
      <c r="X592" s="353"/>
      <c r="Y592" s="353"/>
      <c r="Z592" s="353"/>
      <c r="AA592" s="353"/>
      <c r="AB592" s="170"/>
    </row>
    <row r="593" spans="1:28" ht="42.75" customHeight="1">
      <c r="A593" s="170"/>
      <c r="B593" s="356" t="s">
        <v>185</v>
      </c>
      <c r="C593" s="356"/>
      <c r="D593" s="356"/>
      <c r="E593" s="356"/>
      <c r="F593" s="356"/>
      <c r="G593" s="356"/>
      <c r="H593" s="356"/>
      <c r="I593" s="356"/>
      <c r="J593" s="356"/>
      <c r="K593" s="356"/>
      <c r="L593" s="356"/>
      <c r="M593" s="356"/>
      <c r="N593" s="265">
        <v>977</v>
      </c>
      <c r="O593" s="291">
        <v>7</v>
      </c>
      <c r="P593" s="291">
        <v>1</v>
      </c>
      <c r="Q593" s="231" t="s">
        <v>294</v>
      </c>
      <c r="R593" s="230" t="s">
        <v>184</v>
      </c>
      <c r="S593" s="347"/>
      <c r="T593" s="347"/>
      <c r="U593" s="229">
        <v>1241</v>
      </c>
      <c r="V593" s="229">
        <v>1241</v>
      </c>
      <c r="W593" s="353"/>
      <c r="X593" s="353"/>
      <c r="Y593" s="353"/>
      <c r="Z593" s="353"/>
      <c r="AA593" s="353"/>
      <c r="AB593" s="170"/>
    </row>
    <row r="594" spans="1:28" ht="12" customHeight="1">
      <c r="A594" s="170"/>
      <c r="B594" s="356" t="s">
        <v>275</v>
      </c>
      <c r="C594" s="356"/>
      <c r="D594" s="356"/>
      <c r="E594" s="356"/>
      <c r="F594" s="356"/>
      <c r="G594" s="356"/>
      <c r="H594" s="356"/>
      <c r="I594" s="356"/>
      <c r="J594" s="356"/>
      <c r="K594" s="356"/>
      <c r="L594" s="356"/>
      <c r="M594" s="356"/>
      <c r="N594" s="265">
        <v>977</v>
      </c>
      <c r="O594" s="291">
        <v>7</v>
      </c>
      <c r="P594" s="291">
        <v>1</v>
      </c>
      <c r="Q594" s="231" t="s">
        <v>294</v>
      </c>
      <c r="R594" s="230" t="s">
        <v>274</v>
      </c>
      <c r="S594" s="347"/>
      <c r="T594" s="347"/>
      <c r="U594" s="229">
        <v>1176</v>
      </c>
      <c r="V594" s="229">
        <v>1177</v>
      </c>
      <c r="W594" s="353"/>
      <c r="X594" s="353"/>
      <c r="Y594" s="353"/>
      <c r="Z594" s="353"/>
      <c r="AA594" s="353"/>
      <c r="AB594" s="170"/>
    </row>
    <row r="595" spans="1:28" ht="42.75" customHeight="1">
      <c r="A595" s="170"/>
      <c r="B595" s="356" t="s">
        <v>273</v>
      </c>
      <c r="C595" s="356"/>
      <c r="D595" s="356"/>
      <c r="E595" s="356"/>
      <c r="F595" s="356"/>
      <c r="G595" s="356"/>
      <c r="H595" s="356"/>
      <c r="I595" s="356"/>
      <c r="J595" s="356"/>
      <c r="K595" s="356"/>
      <c r="L595" s="356"/>
      <c r="M595" s="356"/>
      <c r="N595" s="265">
        <v>977</v>
      </c>
      <c r="O595" s="291">
        <v>7</v>
      </c>
      <c r="P595" s="291">
        <v>1</v>
      </c>
      <c r="Q595" s="231" t="s">
        <v>294</v>
      </c>
      <c r="R595" s="230" t="s">
        <v>271</v>
      </c>
      <c r="S595" s="347"/>
      <c r="T595" s="347"/>
      <c r="U595" s="229">
        <v>1176</v>
      </c>
      <c r="V595" s="229">
        <v>1177</v>
      </c>
      <c r="W595" s="353"/>
      <c r="X595" s="353"/>
      <c r="Y595" s="353"/>
      <c r="Z595" s="353"/>
      <c r="AA595" s="353"/>
      <c r="AB595" s="170"/>
    </row>
    <row r="596" spans="1:28" ht="21.75" customHeight="1">
      <c r="A596" s="170"/>
      <c r="B596" s="356" t="s">
        <v>516</v>
      </c>
      <c r="C596" s="356"/>
      <c r="D596" s="356"/>
      <c r="E596" s="356"/>
      <c r="F596" s="356"/>
      <c r="G596" s="356"/>
      <c r="H596" s="356"/>
      <c r="I596" s="356"/>
      <c r="J596" s="356"/>
      <c r="K596" s="356"/>
      <c r="L596" s="356"/>
      <c r="M596" s="356"/>
      <c r="N596" s="265">
        <v>977</v>
      </c>
      <c r="O596" s="291">
        <v>7</v>
      </c>
      <c r="P596" s="291">
        <v>1</v>
      </c>
      <c r="Q596" s="231" t="s">
        <v>515</v>
      </c>
      <c r="R596" s="230">
        <v>0</v>
      </c>
      <c r="S596" s="347"/>
      <c r="T596" s="347"/>
      <c r="U596" s="229">
        <v>129763</v>
      </c>
      <c r="V596" s="229">
        <v>128895</v>
      </c>
      <c r="W596" s="353"/>
      <c r="X596" s="353"/>
      <c r="Y596" s="353"/>
      <c r="Z596" s="353"/>
      <c r="AA596" s="353"/>
      <c r="AB596" s="170"/>
    </row>
    <row r="597" spans="1:28" ht="12" customHeight="1">
      <c r="A597" s="170"/>
      <c r="B597" s="356" t="s">
        <v>514</v>
      </c>
      <c r="C597" s="356"/>
      <c r="D597" s="356"/>
      <c r="E597" s="356"/>
      <c r="F597" s="356"/>
      <c r="G597" s="356"/>
      <c r="H597" s="356"/>
      <c r="I597" s="356"/>
      <c r="J597" s="356"/>
      <c r="K597" s="356"/>
      <c r="L597" s="356"/>
      <c r="M597" s="356"/>
      <c r="N597" s="265">
        <v>977</v>
      </c>
      <c r="O597" s="291">
        <v>7</v>
      </c>
      <c r="P597" s="291">
        <v>1</v>
      </c>
      <c r="Q597" s="231" t="s">
        <v>513</v>
      </c>
      <c r="R597" s="230">
        <v>0</v>
      </c>
      <c r="S597" s="347"/>
      <c r="T597" s="347"/>
      <c r="U597" s="229">
        <v>129763</v>
      </c>
      <c r="V597" s="229">
        <v>128895</v>
      </c>
      <c r="W597" s="353"/>
      <c r="X597" s="353"/>
      <c r="Y597" s="353"/>
      <c r="Z597" s="353"/>
      <c r="AA597" s="353"/>
      <c r="AB597" s="170"/>
    </row>
    <row r="598" spans="1:28" ht="21.75" customHeight="1">
      <c r="A598" s="170"/>
      <c r="B598" s="356" t="s">
        <v>207</v>
      </c>
      <c r="C598" s="356"/>
      <c r="D598" s="356"/>
      <c r="E598" s="356"/>
      <c r="F598" s="356"/>
      <c r="G598" s="356"/>
      <c r="H598" s="356"/>
      <c r="I598" s="356"/>
      <c r="J598" s="356"/>
      <c r="K598" s="356"/>
      <c r="L598" s="356"/>
      <c r="M598" s="356"/>
      <c r="N598" s="265">
        <v>977</v>
      </c>
      <c r="O598" s="291">
        <v>7</v>
      </c>
      <c r="P598" s="291">
        <v>1</v>
      </c>
      <c r="Q598" s="231" t="s">
        <v>589</v>
      </c>
      <c r="R598" s="230">
        <v>0</v>
      </c>
      <c r="S598" s="347"/>
      <c r="T598" s="347"/>
      <c r="U598" s="229">
        <v>10488</v>
      </c>
      <c r="V598" s="229">
        <v>10488</v>
      </c>
      <c r="W598" s="353"/>
      <c r="X598" s="353"/>
      <c r="Y598" s="353"/>
      <c r="Z598" s="353"/>
      <c r="AA598" s="353"/>
      <c r="AB598" s="170"/>
    </row>
    <row r="599" spans="1:28" ht="21.75" customHeight="1">
      <c r="A599" s="170"/>
      <c r="B599" s="356" t="s">
        <v>189</v>
      </c>
      <c r="C599" s="356"/>
      <c r="D599" s="356"/>
      <c r="E599" s="356"/>
      <c r="F599" s="356"/>
      <c r="G599" s="356"/>
      <c r="H599" s="356"/>
      <c r="I599" s="356"/>
      <c r="J599" s="356"/>
      <c r="K599" s="356"/>
      <c r="L599" s="356"/>
      <c r="M599" s="356"/>
      <c r="N599" s="265">
        <v>977</v>
      </c>
      <c r="O599" s="291">
        <v>7</v>
      </c>
      <c r="P599" s="291">
        <v>1</v>
      </c>
      <c r="Q599" s="231" t="s">
        <v>589</v>
      </c>
      <c r="R599" s="230" t="s">
        <v>188</v>
      </c>
      <c r="S599" s="347"/>
      <c r="T599" s="347"/>
      <c r="U599" s="229">
        <v>10488</v>
      </c>
      <c r="V599" s="229">
        <v>10488</v>
      </c>
      <c r="W599" s="353"/>
      <c r="X599" s="353"/>
      <c r="Y599" s="353"/>
      <c r="Z599" s="353"/>
      <c r="AA599" s="353"/>
      <c r="AB599" s="170"/>
    </row>
    <row r="600" spans="1:28" ht="12" customHeight="1">
      <c r="A600" s="170"/>
      <c r="B600" s="356" t="s">
        <v>275</v>
      </c>
      <c r="C600" s="356"/>
      <c r="D600" s="356"/>
      <c r="E600" s="356"/>
      <c r="F600" s="356"/>
      <c r="G600" s="356"/>
      <c r="H600" s="356"/>
      <c r="I600" s="356"/>
      <c r="J600" s="356"/>
      <c r="K600" s="356"/>
      <c r="L600" s="356"/>
      <c r="M600" s="356"/>
      <c r="N600" s="265">
        <v>977</v>
      </c>
      <c r="O600" s="291">
        <v>7</v>
      </c>
      <c r="P600" s="291">
        <v>1</v>
      </c>
      <c r="Q600" s="231" t="s">
        <v>589</v>
      </c>
      <c r="R600" s="230" t="s">
        <v>274</v>
      </c>
      <c r="S600" s="347"/>
      <c r="T600" s="347"/>
      <c r="U600" s="229">
        <v>10488</v>
      </c>
      <c r="V600" s="229">
        <v>10488</v>
      </c>
      <c r="W600" s="353"/>
      <c r="X600" s="353"/>
      <c r="Y600" s="353"/>
      <c r="Z600" s="353"/>
      <c r="AA600" s="353"/>
      <c r="AB600" s="170"/>
    </row>
    <row r="601" spans="1:28" ht="42.75" customHeight="1">
      <c r="A601" s="170"/>
      <c r="B601" s="356" t="s">
        <v>273</v>
      </c>
      <c r="C601" s="356"/>
      <c r="D601" s="356"/>
      <c r="E601" s="356"/>
      <c r="F601" s="356"/>
      <c r="G601" s="356"/>
      <c r="H601" s="356"/>
      <c r="I601" s="356"/>
      <c r="J601" s="356"/>
      <c r="K601" s="356"/>
      <c r="L601" s="356"/>
      <c r="M601" s="356"/>
      <c r="N601" s="265">
        <v>977</v>
      </c>
      <c r="O601" s="291">
        <v>7</v>
      </c>
      <c r="P601" s="291">
        <v>1</v>
      </c>
      <c r="Q601" s="231" t="s">
        <v>589</v>
      </c>
      <c r="R601" s="230" t="s">
        <v>271</v>
      </c>
      <c r="S601" s="347"/>
      <c r="T601" s="347"/>
      <c r="U601" s="229">
        <v>10488</v>
      </c>
      <c r="V601" s="229">
        <v>10488</v>
      </c>
      <c r="W601" s="353"/>
      <c r="X601" s="353"/>
      <c r="Y601" s="353"/>
      <c r="Z601" s="353"/>
      <c r="AA601" s="353"/>
      <c r="AB601" s="170"/>
    </row>
    <row r="602" spans="1:28" ht="21.75" customHeight="1">
      <c r="A602" s="170"/>
      <c r="B602" s="356" t="s">
        <v>322</v>
      </c>
      <c r="C602" s="356"/>
      <c r="D602" s="356"/>
      <c r="E602" s="356"/>
      <c r="F602" s="356"/>
      <c r="G602" s="356"/>
      <c r="H602" s="356"/>
      <c r="I602" s="356"/>
      <c r="J602" s="356"/>
      <c r="K602" s="356"/>
      <c r="L602" s="356"/>
      <c r="M602" s="356"/>
      <c r="N602" s="265">
        <v>977</v>
      </c>
      <c r="O602" s="291">
        <v>7</v>
      </c>
      <c r="P602" s="291">
        <v>1</v>
      </c>
      <c r="Q602" s="231" t="s">
        <v>764</v>
      </c>
      <c r="R602" s="230">
        <v>0</v>
      </c>
      <c r="S602" s="347"/>
      <c r="T602" s="347"/>
      <c r="U602" s="229">
        <v>7754</v>
      </c>
      <c r="V602" s="229">
        <v>7452</v>
      </c>
      <c r="W602" s="353"/>
      <c r="X602" s="353"/>
      <c r="Y602" s="353"/>
      <c r="Z602" s="353"/>
      <c r="AA602" s="353"/>
      <c r="AB602" s="170"/>
    </row>
    <row r="603" spans="1:28" ht="21.75" customHeight="1">
      <c r="A603" s="170"/>
      <c r="B603" s="356" t="s">
        <v>189</v>
      </c>
      <c r="C603" s="356"/>
      <c r="D603" s="356"/>
      <c r="E603" s="356"/>
      <c r="F603" s="356"/>
      <c r="G603" s="356"/>
      <c r="H603" s="356"/>
      <c r="I603" s="356"/>
      <c r="J603" s="356"/>
      <c r="K603" s="356"/>
      <c r="L603" s="356"/>
      <c r="M603" s="356"/>
      <c r="N603" s="265">
        <v>977</v>
      </c>
      <c r="O603" s="291">
        <v>7</v>
      </c>
      <c r="P603" s="291">
        <v>1</v>
      </c>
      <c r="Q603" s="231" t="s">
        <v>764</v>
      </c>
      <c r="R603" s="230" t="s">
        <v>188</v>
      </c>
      <c r="S603" s="347"/>
      <c r="T603" s="347"/>
      <c r="U603" s="229">
        <v>7754</v>
      </c>
      <c r="V603" s="229">
        <v>7452</v>
      </c>
      <c r="W603" s="353"/>
      <c r="X603" s="353"/>
      <c r="Y603" s="353"/>
      <c r="Z603" s="353"/>
      <c r="AA603" s="353"/>
      <c r="AB603" s="170"/>
    </row>
    <row r="604" spans="1:28" ht="12" customHeight="1">
      <c r="A604" s="170"/>
      <c r="B604" s="356" t="s">
        <v>187</v>
      </c>
      <c r="C604" s="356"/>
      <c r="D604" s="356"/>
      <c r="E604" s="356"/>
      <c r="F604" s="356"/>
      <c r="G604" s="356"/>
      <c r="H604" s="356"/>
      <c r="I604" s="356"/>
      <c r="J604" s="356"/>
      <c r="K604" s="356"/>
      <c r="L604" s="356"/>
      <c r="M604" s="356"/>
      <c r="N604" s="265">
        <v>977</v>
      </c>
      <c r="O604" s="291">
        <v>7</v>
      </c>
      <c r="P604" s="291">
        <v>1</v>
      </c>
      <c r="Q604" s="231" t="s">
        <v>764</v>
      </c>
      <c r="R604" s="230" t="s">
        <v>186</v>
      </c>
      <c r="S604" s="347"/>
      <c r="T604" s="347"/>
      <c r="U604" s="229">
        <v>7754</v>
      </c>
      <c r="V604" s="229">
        <v>7452</v>
      </c>
      <c r="W604" s="353"/>
      <c r="X604" s="353"/>
      <c r="Y604" s="353"/>
      <c r="Z604" s="353"/>
      <c r="AA604" s="353"/>
      <c r="AB604" s="170"/>
    </row>
    <row r="605" spans="1:28" ht="42.75" customHeight="1">
      <c r="A605" s="170"/>
      <c r="B605" s="356" t="s">
        <v>185</v>
      </c>
      <c r="C605" s="356"/>
      <c r="D605" s="356"/>
      <c r="E605" s="356"/>
      <c r="F605" s="356"/>
      <c r="G605" s="356"/>
      <c r="H605" s="356"/>
      <c r="I605" s="356"/>
      <c r="J605" s="356"/>
      <c r="K605" s="356"/>
      <c r="L605" s="356"/>
      <c r="M605" s="356"/>
      <c r="N605" s="265">
        <v>977</v>
      </c>
      <c r="O605" s="291">
        <v>7</v>
      </c>
      <c r="P605" s="291">
        <v>1</v>
      </c>
      <c r="Q605" s="231" t="s">
        <v>764</v>
      </c>
      <c r="R605" s="230" t="s">
        <v>184</v>
      </c>
      <c r="S605" s="347"/>
      <c r="T605" s="347"/>
      <c r="U605" s="229">
        <v>7754</v>
      </c>
      <c r="V605" s="229">
        <v>7452</v>
      </c>
      <c r="W605" s="353"/>
      <c r="X605" s="353"/>
      <c r="Y605" s="353"/>
      <c r="Z605" s="353"/>
      <c r="AA605" s="353"/>
      <c r="AB605" s="170"/>
    </row>
    <row r="606" spans="1:28" ht="21.75" customHeight="1">
      <c r="A606" s="170"/>
      <c r="B606" s="356" t="s">
        <v>225</v>
      </c>
      <c r="C606" s="356"/>
      <c r="D606" s="356"/>
      <c r="E606" s="356"/>
      <c r="F606" s="356"/>
      <c r="G606" s="356"/>
      <c r="H606" s="356"/>
      <c r="I606" s="356"/>
      <c r="J606" s="356"/>
      <c r="K606" s="356"/>
      <c r="L606" s="356"/>
      <c r="M606" s="356"/>
      <c r="N606" s="265">
        <v>977</v>
      </c>
      <c r="O606" s="291">
        <v>7</v>
      </c>
      <c r="P606" s="291">
        <v>1</v>
      </c>
      <c r="Q606" s="231" t="s">
        <v>293</v>
      </c>
      <c r="R606" s="230">
        <v>0</v>
      </c>
      <c r="S606" s="347"/>
      <c r="T606" s="347"/>
      <c r="U606" s="229">
        <v>9132</v>
      </c>
      <c r="V606" s="229">
        <v>9132</v>
      </c>
      <c r="W606" s="353"/>
      <c r="X606" s="353"/>
      <c r="Y606" s="353"/>
      <c r="Z606" s="353"/>
      <c r="AA606" s="353"/>
      <c r="AB606" s="170"/>
    </row>
    <row r="607" spans="1:28" ht="21.75" customHeight="1">
      <c r="A607" s="170"/>
      <c r="B607" s="356" t="s">
        <v>189</v>
      </c>
      <c r="C607" s="356"/>
      <c r="D607" s="356"/>
      <c r="E607" s="356"/>
      <c r="F607" s="356"/>
      <c r="G607" s="356"/>
      <c r="H607" s="356"/>
      <c r="I607" s="356"/>
      <c r="J607" s="356"/>
      <c r="K607" s="356"/>
      <c r="L607" s="356"/>
      <c r="M607" s="356"/>
      <c r="N607" s="265">
        <v>977</v>
      </c>
      <c r="O607" s="291">
        <v>7</v>
      </c>
      <c r="P607" s="291">
        <v>1</v>
      </c>
      <c r="Q607" s="231" t="s">
        <v>293</v>
      </c>
      <c r="R607" s="230" t="s">
        <v>188</v>
      </c>
      <c r="S607" s="347"/>
      <c r="T607" s="347"/>
      <c r="U607" s="229">
        <v>9132</v>
      </c>
      <c r="V607" s="229">
        <v>9132</v>
      </c>
      <c r="W607" s="353"/>
      <c r="X607" s="353"/>
      <c r="Y607" s="353"/>
      <c r="Z607" s="353"/>
      <c r="AA607" s="353"/>
      <c r="AB607" s="170"/>
    </row>
    <row r="608" spans="1:28" ht="12" customHeight="1">
      <c r="A608" s="170"/>
      <c r="B608" s="356" t="s">
        <v>187</v>
      </c>
      <c r="C608" s="356"/>
      <c r="D608" s="356"/>
      <c r="E608" s="356"/>
      <c r="F608" s="356"/>
      <c r="G608" s="356"/>
      <c r="H608" s="356"/>
      <c r="I608" s="356"/>
      <c r="J608" s="356"/>
      <c r="K608" s="356"/>
      <c r="L608" s="356"/>
      <c r="M608" s="356"/>
      <c r="N608" s="265">
        <v>977</v>
      </c>
      <c r="O608" s="291">
        <v>7</v>
      </c>
      <c r="P608" s="291">
        <v>1</v>
      </c>
      <c r="Q608" s="231" t="s">
        <v>293</v>
      </c>
      <c r="R608" s="230" t="s">
        <v>186</v>
      </c>
      <c r="S608" s="347"/>
      <c r="T608" s="347"/>
      <c r="U608" s="229">
        <v>2264</v>
      </c>
      <c r="V608" s="229">
        <v>2264</v>
      </c>
      <c r="W608" s="353"/>
      <c r="X608" s="353"/>
      <c r="Y608" s="353"/>
      <c r="Z608" s="353"/>
      <c r="AA608" s="353"/>
      <c r="AB608" s="170"/>
    </row>
    <row r="609" spans="1:28" ht="42.75" customHeight="1">
      <c r="A609" s="170"/>
      <c r="B609" s="356" t="s">
        <v>185</v>
      </c>
      <c r="C609" s="356"/>
      <c r="D609" s="356"/>
      <c r="E609" s="356"/>
      <c r="F609" s="356"/>
      <c r="G609" s="356"/>
      <c r="H609" s="356"/>
      <c r="I609" s="356"/>
      <c r="J609" s="356"/>
      <c r="K609" s="356"/>
      <c r="L609" s="356"/>
      <c r="M609" s="356"/>
      <c r="N609" s="265">
        <v>977</v>
      </c>
      <c r="O609" s="291">
        <v>7</v>
      </c>
      <c r="P609" s="291">
        <v>1</v>
      </c>
      <c r="Q609" s="231" t="s">
        <v>293</v>
      </c>
      <c r="R609" s="230" t="s">
        <v>184</v>
      </c>
      <c r="S609" s="347"/>
      <c r="T609" s="347"/>
      <c r="U609" s="229">
        <v>2264</v>
      </c>
      <c r="V609" s="229">
        <v>2264</v>
      </c>
      <c r="W609" s="353"/>
      <c r="X609" s="353"/>
      <c r="Y609" s="353"/>
      <c r="Z609" s="353"/>
      <c r="AA609" s="353"/>
      <c r="AB609" s="170"/>
    </row>
    <row r="610" spans="1:28" ht="12" customHeight="1">
      <c r="A610" s="170"/>
      <c r="B610" s="356" t="s">
        <v>275</v>
      </c>
      <c r="C610" s="356"/>
      <c r="D610" s="356"/>
      <c r="E610" s="356"/>
      <c r="F610" s="356"/>
      <c r="G610" s="356"/>
      <c r="H610" s="356"/>
      <c r="I610" s="356"/>
      <c r="J610" s="356"/>
      <c r="K610" s="356"/>
      <c r="L610" s="356"/>
      <c r="M610" s="356"/>
      <c r="N610" s="265">
        <v>977</v>
      </c>
      <c r="O610" s="291">
        <v>7</v>
      </c>
      <c r="P610" s="291">
        <v>1</v>
      </c>
      <c r="Q610" s="231" t="s">
        <v>293</v>
      </c>
      <c r="R610" s="230" t="s">
        <v>274</v>
      </c>
      <c r="S610" s="347"/>
      <c r="T610" s="347"/>
      <c r="U610" s="229">
        <v>6868</v>
      </c>
      <c r="V610" s="229">
        <v>6868</v>
      </c>
      <c r="W610" s="353"/>
      <c r="X610" s="353"/>
      <c r="Y610" s="353"/>
      <c r="Z610" s="353"/>
      <c r="AA610" s="353"/>
      <c r="AB610" s="170"/>
    </row>
    <row r="611" spans="1:28" ht="42.75" customHeight="1">
      <c r="A611" s="170"/>
      <c r="B611" s="356" t="s">
        <v>273</v>
      </c>
      <c r="C611" s="356"/>
      <c r="D611" s="356"/>
      <c r="E611" s="356"/>
      <c r="F611" s="356"/>
      <c r="G611" s="356"/>
      <c r="H611" s="356"/>
      <c r="I611" s="356"/>
      <c r="J611" s="356"/>
      <c r="K611" s="356"/>
      <c r="L611" s="356"/>
      <c r="M611" s="356"/>
      <c r="N611" s="265">
        <v>977</v>
      </c>
      <c r="O611" s="291">
        <v>7</v>
      </c>
      <c r="P611" s="291">
        <v>1</v>
      </c>
      <c r="Q611" s="231" t="s">
        <v>293</v>
      </c>
      <c r="R611" s="230" t="s">
        <v>271</v>
      </c>
      <c r="S611" s="347"/>
      <c r="T611" s="347"/>
      <c r="U611" s="229">
        <v>6868</v>
      </c>
      <c r="V611" s="229">
        <v>6868</v>
      </c>
      <c r="W611" s="353"/>
      <c r="X611" s="353"/>
      <c r="Y611" s="353"/>
      <c r="Z611" s="353"/>
      <c r="AA611" s="353"/>
      <c r="AB611" s="170"/>
    </row>
    <row r="612" spans="1:28" ht="63.75" customHeight="1">
      <c r="A612" s="170"/>
      <c r="B612" s="356" t="s">
        <v>292</v>
      </c>
      <c r="C612" s="356"/>
      <c r="D612" s="356"/>
      <c r="E612" s="356"/>
      <c r="F612" s="356"/>
      <c r="G612" s="356"/>
      <c r="H612" s="356"/>
      <c r="I612" s="356"/>
      <c r="J612" s="356"/>
      <c r="K612" s="356"/>
      <c r="L612" s="356"/>
      <c r="M612" s="356"/>
      <c r="N612" s="265">
        <v>977</v>
      </c>
      <c r="O612" s="291">
        <v>7</v>
      </c>
      <c r="P612" s="291">
        <v>1</v>
      </c>
      <c r="Q612" s="231" t="s">
        <v>291</v>
      </c>
      <c r="R612" s="230">
        <v>0</v>
      </c>
      <c r="S612" s="347"/>
      <c r="T612" s="347"/>
      <c r="U612" s="229">
        <v>101618</v>
      </c>
      <c r="V612" s="229">
        <v>101052</v>
      </c>
      <c r="W612" s="353"/>
      <c r="X612" s="353"/>
      <c r="Y612" s="353"/>
      <c r="Z612" s="353"/>
      <c r="AA612" s="353"/>
      <c r="AB612" s="170"/>
    </row>
    <row r="613" spans="1:28" ht="21.75" customHeight="1">
      <c r="A613" s="170"/>
      <c r="B613" s="356" t="s">
        <v>189</v>
      </c>
      <c r="C613" s="356"/>
      <c r="D613" s="356"/>
      <c r="E613" s="356"/>
      <c r="F613" s="356"/>
      <c r="G613" s="356"/>
      <c r="H613" s="356"/>
      <c r="I613" s="356"/>
      <c r="J613" s="356"/>
      <c r="K613" s="356"/>
      <c r="L613" s="356"/>
      <c r="M613" s="356"/>
      <c r="N613" s="265">
        <v>977</v>
      </c>
      <c r="O613" s="291">
        <v>7</v>
      </c>
      <c r="P613" s="291">
        <v>1</v>
      </c>
      <c r="Q613" s="231" t="s">
        <v>291</v>
      </c>
      <c r="R613" s="230" t="s">
        <v>188</v>
      </c>
      <c r="S613" s="347"/>
      <c r="T613" s="347"/>
      <c r="U613" s="229">
        <v>101618</v>
      </c>
      <c r="V613" s="229">
        <v>101052</v>
      </c>
      <c r="W613" s="353"/>
      <c r="X613" s="353"/>
      <c r="Y613" s="353"/>
      <c r="Z613" s="353"/>
      <c r="AA613" s="353"/>
      <c r="AB613" s="170"/>
    </row>
    <row r="614" spans="1:28" ht="12" customHeight="1">
      <c r="A614" s="170"/>
      <c r="B614" s="356" t="s">
        <v>187</v>
      </c>
      <c r="C614" s="356"/>
      <c r="D614" s="356"/>
      <c r="E614" s="356"/>
      <c r="F614" s="356"/>
      <c r="G614" s="356"/>
      <c r="H614" s="356"/>
      <c r="I614" s="356"/>
      <c r="J614" s="356"/>
      <c r="K614" s="356"/>
      <c r="L614" s="356"/>
      <c r="M614" s="356"/>
      <c r="N614" s="265">
        <v>977</v>
      </c>
      <c r="O614" s="291">
        <v>7</v>
      </c>
      <c r="P614" s="291">
        <v>1</v>
      </c>
      <c r="Q614" s="231" t="s">
        <v>291</v>
      </c>
      <c r="R614" s="230" t="s">
        <v>186</v>
      </c>
      <c r="S614" s="347"/>
      <c r="T614" s="347"/>
      <c r="U614" s="229">
        <v>53665</v>
      </c>
      <c r="V614" s="229">
        <v>53099</v>
      </c>
      <c r="W614" s="353"/>
      <c r="X614" s="353"/>
      <c r="Y614" s="353"/>
      <c r="Z614" s="353"/>
      <c r="AA614" s="353"/>
      <c r="AB614" s="170"/>
    </row>
    <row r="615" spans="1:28" ht="42.75" customHeight="1">
      <c r="A615" s="170"/>
      <c r="B615" s="356" t="s">
        <v>185</v>
      </c>
      <c r="C615" s="356"/>
      <c r="D615" s="356"/>
      <c r="E615" s="356"/>
      <c r="F615" s="356"/>
      <c r="G615" s="356"/>
      <c r="H615" s="356"/>
      <c r="I615" s="356"/>
      <c r="J615" s="356"/>
      <c r="K615" s="356"/>
      <c r="L615" s="356"/>
      <c r="M615" s="356"/>
      <c r="N615" s="265">
        <v>977</v>
      </c>
      <c r="O615" s="291">
        <v>7</v>
      </c>
      <c r="P615" s="291">
        <v>1</v>
      </c>
      <c r="Q615" s="231" t="s">
        <v>291</v>
      </c>
      <c r="R615" s="230" t="s">
        <v>184</v>
      </c>
      <c r="S615" s="347"/>
      <c r="T615" s="347"/>
      <c r="U615" s="229">
        <v>53665</v>
      </c>
      <c r="V615" s="229">
        <v>53099</v>
      </c>
      <c r="W615" s="353"/>
      <c r="X615" s="353"/>
      <c r="Y615" s="353"/>
      <c r="Z615" s="353"/>
      <c r="AA615" s="353"/>
      <c r="AB615" s="170"/>
    </row>
    <row r="616" spans="1:28" ht="12" customHeight="1">
      <c r="A616" s="170"/>
      <c r="B616" s="356" t="s">
        <v>275</v>
      </c>
      <c r="C616" s="356"/>
      <c r="D616" s="356"/>
      <c r="E616" s="356"/>
      <c r="F616" s="356"/>
      <c r="G616" s="356"/>
      <c r="H616" s="356"/>
      <c r="I616" s="356"/>
      <c r="J616" s="356"/>
      <c r="K616" s="356"/>
      <c r="L616" s="356"/>
      <c r="M616" s="356"/>
      <c r="N616" s="265">
        <v>977</v>
      </c>
      <c r="O616" s="291">
        <v>7</v>
      </c>
      <c r="P616" s="291">
        <v>1</v>
      </c>
      <c r="Q616" s="231" t="s">
        <v>291</v>
      </c>
      <c r="R616" s="230" t="s">
        <v>274</v>
      </c>
      <c r="S616" s="347"/>
      <c r="T616" s="347"/>
      <c r="U616" s="229">
        <v>47953</v>
      </c>
      <c r="V616" s="229">
        <v>47953</v>
      </c>
      <c r="W616" s="353"/>
      <c r="X616" s="353"/>
      <c r="Y616" s="353"/>
      <c r="Z616" s="353"/>
      <c r="AA616" s="353"/>
      <c r="AB616" s="170"/>
    </row>
    <row r="617" spans="1:28" ht="42.75" customHeight="1">
      <c r="A617" s="170"/>
      <c r="B617" s="356" t="s">
        <v>273</v>
      </c>
      <c r="C617" s="356"/>
      <c r="D617" s="356"/>
      <c r="E617" s="356"/>
      <c r="F617" s="356"/>
      <c r="G617" s="356"/>
      <c r="H617" s="356"/>
      <c r="I617" s="356"/>
      <c r="J617" s="356"/>
      <c r="K617" s="356"/>
      <c r="L617" s="356"/>
      <c r="M617" s="356"/>
      <c r="N617" s="265">
        <v>977</v>
      </c>
      <c r="O617" s="291">
        <v>7</v>
      </c>
      <c r="P617" s="291">
        <v>1</v>
      </c>
      <c r="Q617" s="231" t="s">
        <v>291</v>
      </c>
      <c r="R617" s="230" t="s">
        <v>271</v>
      </c>
      <c r="S617" s="347"/>
      <c r="T617" s="347"/>
      <c r="U617" s="229">
        <v>47953</v>
      </c>
      <c r="V617" s="229">
        <v>47953</v>
      </c>
      <c r="W617" s="353"/>
      <c r="X617" s="353"/>
      <c r="Y617" s="353"/>
      <c r="Z617" s="353"/>
      <c r="AA617" s="353"/>
      <c r="AB617" s="170"/>
    </row>
    <row r="618" spans="1:28" ht="21.75" customHeight="1">
      <c r="A618" s="170"/>
      <c r="B618" s="356" t="s">
        <v>525</v>
      </c>
      <c r="C618" s="356"/>
      <c r="D618" s="356"/>
      <c r="E618" s="356"/>
      <c r="F618" s="356"/>
      <c r="G618" s="356"/>
      <c r="H618" s="356"/>
      <c r="I618" s="356"/>
      <c r="J618" s="356"/>
      <c r="K618" s="356"/>
      <c r="L618" s="356"/>
      <c r="M618" s="356"/>
      <c r="N618" s="265">
        <v>977</v>
      </c>
      <c r="O618" s="291">
        <v>7</v>
      </c>
      <c r="P618" s="291">
        <v>1</v>
      </c>
      <c r="Q618" s="231" t="s">
        <v>687</v>
      </c>
      <c r="R618" s="230">
        <v>0</v>
      </c>
      <c r="S618" s="347"/>
      <c r="T618" s="347"/>
      <c r="U618" s="229">
        <v>771</v>
      </c>
      <c r="V618" s="229">
        <v>771</v>
      </c>
      <c r="W618" s="353"/>
      <c r="X618" s="353"/>
      <c r="Y618" s="353"/>
      <c r="Z618" s="353"/>
      <c r="AA618" s="353"/>
      <c r="AB618" s="170"/>
    </row>
    <row r="619" spans="1:28" ht="21.75" customHeight="1">
      <c r="A619" s="170"/>
      <c r="B619" s="356" t="s">
        <v>189</v>
      </c>
      <c r="C619" s="356"/>
      <c r="D619" s="356"/>
      <c r="E619" s="356"/>
      <c r="F619" s="356"/>
      <c r="G619" s="356"/>
      <c r="H619" s="356"/>
      <c r="I619" s="356"/>
      <c r="J619" s="356"/>
      <c r="K619" s="356"/>
      <c r="L619" s="356"/>
      <c r="M619" s="356"/>
      <c r="N619" s="265">
        <v>977</v>
      </c>
      <c r="O619" s="291">
        <v>7</v>
      </c>
      <c r="P619" s="291">
        <v>1</v>
      </c>
      <c r="Q619" s="231" t="s">
        <v>687</v>
      </c>
      <c r="R619" s="230" t="s">
        <v>188</v>
      </c>
      <c r="S619" s="347"/>
      <c r="T619" s="347"/>
      <c r="U619" s="229">
        <v>771</v>
      </c>
      <c r="V619" s="229">
        <v>771</v>
      </c>
      <c r="W619" s="353"/>
      <c r="X619" s="353"/>
      <c r="Y619" s="353"/>
      <c r="Z619" s="353"/>
      <c r="AA619" s="353"/>
      <c r="AB619" s="170"/>
    </row>
    <row r="620" spans="1:28" ht="12" customHeight="1">
      <c r="A620" s="170"/>
      <c r="B620" s="356" t="s">
        <v>187</v>
      </c>
      <c r="C620" s="356"/>
      <c r="D620" s="356"/>
      <c r="E620" s="356"/>
      <c r="F620" s="356"/>
      <c r="G620" s="356"/>
      <c r="H620" s="356"/>
      <c r="I620" s="356"/>
      <c r="J620" s="356"/>
      <c r="K620" s="356"/>
      <c r="L620" s="356"/>
      <c r="M620" s="356"/>
      <c r="N620" s="265">
        <v>977</v>
      </c>
      <c r="O620" s="291">
        <v>7</v>
      </c>
      <c r="P620" s="291">
        <v>1</v>
      </c>
      <c r="Q620" s="231" t="s">
        <v>687</v>
      </c>
      <c r="R620" s="230" t="s">
        <v>186</v>
      </c>
      <c r="S620" s="347"/>
      <c r="T620" s="347"/>
      <c r="U620" s="229">
        <v>771</v>
      </c>
      <c r="V620" s="229">
        <v>771</v>
      </c>
      <c r="W620" s="353"/>
      <c r="X620" s="353"/>
      <c r="Y620" s="353"/>
      <c r="Z620" s="353"/>
      <c r="AA620" s="353"/>
      <c r="AB620" s="170"/>
    </row>
    <row r="621" spans="1:28" ht="42.75" customHeight="1">
      <c r="A621" s="170"/>
      <c r="B621" s="356" t="s">
        <v>185</v>
      </c>
      <c r="C621" s="356"/>
      <c r="D621" s="356"/>
      <c r="E621" s="356"/>
      <c r="F621" s="356"/>
      <c r="G621" s="356"/>
      <c r="H621" s="356"/>
      <c r="I621" s="356"/>
      <c r="J621" s="356"/>
      <c r="K621" s="356"/>
      <c r="L621" s="356"/>
      <c r="M621" s="356"/>
      <c r="N621" s="265">
        <v>977</v>
      </c>
      <c r="O621" s="291">
        <v>7</v>
      </c>
      <c r="P621" s="291">
        <v>1</v>
      </c>
      <c r="Q621" s="231" t="s">
        <v>687</v>
      </c>
      <c r="R621" s="230" t="s">
        <v>184</v>
      </c>
      <c r="S621" s="347"/>
      <c r="T621" s="347"/>
      <c r="U621" s="229">
        <v>771</v>
      </c>
      <c r="V621" s="229">
        <v>771</v>
      </c>
      <c r="W621" s="353"/>
      <c r="X621" s="353"/>
      <c r="Y621" s="353"/>
      <c r="Z621" s="353"/>
      <c r="AA621" s="353"/>
      <c r="AB621" s="170"/>
    </row>
    <row r="622" spans="1:28" ht="21.75" customHeight="1">
      <c r="A622" s="170"/>
      <c r="B622" s="356" t="s">
        <v>516</v>
      </c>
      <c r="C622" s="356"/>
      <c r="D622" s="356"/>
      <c r="E622" s="356"/>
      <c r="F622" s="356"/>
      <c r="G622" s="356"/>
      <c r="H622" s="356"/>
      <c r="I622" s="356"/>
      <c r="J622" s="356"/>
      <c r="K622" s="356"/>
      <c r="L622" s="356"/>
      <c r="M622" s="356"/>
      <c r="N622" s="265">
        <v>977</v>
      </c>
      <c r="O622" s="291">
        <v>7</v>
      </c>
      <c r="P622" s="291">
        <v>1</v>
      </c>
      <c r="Q622" s="231" t="s">
        <v>515</v>
      </c>
      <c r="R622" s="230">
        <v>0</v>
      </c>
      <c r="S622" s="347"/>
      <c r="T622" s="347"/>
      <c r="U622" s="229">
        <v>10</v>
      </c>
      <c r="V622" s="229">
        <v>10</v>
      </c>
      <c r="W622" s="353"/>
      <c r="X622" s="353"/>
      <c r="Y622" s="353"/>
      <c r="Z622" s="353"/>
      <c r="AA622" s="353"/>
      <c r="AB622" s="170"/>
    </row>
    <row r="623" spans="1:28" ht="12" customHeight="1">
      <c r="A623" s="170"/>
      <c r="B623" s="356" t="s">
        <v>514</v>
      </c>
      <c r="C623" s="356"/>
      <c r="D623" s="356"/>
      <c r="E623" s="356"/>
      <c r="F623" s="356"/>
      <c r="G623" s="356"/>
      <c r="H623" s="356"/>
      <c r="I623" s="356"/>
      <c r="J623" s="356"/>
      <c r="K623" s="356"/>
      <c r="L623" s="356"/>
      <c r="M623" s="356"/>
      <c r="N623" s="265">
        <v>977</v>
      </c>
      <c r="O623" s="291">
        <v>7</v>
      </c>
      <c r="P623" s="291">
        <v>1</v>
      </c>
      <c r="Q623" s="231" t="s">
        <v>513</v>
      </c>
      <c r="R623" s="230">
        <v>0</v>
      </c>
      <c r="S623" s="347"/>
      <c r="T623" s="347"/>
      <c r="U623" s="229">
        <v>10</v>
      </c>
      <c r="V623" s="229">
        <v>10</v>
      </c>
      <c r="W623" s="353"/>
      <c r="X623" s="353"/>
      <c r="Y623" s="353"/>
      <c r="Z623" s="353"/>
      <c r="AA623" s="353"/>
      <c r="AB623" s="170"/>
    </row>
    <row r="624" spans="1:28" ht="21.75" customHeight="1">
      <c r="A624" s="170"/>
      <c r="B624" s="356" t="s">
        <v>290</v>
      </c>
      <c r="C624" s="356"/>
      <c r="D624" s="356"/>
      <c r="E624" s="356"/>
      <c r="F624" s="356"/>
      <c r="G624" s="356"/>
      <c r="H624" s="356"/>
      <c r="I624" s="356"/>
      <c r="J624" s="356"/>
      <c r="K624" s="356"/>
      <c r="L624" s="356"/>
      <c r="M624" s="356"/>
      <c r="N624" s="265">
        <v>977</v>
      </c>
      <c r="O624" s="291">
        <v>7</v>
      </c>
      <c r="P624" s="291">
        <v>1</v>
      </c>
      <c r="Q624" s="231" t="s">
        <v>588</v>
      </c>
      <c r="R624" s="230">
        <v>0</v>
      </c>
      <c r="S624" s="347"/>
      <c r="T624" s="347"/>
      <c r="U624" s="229">
        <v>10</v>
      </c>
      <c r="V624" s="229">
        <v>10</v>
      </c>
      <c r="W624" s="353"/>
      <c r="X624" s="353"/>
      <c r="Y624" s="353"/>
      <c r="Z624" s="353"/>
      <c r="AA624" s="353"/>
      <c r="AB624" s="170"/>
    </row>
    <row r="625" spans="1:28" ht="21.75" customHeight="1">
      <c r="A625" s="170"/>
      <c r="B625" s="356" t="s">
        <v>189</v>
      </c>
      <c r="C625" s="356"/>
      <c r="D625" s="356"/>
      <c r="E625" s="356"/>
      <c r="F625" s="356"/>
      <c r="G625" s="356"/>
      <c r="H625" s="356"/>
      <c r="I625" s="356"/>
      <c r="J625" s="356"/>
      <c r="K625" s="356"/>
      <c r="L625" s="356"/>
      <c r="M625" s="356"/>
      <c r="N625" s="265">
        <v>977</v>
      </c>
      <c r="O625" s="291">
        <v>7</v>
      </c>
      <c r="P625" s="291">
        <v>1</v>
      </c>
      <c r="Q625" s="231" t="s">
        <v>588</v>
      </c>
      <c r="R625" s="230" t="s">
        <v>188</v>
      </c>
      <c r="S625" s="347"/>
      <c r="T625" s="347"/>
      <c r="U625" s="229">
        <v>10</v>
      </c>
      <c r="V625" s="229">
        <v>10</v>
      </c>
      <c r="W625" s="353"/>
      <c r="X625" s="353"/>
      <c r="Y625" s="353"/>
      <c r="Z625" s="353"/>
      <c r="AA625" s="353"/>
      <c r="AB625" s="170"/>
    </row>
    <row r="626" spans="1:28" ht="12" customHeight="1">
      <c r="A626" s="170"/>
      <c r="B626" s="356" t="s">
        <v>187</v>
      </c>
      <c r="C626" s="356"/>
      <c r="D626" s="356"/>
      <c r="E626" s="356"/>
      <c r="F626" s="356"/>
      <c r="G626" s="356"/>
      <c r="H626" s="356"/>
      <c r="I626" s="356"/>
      <c r="J626" s="356"/>
      <c r="K626" s="356"/>
      <c r="L626" s="356"/>
      <c r="M626" s="356"/>
      <c r="N626" s="265">
        <v>977</v>
      </c>
      <c r="O626" s="291">
        <v>7</v>
      </c>
      <c r="P626" s="291">
        <v>1</v>
      </c>
      <c r="Q626" s="231" t="s">
        <v>588</v>
      </c>
      <c r="R626" s="230" t="s">
        <v>186</v>
      </c>
      <c r="S626" s="347"/>
      <c r="T626" s="347"/>
      <c r="U626" s="229">
        <v>10</v>
      </c>
      <c r="V626" s="229">
        <v>10</v>
      </c>
      <c r="W626" s="353"/>
      <c r="X626" s="353"/>
      <c r="Y626" s="353"/>
      <c r="Z626" s="353"/>
      <c r="AA626" s="353"/>
      <c r="AB626" s="170"/>
    </row>
    <row r="627" spans="1:28" ht="12" customHeight="1">
      <c r="A627" s="170"/>
      <c r="B627" s="356" t="s">
        <v>689</v>
      </c>
      <c r="C627" s="356"/>
      <c r="D627" s="356"/>
      <c r="E627" s="356"/>
      <c r="F627" s="356"/>
      <c r="G627" s="356"/>
      <c r="H627" s="356"/>
      <c r="I627" s="356"/>
      <c r="J627" s="356"/>
      <c r="K627" s="356"/>
      <c r="L627" s="356"/>
      <c r="M627" s="356"/>
      <c r="N627" s="265">
        <v>977</v>
      </c>
      <c r="O627" s="291">
        <v>7</v>
      </c>
      <c r="P627" s="291">
        <v>1</v>
      </c>
      <c r="Q627" s="231" t="s">
        <v>588</v>
      </c>
      <c r="R627" s="230" t="s">
        <v>688</v>
      </c>
      <c r="S627" s="347"/>
      <c r="T627" s="347"/>
      <c r="U627" s="229">
        <v>10</v>
      </c>
      <c r="V627" s="229">
        <v>10</v>
      </c>
      <c r="W627" s="353"/>
      <c r="X627" s="353"/>
      <c r="Y627" s="353"/>
      <c r="Z627" s="353"/>
      <c r="AA627" s="353"/>
      <c r="AB627" s="170"/>
    </row>
    <row r="628" spans="1:28" ht="12" customHeight="1">
      <c r="A628" s="170"/>
      <c r="B628" s="356" t="s">
        <v>289</v>
      </c>
      <c r="C628" s="356"/>
      <c r="D628" s="356"/>
      <c r="E628" s="356"/>
      <c r="F628" s="356"/>
      <c r="G628" s="356"/>
      <c r="H628" s="356"/>
      <c r="I628" s="356"/>
      <c r="J628" s="356"/>
      <c r="K628" s="356"/>
      <c r="L628" s="356"/>
      <c r="M628" s="356"/>
      <c r="N628" s="265">
        <v>977</v>
      </c>
      <c r="O628" s="291">
        <v>7</v>
      </c>
      <c r="P628" s="291">
        <v>2</v>
      </c>
      <c r="Q628" s="231">
        <v>0</v>
      </c>
      <c r="R628" s="230">
        <v>0</v>
      </c>
      <c r="S628" s="347"/>
      <c r="T628" s="347"/>
      <c r="U628" s="229">
        <v>365135</v>
      </c>
      <c r="V628" s="229">
        <v>363057</v>
      </c>
      <c r="W628" s="353"/>
      <c r="X628" s="353"/>
      <c r="Y628" s="353"/>
      <c r="Z628" s="353"/>
      <c r="AA628" s="353"/>
      <c r="AB628" s="170"/>
    </row>
    <row r="629" spans="1:28" ht="21.75" customHeight="1">
      <c r="A629" s="170"/>
      <c r="B629" s="356" t="s">
        <v>516</v>
      </c>
      <c r="C629" s="356"/>
      <c r="D629" s="356"/>
      <c r="E629" s="356"/>
      <c r="F629" s="356"/>
      <c r="G629" s="356"/>
      <c r="H629" s="356"/>
      <c r="I629" s="356"/>
      <c r="J629" s="356"/>
      <c r="K629" s="356"/>
      <c r="L629" s="356"/>
      <c r="M629" s="356"/>
      <c r="N629" s="265">
        <v>977</v>
      </c>
      <c r="O629" s="291">
        <v>7</v>
      </c>
      <c r="P629" s="291">
        <v>2</v>
      </c>
      <c r="Q629" s="231" t="s">
        <v>515</v>
      </c>
      <c r="R629" s="230">
        <v>0</v>
      </c>
      <c r="S629" s="347"/>
      <c r="T629" s="347"/>
      <c r="U629" s="229">
        <v>13217</v>
      </c>
      <c r="V629" s="229">
        <v>13218</v>
      </c>
      <c r="W629" s="353"/>
      <c r="X629" s="353"/>
      <c r="Y629" s="353"/>
      <c r="Z629" s="353"/>
      <c r="AA629" s="353"/>
      <c r="AB629" s="170"/>
    </row>
    <row r="630" spans="1:28" ht="12" customHeight="1">
      <c r="A630" s="170"/>
      <c r="B630" s="356" t="s">
        <v>527</v>
      </c>
      <c r="C630" s="356"/>
      <c r="D630" s="356"/>
      <c r="E630" s="356"/>
      <c r="F630" s="356"/>
      <c r="G630" s="356"/>
      <c r="H630" s="356"/>
      <c r="I630" s="356"/>
      <c r="J630" s="356"/>
      <c r="K630" s="356"/>
      <c r="L630" s="356"/>
      <c r="M630" s="356"/>
      <c r="N630" s="265">
        <v>977</v>
      </c>
      <c r="O630" s="291">
        <v>7</v>
      </c>
      <c r="P630" s="291">
        <v>2</v>
      </c>
      <c r="Q630" s="231" t="s">
        <v>526</v>
      </c>
      <c r="R630" s="230">
        <v>0</v>
      </c>
      <c r="S630" s="347"/>
      <c r="T630" s="347"/>
      <c r="U630" s="229">
        <v>13217</v>
      </c>
      <c r="V630" s="229">
        <v>13218</v>
      </c>
      <c r="W630" s="353"/>
      <c r="X630" s="353"/>
      <c r="Y630" s="353"/>
      <c r="Z630" s="353"/>
      <c r="AA630" s="353"/>
      <c r="AB630" s="170"/>
    </row>
    <row r="631" spans="1:28" ht="21.75" customHeight="1">
      <c r="A631" s="170"/>
      <c r="B631" s="356" t="s">
        <v>278</v>
      </c>
      <c r="C631" s="356"/>
      <c r="D631" s="356"/>
      <c r="E631" s="356"/>
      <c r="F631" s="356"/>
      <c r="G631" s="356"/>
      <c r="H631" s="356"/>
      <c r="I631" s="356"/>
      <c r="J631" s="356"/>
      <c r="K631" s="356"/>
      <c r="L631" s="356"/>
      <c r="M631" s="356"/>
      <c r="N631" s="265">
        <v>977</v>
      </c>
      <c r="O631" s="291">
        <v>7</v>
      </c>
      <c r="P631" s="291">
        <v>2</v>
      </c>
      <c r="Q631" s="231" t="s">
        <v>288</v>
      </c>
      <c r="R631" s="230">
        <v>0</v>
      </c>
      <c r="S631" s="347"/>
      <c r="T631" s="347"/>
      <c r="U631" s="229">
        <v>5613</v>
      </c>
      <c r="V631" s="229">
        <v>5613</v>
      </c>
      <c r="W631" s="353"/>
      <c r="X631" s="353"/>
      <c r="Y631" s="353"/>
      <c r="Z631" s="353"/>
      <c r="AA631" s="353"/>
      <c r="AB631" s="170"/>
    </row>
    <row r="632" spans="1:28" ht="21.75" customHeight="1">
      <c r="A632" s="170"/>
      <c r="B632" s="356" t="s">
        <v>189</v>
      </c>
      <c r="C632" s="356"/>
      <c r="D632" s="356"/>
      <c r="E632" s="356"/>
      <c r="F632" s="356"/>
      <c r="G632" s="356"/>
      <c r="H632" s="356"/>
      <c r="I632" s="356"/>
      <c r="J632" s="356"/>
      <c r="K632" s="356"/>
      <c r="L632" s="356"/>
      <c r="M632" s="356"/>
      <c r="N632" s="265">
        <v>977</v>
      </c>
      <c r="O632" s="291">
        <v>7</v>
      </c>
      <c r="P632" s="291">
        <v>2</v>
      </c>
      <c r="Q632" s="231" t="s">
        <v>288</v>
      </c>
      <c r="R632" s="230" t="s">
        <v>188</v>
      </c>
      <c r="S632" s="347"/>
      <c r="T632" s="347"/>
      <c r="U632" s="229">
        <v>5613</v>
      </c>
      <c r="V632" s="229">
        <v>5613</v>
      </c>
      <c r="W632" s="353"/>
      <c r="X632" s="353"/>
      <c r="Y632" s="353"/>
      <c r="Z632" s="353"/>
      <c r="AA632" s="353"/>
      <c r="AB632" s="170"/>
    </row>
    <row r="633" spans="1:28" ht="12" customHeight="1">
      <c r="A633" s="170"/>
      <c r="B633" s="356" t="s">
        <v>187</v>
      </c>
      <c r="C633" s="356"/>
      <c r="D633" s="356"/>
      <c r="E633" s="356"/>
      <c r="F633" s="356"/>
      <c r="G633" s="356"/>
      <c r="H633" s="356"/>
      <c r="I633" s="356"/>
      <c r="J633" s="356"/>
      <c r="K633" s="356"/>
      <c r="L633" s="356"/>
      <c r="M633" s="356"/>
      <c r="N633" s="265">
        <v>977</v>
      </c>
      <c r="O633" s="291">
        <v>7</v>
      </c>
      <c r="P633" s="291">
        <v>2</v>
      </c>
      <c r="Q633" s="231" t="s">
        <v>288</v>
      </c>
      <c r="R633" s="230" t="s">
        <v>186</v>
      </c>
      <c r="S633" s="347"/>
      <c r="T633" s="347"/>
      <c r="U633" s="229">
        <v>5613</v>
      </c>
      <c r="V633" s="229">
        <v>5613</v>
      </c>
      <c r="W633" s="353"/>
      <c r="X633" s="353"/>
      <c r="Y633" s="353"/>
      <c r="Z633" s="353"/>
      <c r="AA633" s="353"/>
      <c r="AB633" s="170"/>
    </row>
    <row r="634" spans="1:28" ht="42.75" customHeight="1">
      <c r="A634" s="170"/>
      <c r="B634" s="356" t="s">
        <v>185</v>
      </c>
      <c r="C634" s="356"/>
      <c r="D634" s="356"/>
      <c r="E634" s="356"/>
      <c r="F634" s="356"/>
      <c r="G634" s="356"/>
      <c r="H634" s="356"/>
      <c r="I634" s="356"/>
      <c r="J634" s="356"/>
      <c r="K634" s="356"/>
      <c r="L634" s="356"/>
      <c r="M634" s="356"/>
      <c r="N634" s="265">
        <v>977</v>
      </c>
      <c r="O634" s="291">
        <v>7</v>
      </c>
      <c r="P634" s="291">
        <v>2</v>
      </c>
      <c r="Q634" s="231" t="s">
        <v>288</v>
      </c>
      <c r="R634" s="230" t="s">
        <v>184</v>
      </c>
      <c r="S634" s="347"/>
      <c r="T634" s="347"/>
      <c r="U634" s="229">
        <v>5613</v>
      </c>
      <c r="V634" s="229">
        <v>5613</v>
      </c>
      <c r="W634" s="353"/>
      <c r="X634" s="353"/>
      <c r="Y634" s="353"/>
      <c r="Z634" s="353"/>
      <c r="AA634" s="353"/>
      <c r="AB634" s="170"/>
    </row>
    <row r="635" spans="1:28" ht="21.75" customHeight="1">
      <c r="A635" s="170"/>
      <c r="B635" s="356" t="s">
        <v>228</v>
      </c>
      <c r="C635" s="356"/>
      <c r="D635" s="356"/>
      <c r="E635" s="356"/>
      <c r="F635" s="356"/>
      <c r="G635" s="356"/>
      <c r="H635" s="356"/>
      <c r="I635" s="356"/>
      <c r="J635" s="356"/>
      <c r="K635" s="356"/>
      <c r="L635" s="356"/>
      <c r="M635" s="356"/>
      <c r="N635" s="265">
        <v>977</v>
      </c>
      <c r="O635" s="291">
        <v>7</v>
      </c>
      <c r="P635" s="291">
        <v>2</v>
      </c>
      <c r="Q635" s="231" t="s">
        <v>287</v>
      </c>
      <c r="R635" s="230">
        <v>0</v>
      </c>
      <c r="S635" s="347"/>
      <c r="T635" s="347"/>
      <c r="U635" s="229">
        <v>7604</v>
      </c>
      <c r="V635" s="229">
        <v>7605</v>
      </c>
      <c r="W635" s="353"/>
      <c r="X635" s="353"/>
      <c r="Y635" s="353"/>
      <c r="Z635" s="353"/>
      <c r="AA635" s="353"/>
      <c r="AB635" s="170"/>
    </row>
    <row r="636" spans="1:28" ht="21.75" customHeight="1">
      <c r="A636" s="170"/>
      <c r="B636" s="356" t="s">
        <v>189</v>
      </c>
      <c r="C636" s="356"/>
      <c r="D636" s="356"/>
      <c r="E636" s="356"/>
      <c r="F636" s="356"/>
      <c r="G636" s="356"/>
      <c r="H636" s="356"/>
      <c r="I636" s="356"/>
      <c r="J636" s="356"/>
      <c r="K636" s="356"/>
      <c r="L636" s="356"/>
      <c r="M636" s="356"/>
      <c r="N636" s="265">
        <v>977</v>
      </c>
      <c r="O636" s="291">
        <v>7</v>
      </c>
      <c r="P636" s="291">
        <v>2</v>
      </c>
      <c r="Q636" s="231" t="s">
        <v>287</v>
      </c>
      <c r="R636" s="230" t="s">
        <v>188</v>
      </c>
      <c r="S636" s="347"/>
      <c r="T636" s="347"/>
      <c r="U636" s="229">
        <v>7604</v>
      </c>
      <c r="V636" s="229">
        <v>7605</v>
      </c>
      <c r="W636" s="353"/>
      <c r="X636" s="353"/>
      <c r="Y636" s="353"/>
      <c r="Z636" s="353"/>
      <c r="AA636" s="353"/>
      <c r="AB636" s="170"/>
    </row>
    <row r="637" spans="1:28" ht="12" customHeight="1">
      <c r="A637" s="170"/>
      <c r="B637" s="356" t="s">
        <v>187</v>
      </c>
      <c r="C637" s="356"/>
      <c r="D637" s="356"/>
      <c r="E637" s="356"/>
      <c r="F637" s="356"/>
      <c r="G637" s="356"/>
      <c r="H637" s="356"/>
      <c r="I637" s="356"/>
      <c r="J637" s="356"/>
      <c r="K637" s="356"/>
      <c r="L637" s="356"/>
      <c r="M637" s="356"/>
      <c r="N637" s="265">
        <v>977</v>
      </c>
      <c r="O637" s="291">
        <v>7</v>
      </c>
      <c r="P637" s="291">
        <v>2</v>
      </c>
      <c r="Q637" s="231" t="s">
        <v>287</v>
      </c>
      <c r="R637" s="230" t="s">
        <v>186</v>
      </c>
      <c r="S637" s="347"/>
      <c r="T637" s="347"/>
      <c r="U637" s="229">
        <v>7604</v>
      </c>
      <c r="V637" s="229">
        <v>7605</v>
      </c>
      <c r="W637" s="353"/>
      <c r="X637" s="353"/>
      <c r="Y637" s="353"/>
      <c r="Z637" s="353"/>
      <c r="AA637" s="353"/>
      <c r="AB637" s="170"/>
    </row>
    <row r="638" spans="1:28" ht="42.75" customHeight="1">
      <c r="A638" s="170"/>
      <c r="B638" s="356" t="s">
        <v>185</v>
      </c>
      <c r="C638" s="356"/>
      <c r="D638" s="356"/>
      <c r="E638" s="356"/>
      <c r="F638" s="356"/>
      <c r="G638" s="356"/>
      <c r="H638" s="356"/>
      <c r="I638" s="356"/>
      <c r="J638" s="356"/>
      <c r="K638" s="356"/>
      <c r="L638" s="356"/>
      <c r="M638" s="356"/>
      <c r="N638" s="265">
        <v>977</v>
      </c>
      <c r="O638" s="291">
        <v>7</v>
      </c>
      <c r="P638" s="291">
        <v>2</v>
      </c>
      <c r="Q638" s="231" t="s">
        <v>287</v>
      </c>
      <c r="R638" s="230" t="s">
        <v>184</v>
      </c>
      <c r="S638" s="347"/>
      <c r="T638" s="347"/>
      <c r="U638" s="229">
        <v>7604</v>
      </c>
      <c r="V638" s="229">
        <v>7605</v>
      </c>
      <c r="W638" s="353"/>
      <c r="X638" s="353"/>
      <c r="Y638" s="353"/>
      <c r="Z638" s="353"/>
      <c r="AA638" s="353"/>
      <c r="AB638" s="170"/>
    </row>
    <row r="639" spans="1:28" ht="21.75" customHeight="1">
      <c r="A639" s="170"/>
      <c r="B639" s="356" t="s">
        <v>516</v>
      </c>
      <c r="C639" s="356"/>
      <c r="D639" s="356"/>
      <c r="E639" s="356"/>
      <c r="F639" s="356"/>
      <c r="G639" s="356"/>
      <c r="H639" s="356"/>
      <c r="I639" s="356"/>
      <c r="J639" s="356"/>
      <c r="K639" s="356"/>
      <c r="L639" s="356"/>
      <c r="M639" s="356"/>
      <c r="N639" s="265">
        <v>977</v>
      </c>
      <c r="O639" s="291">
        <v>7</v>
      </c>
      <c r="P639" s="291">
        <v>2</v>
      </c>
      <c r="Q639" s="231" t="s">
        <v>515</v>
      </c>
      <c r="R639" s="230">
        <v>0</v>
      </c>
      <c r="S639" s="347"/>
      <c r="T639" s="347"/>
      <c r="U639" s="229">
        <v>348959</v>
      </c>
      <c r="V639" s="229">
        <v>346893</v>
      </c>
      <c r="W639" s="353"/>
      <c r="X639" s="353"/>
      <c r="Y639" s="353"/>
      <c r="Z639" s="353"/>
      <c r="AA639" s="353"/>
      <c r="AB639" s="170"/>
    </row>
    <row r="640" spans="1:28" ht="12" customHeight="1">
      <c r="A640" s="170"/>
      <c r="B640" s="356" t="s">
        <v>527</v>
      </c>
      <c r="C640" s="356"/>
      <c r="D640" s="356"/>
      <c r="E640" s="356"/>
      <c r="F640" s="356"/>
      <c r="G640" s="356"/>
      <c r="H640" s="356"/>
      <c r="I640" s="356"/>
      <c r="J640" s="356"/>
      <c r="K640" s="356"/>
      <c r="L640" s="356"/>
      <c r="M640" s="356"/>
      <c r="N640" s="265">
        <v>977</v>
      </c>
      <c r="O640" s="291">
        <v>7</v>
      </c>
      <c r="P640" s="291">
        <v>2</v>
      </c>
      <c r="Q640" s="231" t="s">
        <v>526</v>
      </c>
      <c r="R640" s="230">
        <v>0</v>
      </c>
      <c r="S640" s="347"/>
      <c r="T640" s="347"/>
      <c r="U640" s="229">
        <v>348959</v>
      </c>
      <c r="V640" s="229">
        <v>346893</v>
      </c>
      <c r="W640" s="353"/>
      <c r="X640" s="353"/>
      <c r="Y640" s="353"/>
      <c r="Z640" s="353"/>
      <c r="AA640" s="353"/>
      <c r="AB640" s="170"/>
    </row>
    <row r="641" spans="1:28" ht="21.75" customHeight="1">
      <c r="A641" s="170"/>
      <c r="B641" s="356" t="s">
        <v>225</v>
      </c>
      <c r="C641" s="356"/>
      <c r="D641" s="356"/>
      <c r="E641" s="356"/>
      <c r="F641" s="356"/>
      <c r="G641" s="356"/>
      <c r="H641" s="356"/>
      <c r="I641" s="356"/>
      <c r="J641" s="356"/>
      <c r="K641" s="356"/>
      <c r="L641" s="356"/>
      <c r="M641" s="356"/>
      <c r="N641" s="265">
        <v>977</v>
      </c>
      <c r="O641" s="291">
        <v>7</v>
      </c>
      <c r="P641" s="291">
        <v>2</v>
      </c>
      <c r="Q641" s="231" t="s">
        <v>286</v>
      </c>
      <c r="R641" s="230">
        <v>0</v>
      </c>
      <c r="S641" s="347"/>
      <c r="T641" s="347"/>
      <c r="U641" s="229">
        <v>12946</v>
      </c>
      <c r="V641" s="229">
        <v>12758</v>
      </c>
      <c r="W641" s="353"/>
      <c r="X641" s="353"/>
      <c r="Y641" s="353"/>
      <c r="Z641" s="353"/>
      <c r="AA641" s="353"/>
      <c r="AB641" s="170"/>
    </row>
    <row r="642" spans="1:28" ht="21.75" customHeight="1">
      <c r="A642" s="170"/>
      <c r="B642" s="356" t="s">
        <v>189</v>
      </c>
      <c r="C642" s="356"/>
      <c r="D642" s="356"/>
      <c r="E642" s="356"/>
      <c r="F642" s="356"/>
      <c r="G642" s="356"/>
      <c r="H642" s="356"/>
      <c r="I642" s="356"/>
      <c r="J642" s="356"/>
      <c r="K642" s="356"/>
      <c r="L642" s="356"/>
      <c r="M642" s="356"/>
      <c r="N642" s="265">
        <v>977</v>
      </c>
      <c r="O642" s="291">
        <v>7</v>
      </c>
      <c r="P642" s="291">
        <v>2</v>
      </c>
      <c r="Q642" s="231" t="s">
        <v>286</v>
      </c>
      <c r="R642" s="230" t="s">
        <v>188</v>
      </c>
      <c r="S642" s="347"/>
      <c r="T642" s="347"/>
      <c r="U642" s="229">
        <v>12946</v>
      </c>
      <c r="V642" s="229">
        <v>12758</v>
      </c>
      <c r="W642" s="353"/>
      <c r="X642" s="353"/>
      <c r="Y642" s="353"/>
      <c r="Z642" s="353"/>
      <c r="AA642" s="353"/>
      <c r="AB642" s="170"/>
    </row>
    <row r="643" spans="1:28" ht="12" customHeight="1">
      <c r="A643" s="170"/>
      <c r="B643" s="356" t="s">
        <v>187</v>
      </c>
      <c r="C643" s="356"/>
      <c r="D643" s="356"/>
      <c r="E643" s="356"/>
      <c r="F643" s="356"/>
      <c r="G643" s="356"/>
      <c r="H643" s="356"/>
      <c r="I643" s="356"/>
      <c r="J643" s="356"/>
      <c r="K643" s="356"/>
      <c r="L643" s="356"/>
      <c r="M643" s="356"/>
      <c r="N643" s="265">
        <v>977</v>
      </c>
      <c r="O643" s="291">
        <v>7</v>
      </c>
      <c r="P643" s="291">
        <v>2</v>
      </c>
      <c r="Q643" s="231" t="s">
        <v>286</v>
      </c>
      <c r="R643" s="230" t="s">
        <v>186</v>
      </c>
      <c r="S643" s="347"/>
      <c r="T643" s="347"/>
      <c r="U643" s="229">
        <v>12946</v>
      </c>
      <c r="V643" s="229">
        <v>12758</v>
      </c>
      <c r="W643" s="353"/>
      <c r="X643" s="353"/>
      <c r="Y643" s="353"/>
      <c r="Z643" s="353"/>
      <c r="AA643" s="353"/>
      <c r="AB643" s="170"/>
    </row>
    <row r="644" spans="1:28" ht="42.75" customHeight="1">
      <c r="A644" s="170"/>
      <c r="B644" s="356" t="s">
        <v>185</v>
      </c>
      <c r="C644" s="356"/>
      <c r="D644" s="356"/>
      <c r="E644" s="356"/>
      <c r="F644" s="356"/>
      <c r="G644" s="356"/>
      <c r="H644" s="356"/>
      <c r="I644" s="356"/>
      <c r="J644" s="356"/>
      <c r="K644" s="356"/>
      <c r="L644" s="356"/>
      <c r="M644" s="356"/>
      <c r="N644" s="265">
        <v>977</v>
      </c>
      <c r="O644" s="291">
        <v>7</v>
      </c>
      <c r="P644" s="291">
        <v>2</v>
      </c>
      <c r="Q644" s="231" t="s">
        <v>286</v>
      </c>
      <c r="R644" s="230" t="s">
        <v>184</v>
      </c>
      <c r="S644" s="347"/>
      <c r="T644" s="347"/>
      <c r="U644" s="229">
        <v>12946</v>
      </c>
      <c r="V644" s="229">
        <v>12758</v>
      </c>
      <c r="W644" s="353"/>
      <c r="X644" s="353"/>
      <c r="Y644" s="353"/>
      <c r="Z644" s="353"/>
      <c r="AA644" s="353"/>
      <c r="AB644" s="170"/>
    </row>
    <row r="645" spans="1:28" ht="32.25" customHeight="1">
      <c r="A645" s="170"/>
      <c r="B645" s="356" t="s">
        <v>285</v>
      </c>
      <c r="C645" s="356"/>
      <c r="D645" s="356"/>
      <c r="E645" s="356"/>
      <c r="F645" s="356"/>
      <c r="G645" s="356"/>
      <c r="H645" s="356"/>
      <c r="I645" s="356"/>
      <c r="J645" s="356"/>
      <c r="K645" s="356"/>
      <c r="L645" s="356"/>
      <c r="M645" s="356"/>
      <c r="N645" s="265">
        <v>977</v>
      </c>
      <c r="O645" s="291">
        <v>7</v>
      </c>
      <c r="P645" s="291">
        <v>2</v>
      </c>
      <c r="Q645" s="231" t="s">
        <v>284</v>
      </c>
      <c r="R645" s="230">
        <v>0</v>
      </c>
      <c r="S645" s="347"/>
      <c r="T645" s="347"/>
      <c r="U645" s="229">
        <v>1218</v>
      </c>
      <c r="V645" s="229">
        <v>1211</v>
      </c>
      <c r="W645" s="353"/>
      <c r="X645" s="353"/>
      <c r="Y645" s="353"/>
      <c r="Z645" s="353"/>
      <c r="AA645" s="353"/>
      <c r="AB645" s="170"/>
    </row>
    <row r="646" spans="1:28" ht="21.75" customHeight="1">
      <c r="A646" s="170"/>
      <c r="B646" s="356" t="s">
        <v>189</v>
      </c>
      <c r="C646" s="356"/>
      <c r="D646" s="356"/>
      <c r="E646" s="356"/>
      <c r="F646" s="356"/>
      <c r="G646" s="356"/>
      <c r="H646" s="356"/>
      <c r="I646" s="356"/>
      <c r="J646" s="356"/>
      <c r="K646" s="356"/>
      <c r="L646" s="356"/>
      <c r="M646" s="356"/>
      <c r="N646" s="265">
        <v>977</v>
      </c>
      <c r="O646" s="291">
        <v>7</v>
      </c>
      <c r="P646" s="291">
        <v>2</v>
      </c>
      <c r="Q646" s="231" t="s">
        <v>284</v>
      </c>
      <c r="R646" s="230" t="s">
        <v>188</v>
      </c>
      <c r="S646" s="347"/>
      <c r="T646" s="347"/>
      <c r="U646" s="229">
        <v>1218</v>
      </c>
      <c r="V646" s="229">
        <v>1211</v>
      </c>
      <c r="W646" s="353"/>
      <c r="X646" s="353"/>
      <c r="Y646" s="353"/>
      <c r="Z646" s="353"/>
      <c r="AA646" s="353"/>
      <c r="AB646" s="170"/>
    </row>
    <row r="647" spans="1:28" ht="12" customHeight="1">
      <c r="A647" s="170"/>
      <c r="B647" s="356" t="s">
        <v>187</v>
      </c>
      <c r="C647" s="356"/>
      <c r="D647" s="356"/>
      <c r="E647" s="356"/>
      <c r="F647" s="356"/>
      <c r="G647" s="356"/>
      <c r="H647" s="356"/>
      <c r="I647" s="356"/>
      <c r="J647" s="356"/>
      <c r="K647" s="356"/>
      <c r="L647" s="356"/>
      <c r="M647" s="356"/>
      <c r="N647" s="265">
        <v>977</v>
      </c>
      <c r="O647" s="291">
        <v>7</v>
      </c>
      <c r="P647" s="291">
        <v>2</v>
      </c>
      <c r="Q647" s="231" t="s">
        <v>284</v>
      </c>
      <c r="R647" s="230" t="s">
        <v>186</v>
      </c>
      <c r="S647" s="347"/>
      <c r="T647" s="347"/>
      <c r="U647" s="229">
        <v>1218</v>
      </c>
      <c r="V647" s="229">
        <v>1211</v>
      </c>
      <c r="W647" s="353"/>
      <c r="X647" s="353"/>
      <c r="Y647" s="353"/>
      <c r="Z647" s="353"/>
      <c r="AA647" s="353"/>
      <c r="AB647" s="170"/>
    </row>
    <row r="648" spans="1:28" ht="42.75" customHeight="1">
      <c r="A648" s="170"/>
      <c r="B648" s="356" t="s">
        <v>185</v>
      </c>
      <c r="C648" s="356"/>
      <c r="D648" s="356"/>
      <c r="E648" s="356"/>
      <c r="F648" s="356"/>
      <c r="G648" s="356"/>
      <c r="H648" s="356"/>
      <c r="I648" s="356"/>
      <c r="J648" s="356"/>
      <c r="K648" s="356"/>
      <c r="L648" s="356"/>
      <c r="M648" s="356"/>
      <c r="N648" s="265">
        <v>977</v>
      </c>
      <c r="O648" s="291">
        <v>7</v>
      </c>
      <c r="P648" s="291">
        <v>2</v>
      </c>
      <c r="Q648" s="231" t="s">
        <v>284</v>
      </c>
      <c r="R648" s="230" t="s">
        <v>184</v>
      </c>
      <c r="S648" s="347"/>
      <c r="T648" s="347"/>
      <c r="U648" s="229">
        <v>1218</v>
      </c>
      <c r="V648" s="229">
        <v>1211</v>
      </c>
      <c r="W648" s="353"/>
      <c r="X648" s="353"/>
      <c r="Y648" s="353"/>
      <c r="Z648" s="353"/>
      <c r="AA648" s="353"/>
      <c r="AB648" s="170"/>
    </row>
    <row r="649" spans="1:28" ht="63.75" customHeight="1">
      <c r="A649" s="170"/>
      <c r="B649" s="356" t="s">
        <v>283</v>
      </c>
      <c r="C649" s="356"/>
      <c r="D649" s="356"/>
      <c r="E649" s="356"/>
      <c r="F649" s="356"/>
      <c r="G649" s="356"/>
      <c r="H649" s="356"/>
      <c r="I649" s="356"/>
      <c r="J649" s="356"/>
      <c r="K649" s="356"/>
      <c r="L649" s="356"/>
      <c r="M649" s="356"/>
      <c r="N649" s="265">
        <v>977</v>
      </c>
      <c r="O649" s="291">
        <v>7</v>
      </c>
      <c r="P649" s="291">
        <v>2</v>
      </c>
      <c r="Q649" s="231" t="s">
        <v>282</v>
      </c>
      <c r="R649" s="230">
        <v>0</v>
      </c>
      <c r="S649" s="347"/>
      <c r="T649" s="347"/>
      <c r="U649" s="229">
        <v>333212</v>
      </c>
      <c r="V649" s="229">
        <v>331355</v>
      </c>
      <c r="W649" s="353"/>
      <c r="X649" s="353"/>
      <c r="Y649" s="353"/>
      <c r="Z649" s="353"/>
      <c r="AA649" s="353"/>
      <c r="AB649" s="170"/>
    </row>
    <row r="650" spans="1:28" ht="21.75" customHeight="1">
      <c r="A650" s="170"/>
      <c r="B650" s="356" t="s">
        <v>189</v>
      </c>
      <c r="C650" s="356"/>
      <c r="D650" s="356"/>
      <c r="E650" s="356"/>
      <c r="F650" s="356"/>
      <c r="G650" s="356"/>
      <c r="H650" s="356"/>
      <c r="I650" s="356"/>
      <c r="J650" s="356"/>
      <c r="K650" s="356"/>
      <c r="L650" s="356"/>
      <c r="M650" s="356"/>
      <c r="N650" s="265">
        <v>977</v>
      </c>
      <c r="O650" s="291">
        <v>7</v>
      </c>
      <c r="P650" s="291">
        <v>2</v>
      </c>
      <c r="Q650" s="231" t="s">
        <v>282</v>
      </c>
      <c r="R650" s="230" t="s">
        <v>188</v>
      </c>
      <c r="S650" s="347"/>
      <c r="T650" s="347"/>
      <c r="U650" s="229">
        <v>333212</v>
      </c>
      <c r="V650" s="229">
        <v>331355</v>
      </c>
      <c r="W650" s="353"/>
      <c r="X650" s="353"/>
      <c r="Y650" s="353"/>
      <c r="Z650" s="353"/>
      <c r="AA650" s="353"/>
      <c r="AB650" s="170"/>
    </row>
    <row r="651" spans="1:28" ht="12" customHeight="1">
      <c r="A651" s="170"/>
      <c r="B651" s="356" t="s">
        <v>187</v>
      </c>
      <c r="C651" s="356"/>
      <c r="D651" s="356"/>
      <c r="E651" s="356"/>
      <c r="F651" s="356"/>
      <c r="G651" s="356"/>
      <c r="H651" s="356"/>
      <c r="I651" s="356"/>
      <c r="J651" s="356"/>
      <c r="K651" s="356"/>
      <c r="L651" s="356"/>
      <c r="M651" s="356"/>
      <c r="N651" s="265">
        <v>977</v>
      </c>
      <c r="O651" s="291">
        <v>7</v>
      </c>
      <c r="P651" s="291">
        <v>2</v>
      </c>
      <c r="Q651" s="231" t="s">
        <v>282</v>
      </c>
      <c r="R651" s="230" t="s">
        <v>186</v>
      </c>
      <c r="S651" s="347"/>
      <c r="T651" s="347"/>
      <c r="U651" s="229">
        <v>333212</v>
      </c>
      <c r="V651" s="229">
        <v>331355</v>
      </c>
      <c r="W651" s="353"/>
      <c r="X651" s="353"/>
      <c r="Y651" s="353"/>
      <c r="Z651" s="353"/>
      <c r="AA651" s="353"/>
      <c r="AB651" s="170"/>
    </row>
    <row r="652" spans="1:28" ht="42.75" customHeight="1">
      <c r="A652" s="170"/>
      <c r="B652" s="356" t="s">
        <v>185</v>
      </c>
      <c r="C652" s="356"/>
      <c r="D652" s="356"/>
      <c r="E652" s="356"/>
      <c r="F652" s="356"/>
      <c r="G652" s="356"/>
      <c r="H652" s="356"/>
      <c r="I652" s="356"/>
      <c r="J652" s="356"/>
      <c r="K652" s="356"/>
      <c r="L652" s="356"/>
      <c r="M652" s="356"/>
      <c r="N652" s="265">
        <v>977</v>
      </c>
      <c r="O652" s="291">
        <v>7</v>
      </c>
      <c r="P652" s="291">
        <v>2</v>
      </c>
      <c r="Q652" s="231" t="s">
        <v>282</v>
      </c>
      <c r="R652" s="230" t="s">
        <v>184</v>
      </c>
      <c r="S652" s="347"/>
      <c r="T652" s="347"/>
      <c r="U652" s="229">
        <v>333212</v>
      </c>
      <c r="V652" s="229">
        <v>331355</v>
      </c>
      <c r="W652" s="353"/>
      <c r="X652" s="353"/>
      <c r="Y652" s="353"/>
      <c r="Z652" s="353"/>
      <c r="AA652" s="353"/>
      <c r="AB652" s="170"/>
    </row>
    <row r="653" spans="1:28" ht="21.75" customHeight="1">
      <c r="A653" s="170"/>
      <c r="B653" s="356" t="s">
        <v>525</v>
      </c>
      <c r="C653" s="356"/>
      <c r="D653" s="356"/>
      <c r="E653" s="356"/>
      <c r="F653" s="356"/>
      <c r="G653" s="356"/>
      <c r="H653" s="356"/>
      <c r="I653" s="356"/>
      <c r="J653" s="356"/>
      <c r="K653" s="356"/>
      <c r="L653" s="356"/>
      <c r="M653" s="356"/>
      <c r="N653" s="265">
        <v>977</v>
      </c>
      <c r="O653" s="291">
        <v>7</v>
      </c>
      <c r="P653" s="291">
        <v>2</v>
      </c>
      <c r="Q653" s="231" t="s">
        <v>524</v>
      </c>
      <c r="R653" s="230">
        <v>0</v>
      </c>
      <c r="S653" s="347"/>
      <c r="T653" s="347"/>
      <c r="U653" s="229">
        <v>1583</v>
      </c>
      <c r="V653" s="229">
        <v>1569</v>
      </c>
      <c r="W653" s="353"/>
      <c r="X653" s="353"/>
      <c r="Y653" s="353"/>
      <c r="Z653" s="353"/>
      <c r="AA653" s="353"/>
      <c r="AB653" s="170"/>
    </row>
    <row r="654" spans="1:28" ht="21.75" customHeight="1">
      <c r="A654" s="170"/>
      <c r="B654" s="356" t="s">
        <v>189</v>
      </c>
      <c r="C654" s="356"/>
      <c r="D654" s="356"/>
      <c r="E654" s="356"/>
      <c r="F654" s="356"/>
      <c r="G654" s="356"/>
      <c r="H654" s="356"/>
      <c r="I654" s="356"/>
      <c r="J654" s="356"/>
      <c r="K654" s="356"/>
      <c r="L654" s="356"/>
      <c r="M654" s="356"/>
      <c r="N654" s="265">
        <v>977</v>
      </c>
      <c r="O654" s="291">
        <v>7</v>
      </c>
      <c r="P654" s="291">
        <v>2</v>
      </c>
      <c r="Q654" s="231" t="s">
        <v>524</v>
      </c>
      <c r="R654" s="230" t="s">
        <v>188</v>
      </c>
      <c r="S654" s="347"/>
      <c r="T654" s="347"/>
      <c r="U654" s="229">
        <v>1583</v>
      </c>
      <c r="V654" s="229">
        <v>1569</v>
      </c>
      <c r="W654" s="353"/>
      <c r="X654" s="353"/>
      <c r="Y654" s="353"/>
      <c r="Z654" s="353"/>
      <c r="AA654" s="353"/>
      <c r="AB654" s="170"/>
    </row>
    <row r="655" spans="1:28" ht="12" customHeight="1">
      <c r="A655" s="170"/>
      <c r="B655" s="356" t="s">
        <v>187</v>
      </c>
      <c r="C655" s="356"/>
      <c r="D655" s="356"/>
      <c r="E655" s="356"/>
      <c r="F655" s="356"/>
      <c r="G655" s="356"/>
      <c r="H655" s="356"/>
      <c r="I655" s="356"/>
      <c r="J655" s="356"/>
      <c r="K655" s="356"/>
      <c r="L655" s="356"/>
      <c r="M655" s="356"/>
      <c r="N655" s="265">
        <v>977</v>
      </c>
      <c r="O655" s="291">
        <v>7</v>
      </c>
      <c r="P655" s="291">
        <v>2</v>
      </c>
      <c r="Q655" s="231" t="s">
        <v>524</v>
      </c>
      <c r="R655" s="230" t="s">
        <v>186</v>
      </c>
      <c r="S655" s="347"/>
      <c r="T655" s="347"/>
      <c r="U655" s="229">
        <v>1583</v>
      </c>
      <c r="V655" s="229">
        <v>1569</v>
      </c>
      <c r="W655" s="353"/>
      <c r="X655" s="353"/>
      <c r="Y655" s="353"/>
      <c r="Z655" s="353"/>
      <c r="AA655" s="353"/>
      <c r="AB655" s="170"/>
    </row>
    <row r="656" spans="1:28" ht="42.75" customHeight="1">
      <c r="A656" s="170"/>
      <c r="B656" s="356" t="s">
        <v>185</v>
      </c>
      <c r="C656" s="356"/>
      <c r="D656" s="356"/>
      <c r="E656" s="356"/>
      <c r="F656" s="356"/>
      <c r="G656" s="356"/>
      <c r="H656" s="356"/>
      <c r="I656" s="356"/>
      <c r="J656" s="356"/>
      <c r="K656" s="356"/>
      <c r="L656" s="356"/>
      <c r="M656" s="356"/>
      <c r="N656" s="265">
        <v>977</v>
      </c>
      <c r="O656" s="291">
        <v>7</v>
      </c>
      <c r="P656" s="291">
        <v>2</v>
      </c>
      <c r="Q656" s="231" t="s">
        <v>524</v>
      </c>
      <c r="R656" s="230" t="s">
        <v>184</v>
      </c>
      <c r="S656" s="347"/>
      <c r="T656" s="347"/>
      <c r="U656" s="229">
        <v>1583</v>
      </c>
      <c r="V656" s="229">
        <v>1569</v>
      </c>
      <c r="W656" s="353"/>
      <c r="X656" s="353"/>
      <c r="Y656" s="353"/>
      <c r="Z656" s="353"/>
      <c r="AA656" s="353"/>
      <c r="AB656" s="170"/>
    </row>
    <row r="657" spans="1:28" ht="21.75" customHeight="1">
      <c r="A657" s="170"/>
      <c r="B657" s="356" t="s">
        <v>516</v>
      </c>
      <c r="C657" s="356"/>
      <c r="D657" s="356"/>
      <c r="E657" s="356"/>
      <c r="F657" s="356"/>
      <c r="G657" s="356"/>
      <c r="H657" s="356"/>
      <c r="I657" s="356"/>
      <c r="J657" s="356"/>
      <c r="K657" s="356"/>
      <c r="L657" s="356"/>
      <c r="M657" s="356"/>
      <c r="N657" s="265">
        <v>977</v>
      </c>
      <c r="O657" s="291">
        <v>7</v>
      </c>
      <c r="P657" s="291">
        <v>2</v>
      </c>
      <c r="Q657" s="231" t="s">
        <v>515</v>
      </c>
      <c r="R657" s="230">
        <v>0</v>
      </c>
      <c r="S657" s="347"/>
      <c r="T657" s="347"/>
      <c r="U657" s="229">
        <v>2359</v>
      </c>
      <c r="V657" s="229">
        <v>2346</v>
      </c>
      <c r="W657" s="353"/>
      <c r="X657" s="353"/>
      <c r="Y657" s="353"/>
      <c r="Z657" s="353"/>
      <c r="AA657" s="353"/>
      <c r="AB657" s="170"/>
    </row>
    <row r="658" spans="1:28" ht="12" customHeight="1">
      <c r="A658" s="170"/>
      <c r="B658" s="356" t="s">
        <v>527</v>
      </c>
      <c r="C658" s="356"/>
      <c r="D658" s="356"/>
      <c r="E658" s="356"/>
      <c r="F658" s="356"/>
      <c r="G658" s="356"/>
      <c r="H658" s="356"/>
      <c r="I658" s="356"/>
      <c r="J658" s="356"/>
      <c r="K658" s="356"/>
      <c r="L658" s="356"/>
      <c r="M658" s="356"/>
      <c r="N658" s="265">
        <v>977</v>
      </c>
      <c r="O658" s="291">
        <v>7</v>
      </c>
      <c r="P658" s="291">
        <v>2</v>
      </c>
      <c r="Q658" s="231" t="s">
        <v>526</v>
      </c>
      <c r="R658" s="230">
        <v>0</v>
      </c>
      <c r="S658" s="347"/>
      <c r="T658" s="347"/>
      <c r="U658" s="229">
        <v>2359</v>
      </c>
      <c r="V658" s="229">
        <v>2346</v>
      </c>
      <c r="W658" s="353"/>
      <c r="X658" s="353"/>
      <c r="Y658" s="353"/>
      <c r="Z658" s="353"/>
      <c r="AA658" s="353"/>
      <c r="AB658" s="170"/>
    </row>
    <row r="659" spans="1:28" ht="32.25" customHeight="1">
      <c r="A659" s="170"/>
      <c r="B659" s="356" t="s">
        <v>178</v>
      </c>
      <c r="C659" s="356"/>
      <c r="D659" s="356"/>
      <c r="E659" s="356"/>
      <c r="F659" s="356"/>
      <c r="G659" s="356"/>
      <c r="H659" s="356"/>
      <c r="I659" s="356"/>
      <c r="J659" s="356"/>
      <c r="K659" s="356"/>
      <c r="L659" s="356"/>
      <c r="M659" s="356"/>
      <c r="N659" s="265">
        <v>977</v>
      </c>
      <c r="O659" s="291">
        <v>7</v>
      </c>
      <c r="P659" s="291">
        <v>2</v>
      </c>
      <c r="Q659" s="231" t="s">
        <v>765</v>
      </c>
      <c r="R659" s="230">
        <v>0</v>
      </c>
      <c r="S659" s="347"/>
      <c r="T659" s="347"/>
      <c r="U659" s="229">
        <v>2359</v>
      </c>
      <c r="V659" s="229">
        <v>2346</v>
      </c>
      <c r="W659" s="353"/>
      <c r="X659" s="353"/>
      <c r="Y659" s="353"/>
      <c r="Z659" s="353"/>
      <c r="AA659" s="353"/>
      <c r="AB659" s="170"/>
    </row>
    <row r="660" spans="1:28" ht="21.75" customHeight="1">
      <c r="A660" s="170"/>
      <c r="B660" s="356" t="s">
        <v>189</v>
      </c>
      <c r="C660" s="356"/>
      <c r="D660" s="356"/>
      <c r="E660" s="356"/>
      <c r="F660" s="356"/>
      <c r="G660" s="356"/>
      <c r="H660" s="356"/>
      <c r="I660" s="356"/>
      <c r="J660" s="356"/>
      <c r="K660" s="356"/>
      <c r="L660" s="356"/>
      <c r="M660" s="356"/>
      <c r="N660" s="265">
        <v>977</v>
      </c>
      <c r="O660" s="291">
        <v>7</v>
      </c>
      <c r="P660" s="291">
        <v>2</v>
      </c>
      <c r="Q660" s="231" t="s">
        <v>765</v>
      </c>
      <c r="R660" s="230" t="s">
        <v>188</v>
      </c>
      <c r="S660" s="347"/>
      <c r="T660" s="347"/>
      <c r="U660" s="229">
        <v>2359</v>
      </c>
      <c r="V660" s="229">
        <v>2346</v>
      </c>
      <c r="W660" s="353"/>
      <c r="X660" s="353"/>
      <c r="Y660" s="353"/>
      <c r="Z660" s="353"/>
      <c r="AA660" s="353"/>
      <c r="AB660" s="170"/>
    </row>
    <row r="661" spans="1:28" ht="12" customHeight="1">
      <c r="A661" s="170"/>
      <c r="B661" s="356" t="s">
        <v>187</v>
      </c>
      <c r="C661" s="356"/>
      <c r="D661" s="356"/>
      <c r="E661" s="356"/>
      <c r="F661" s="356"/>
      <c r="G661" s="356"/>
      <c r="H661" s="356"/>
      <c r="I661" s="356"/>
      <c r="J661" s="356"/>
      <c r="K661" s="356"/>
      <c r="L661" s="356"/>
      <c r="M661" s="356"/>
      <c r="N661" s="265">
        <v>977</v>
      </c>
      <c r="O661" s="291">
        <v>7</v>
      </c>
      <c r="P661" s="291">
        <v>2</v>
      </c>
      <c r="Q661" s="231" t="s">
        <v>765</v>
      </c>
      <c r="R661" s="230" t="s">
        <v>186</v>
      </c>
      <c r="S661" s="347"/>
      <c r="T661" s="347"/>
      <c r="U661" s="229">
        <v>2359</v>
      </c>
      <c r="V661" s="229">
        <v>2346</v>
      </c>
      <c r="W661" s="353"/>
      <c r="X661" s="353"/>
      <c r="Y661" s="353"/>
      <c r="Z661" s="353"/>
      <c r="AA661" s="353"/>
      <c r="AB661" s="170"/>
    </row>
    <row r="662" spans="1:28" ht="12" customHeight="1">
      <c r="A662" s="170"/>
      <c r="B662" s="356" t="s">
        <v>689</v>
      </c>
      <c r="C662" s="356"/>
      <c r="D662" s="356"/>
      <c r="E662" s="356"/>
      <c r="F662" s="356"/>
      <c r="G662" s="356"/>
      <c r="H662" s="356"/>
      <c r="I662" s="356"/>
      <c r="J662" s="356"/>
      <c r="K662" s="356"/>
      <c r="L662" s="356"/>
      <c r="M662" s="356"/>
      <c r="N662" s="265">
        <v>977</v>
      </c>
      <c r="O662" s="291">
        <v>7</v>
      </c>
      <c r="P662" s="291">
        <v>2</v>
      </c>
      <c r="Q662" s="231" t="s">
        <v>765</v>
      </c>
      <c r="R662" s="230" t="s">
        <v>688</v>
      </c>
      <c r="S662" s="347"/>
      <c r="T662" s="347"/>
      <c r="U662" s="229">
        <v>2359</v>
      </c>
      <c r="V662" s="229">
        <v>2346</v>
      </c>
      <c r="W662" s="353"/>
      <c r="X662" s="353"/>
      <c r="Y662" s="353"/>
      <c r="Z662" s="353"/>
      <c r="AA662" s="353"/>
      <c r="AB662" s="170"/>
    </row>
    <row r="663" spans="1:28" ht="21.75" customHeight="1">
      <c r="A663" s="170"/>
      <c r="B663" s="356" t="s">
        <v>516</v>
      </c>
      <c r="C663" s="356"/>
      <c r="D663" s="356"/>
      <c r="E663" s="356"/>
      <c r="F663" s="356"/>
      <c r="G663" s="356"/>
      <c r="H663" s="356"/>
      <c r="I663" s="356"/>
      <c r="J663" s="356"/>
      <c r="K663" s="356"/>
      <c r="L663" s="356"/>
      <c r="M663" s="356"/>
      <c r="N663" s="265">
        <v>977</v>
      </c>
      <c r="O663" s="291">
        <v>7</v>
      </c>
      <c r="P663" s="291">
        <v>2</v>
      </c>
      <c r="Q663" s="231" t="s">
        <v>515</v>
      </c>
      <c r="R663" s="230">
        <v>0</v>
      </c>
      <c r="S663" s="347"/>
      <c r="T663" s="347"/>
      <c r="U663" s="229">
        <v>50</v>
      </c>
      <c r="V663" s="229">
        <v>50</v>
      </c>
      <c r="W663" s="353"/>
      <c r="X663" s="353"/>
      <c r="Y663" s="353"/>
      <c r="Z663" s="353"/>
      <c r="AA663" s="353"/>
      <c r="AB663" s="170"/>
    </row>
    <row r="664" spans="1:28" ht="21.75" customHeight="1">
      <c r="A664" s="170"/>
      <c r="B664" s="356" t="s">
        <v>587</v>
      </c>
      <c r="C664" s="356"/>
      <c r="D664" s="356"/>
      <c r="E664" s="356"/>
      <c r="F664" s="356"/>
      <c r="G664" s="356"/>
      <c r="H664" s="356"/>
      <c r="I664" s="356"/>
      <c r="J664" s="356"/>
      <c r="K664" s="356"/>
      <c r="L664" s="356"/>
      <c r="M664" s="356"/>
      <c r="N664" s="265">
        <v>977</v>
      </c>
      <c r="O664" s="291">
        <v>7</v>
      </c>
      <c r="P664" s="291">
        <v>2</v>
      </c>
      <c r="Q664" s="231" t="s">
        <v>586</v>
      </c>
      <c r="R664" s="230">
        <v>0</v>
      </c>
      <c r="S664" s="347"/>
      <c r="T664" s="347"/>
      <c r="U664" s="229">
        <v>50</v>
      </c>
      <c r="V664" s="229">
        <v>50</v>
      </c>
      <c r="W664" s="353"/>
      <c r="X664" s="353"/>
      <c r="Y664" s="353"/>
      <c r="Z664" s="353"/>
      <c r="AA664" s="353"/>
      <c r="AB664" s="170"/>
    </row>
    <row r="665" spans="1:28" ht="12" customHeight="1">
      <c r="A665" s="170"/>
      <c r="B665" s="356" t="s">
        <v>580</v>
      </c>
      <c r="C665" s="356"/>
      <c r="D665" s="356"/>
      <c r="E665" s="356"/>
      <c r="F665" s="356"/>
      <c r="G665" s="356"/>
      <c r="H665" s="356"/>
      <c r="I665" s="356"/>
      <c r="J665" s="356"/>
      <c r="K665" s="356"/>
      <c r="L665" s="356"/>
      <c r="M665" s="356"/>
      <c r="N665" s="265">
        <v>977</v>
      </c>
      <c r="O665" s="291">
        <v>7</v>
      </c>
      <c r="P665" s="291">
        <v>2</v>
      </c>
      <c r="Q665" s="231" t="s">
        <v>585</v>
      </c>
      <c r="R665" s="230">
        <v>0</v>
      </c>
      <c r="S665" s="347"/>
      <c r="T665" s="347"/>
      <c r="U665" s="229">
        <v>50</v>
      </c>
      <c r="V665" s="229">
        <v>50</v>
      </c>
      <c r="W665" s="353"/>
      <c r="X665" s="353"/>
      <c r="Y665" s="353"/>
      <c r="Z665" s="353"/>
      <c r="AA665" s="353"/>
      <c r="AB665" s="170"/>
    </row>
    <row r="666" spans="1:28" ht="21.75" customHeight="1">
      <c r="A666" s="170"/>
      <c r="B666" s="356" t="s">
        <v>189</v>
      </c>
      <c r="C666" s="356"/>
      <c r="D666" s="356"/>
      <c r="E666" s="356"/>
      <c r="F666" s="356"/>
      <c r="G666" s="356"/>
      <c r="H666" s="356"/>
      <c r="I666" s="356"/>
      <c r="J666" s="356"/>
      <c r="K666" s="356"/>
      <c r="L666" s="356"/>
      <c r="M666" s="356"/>
      <c r="N666" s="265">
        <v>977</v>
      </c>
      <c r="O666" s="291">
        <v>7</v>
      </c>
      <c r="P666" s="291">
        <v>2</v>
      </c>
      <c r="Q666" s="231" t="s">
        <v>585</v>
      </c>
      <c r="R666" s="230" t="s">
        <v>188</v>
      </c>
      <c r="S666" s="347"/>
      <c r="T666" s="347"/>
      <c r="U666" s="229">
        <v>50</v>
      </c>
      <c r="V666" s="229">
        <v>50</v>
      </c>
      <c r="W666" s="353"/>
      <c r="X666" s="353"/>
      <c r="Y666" s="353"/>
      <c r="Z666" s="353"/>
      <c r="AA666" s="353"/>
      <c r="AB666" s="170"/>
    </row>
    <row r="667" spans="1:28" ht="12" customHeight="1">
      <c r="A667" s="170"/>
      <c r="B667" s="356" t="s">
        <v>187</v>
      </c>
      <c r="C667" s="356"/>
      <c r="D667" s="356"/>
      <c r="E667" s="356"/>
      <c r="F667" s="356"/>
      <c r="G667" s="356"/>
      <c r="H667" s="356"/>
      <c r="I667" s="356"/>
      <c r="J667" s="356"/>
      <c r="K667" s="356"/>
      <c r="L667" s="356"/>
      <c r="M667" s="356"/>
      <c r="N667" s="265">
        <v>977</v>
      </c>
      <c r="O667" s="291">
        <v>7</v>
      </c>
      <c r="P667" s="291">
        <v>2</v>
      </c>
      <c r="Q667" s="231" t="s">
        <v>585</v>
      </c>
      <c r="R667" s="230" t="s">
        <v>186</v>
      </c>
      <c r="S667" s="347"/>
      <c r="T667" s="347"/>
      <c r="U667" s="229">
        <v>50</v>
      </c>
      <c r="V667" s="229">
        <v>50</v>
      </c>
      <c r="W667" s="353"/>
      <c r="X667" s="353"/>
      <c r="Y667" s="353"/>
      <c r="Z667" s="353"/>
      <c r="AA667" s="353"/>
      <c r="AB667" s="170"/>
    </row>
    <row r="668" spans="1:28" ht="42.75" customHeight="1">
      <c r="A668" s="170"/>
      <c r="B668" s="356" t="s">
        <v>185</v>
      </c>
      <c r="C668" s="356"/>
      <c r="D668" s="356"/>
      <c r="E668" s="356"/>
      <c r="F668" s="356"/>
      <c r="G668" s="356"/>
      <c r="H668" s="356"/>
      <c r="I668" s="356"/>
      <c r="J668" s="356"/>
      <c r="K668" s="356"/>
      <c r="L668" s="356"/>
      <c r="M668" s="356"/>
      <c r="N668" s="265">
        <v>977</v>
      </c>
      <c r="O668" s="291">
        <v>7</v>
      </c>
      <c r="P668" s="291">
        <v>2</v>
      </c>
      <c r="Q668" s="231" t="s">
        <v>585</v>
      </c>
      <c r="R668" s="230" t="s">
        <v>184</v>
      </c>
      <c r="S668" s="347"/>
      <c r="T668" s="347"/>
      <c r="U668" s="229">
        <v>50</v>
      </c>
      <c r="V668" s="229">
        <v>50</v>
      </c>
      <c r="W668" s="353"/>
      <c r="X668" s="353"/>
      <c r="Y668" s="353"/>
      <c r="Z668" s="353"/>
      <c r="AA668" s="353"/>
      <c r="AB668" s="170"/>
    </row>
    <row r="669" spans="1:28" ht="21.75" customHeight="1">
      <c r="A669" s="170"/>
      <c r="B669" s="356" t="s">
        <v>516</v>
      </c>
      <c r="C669" s="356"/>
      <c r="D669" s="356"/>
      <c r="E669" s="356"/>
      <c r="F669" s="356"/>
      <c r="G669" s="356"/>
      <c r="H669" s="356"/>
      <c r="I669" s="356"/>
      <c r="J669" s="356"/>
      <c r="K669" s="356"/>
      <c r="L669" s="356"/>
      <c r="M669" s="356"/>
      <c r="N669" s="265">
        <v>977</v>
      </c>
      <c r="O669" s="291">
        <v>7</v>
      </c>
      <c r="P669" s="291">
        <v>2</v>
      </c>
      <c r="Q669" s="231" t="s">
        <v>515</v>
      </c>
      <c r="R669" s="230">
        <v>0</v>
      </c>
      <c r="S669" s="347"/>
      <c r="T669" s="347"/>
      <c r="U669" s="229">
        <v>100</v>
      </c>
      <c r="V669" s="229">
        <v>100</v>
      </c>
      <c r="W669" s="353"/>
      <c r="X669" s="353"/>
      <c r="Y669" s="353"/>
      <c r="Z669" s="353"/>
      <c r="AA669" s="353"/>
      <c r="AB669" s="170"/>
    </row>
    <row r="670" spans="1:28" ht="21.75" customHeight="1">
      <c r="A670" s="170"/>
      <c r="B670" s="356" t="s">
        <v>584</v>
      </c>
      <c r="C670" s="356"/>
      <c r="D670" s="356"/>
      <c r="E670" s="356"/>
      <c r="F670" s="356"/>
      <c r="G670" s="356"/>
      <c r="H670" s="356"/>
      <c r="I670" s="356"/>
      <c r="J670" s="356"/>
      <c r="K670" s="356"/>
      <c r="L670" s="356"/>
      <c r="M670" s="356"/>
      <c r="N670" s="265">
        <v>977</v>
      </c>
      <c r="O670" s="291">
        <v>7</v>
      </c>
      <c r="P670" s="291">
        <v>2</v>
      </c>
      <c r="Q670" s="231" t="s">
        <v>583</v>
      </c>
      <c r="R670" s="230">
        <v>0</v>
      </c>
      <c r="S670" s="347"/>
      <c r="T670" s="347"/>
      <c r="U670" s="229">
        <v>100</v>
      </c>
      <c r="V670" s="229">
        <v>100</v>
      </c>
      <c r="W670" s="353"/>
      <c r="X670" s="353"/>
      <c r="Y670" s="353"/>
      <c r="Z670" s="353"/>
      <c r="AA670" s="353"/>
      <c r="AB670" s="170"/>
    </row>
    <row r="671" spans="1:28" ht="12" customHeight="1">
      <c r="A671" s="170"/>
      <c r="B671" s="356" t="s">
        <v>580</v>
      </c>
      <c r="C671" s="356"/>
      <c r="D671" s="356"/>
      <c r="E671" s="356"/>
      <c r="F671" s="356"/>
      <c r="G671" s="356"/>
      <c r="H671" s="356"/>
      <c r="I671" s="356"/>
      <c r="J671" s="356"/>
      <c r="K671" s="356"/>
      <c r="L671" s="356"/>
      <c r="M671" s="356"/>
      <c r="N671" s="265">
        <v>977</v>
      </c>
      <c r="O671" s="291">
        <v>7</v>
      </c>
      <c r="P671" s="291">
        <v>2</v>
      </c>
      <c r="Q671" s="231" t="s">
        <v>311</v>
      </c>
      <c r="R671" s="230">
        <v>0</v>
      </c>
      <c r="S671" s="347"/>
      <c r="T671" s="347"/>
      <c r="U671" s="229">
        <v>100</v>
      </c>
      <c r="V671" s="229">
        <v>100</v>
      </c>
      <c r="W671" s="353"/>
      <c r="X671" s="353"/>
      <c r="Y671" s="353"/>
      <c r="Z671" s="353"/>
      <c r="AA671" s="353"/>
      <c r="AB671" s="170"/>
    </row>
    <row r="672" spans="1:28" ht="21.75" customHeight="1">
      <c r="A672" s="170"/>
      <c r="B672" s="356" t="s">
        <v>189</v>
      </c>
      <c r="C672" s="356"/>
      <c r="D672" s="356"/>
      <c r="E672" s="356"/>
      <c r="F672" s="356"/>
      <c r="G672" s="356"/>
      <c r="H672" s="356"/>
      <c r="I672" s="356"/>
      <c r="J672" s="356"/>
      <c r="K672" s="356"/>
      <c r="L672" s="356"/>
      <c r="M672" s="356"/>
      <c r="N672" s="265">
        <v>977</v>
      </c>
      <c r="O672" s="291">
        <v>7</v>
      </c>
      <c r="P672" s="291">
        <v>2</v>
      </c>
      <c r="Q672" s="231" t="s">
        <v>311</v>
      </c>
      <c r="R672" s="230" t="s">
        <v>188</v>
      </c>
      <c r="S672" s="347"/>
      <c r="T672" s="347"/>
      <c r="U672" s="229">
        <v>100</v>
      </c>
      <c r="V672" s="229">
        <v>100</v>
      </c>
      <c r="W672" s="353"/>
      <c r="X672" s="353"/>
      <c r="Y672" s="353"/>
      <c r="Z672" s="353"/>
      <c r="AA672" s="353"/>
      <c r="AB672" s="170"/>
    </row>
    <row r="673" spans="1:28" ht="12" customHeight="1">
      <c r="A673" s="170"/>
      <c r="B673" s="356" t="s">
        <v>187</v>
      </c>
      <c r="C673" s="356"/>
      <c r="D673" s="356"/>
      <c r="E673" s="356"/>
      <c r="F673" s="356"/>
      <c r="G673" s="356"/>
      <c r="H673" s="356"/>
      <c r="I673" s="356"/>
      <c r="J673" s="356"/>
      <c r="K673" s="356"/>
      <c r="L673" s="356"/>
      <c r="M673" s="356"/>
      <c r="N673" s="265">
        <v>977</v>
      </c>
      <c r="O673" s="291">
        <v>7</v>
      </c>
      <c r="P673" s="291">
        <v>2</v>
      </c>
      <c r="Q673" s="231" t="s">
        <v>311</v>
      </c>
      <c r="R673" s="230" t="s">
        <v>186</v>
      </c>
      <c r="S673" s="347"/>
      <c r="T673" s="347"/>
      <c r="U673" s="229">
        <v>100</v>
      </c>
      <c r="V673" s="229">
        <v>100</v>
      </c>
      <c r="W673" s="353"/>
      <c r="X673" s="353"/>
      <c r="Y673" s="353"/>
      <c r="Z673" s="353"/>
      <c r="AA673" s="353"/>
      <c r="AB673" s="170"/>
    </row>
    <row r="674" spans="1:28" ht="42.75" customHeight="1">
      <c r="A674" s="170"/>
      <c r="B674" s="356" t="s">
        <v>185</v>
      </c>
      <c r="C674" s="356"/>
      <c r="D674" s="356"/>
      <c r="E674" s="356"/>
      <c r="F674" s="356"/>
      <c r="G674" s="356"/>
      <c r="H674" s="356"/>
      <c r="I674" s="356"/>
      <c r="J674" s="356"/>
      <c r="K674" s="356"/>
      <c r="L674" s="356"/>
      <c r="M674" s="356"/>
      <c r="N674" s="265">
        <v>977</v>
      </c>
      <c r="O674" s="291">
        <v>7</v>
      </c>
      <c r="P674" s="291">
        <v>2</v>
      </c>
      <c r="Q674" s="231" t="s">
        <v>311</v>
      </c>
      <c r="R674" s="230" t="s">
        <v>184</v>
      </c>
      <c r="S674" s="347"/>
      <c r="T674" s="347"/>
      <c r="U674" s="229">
        <v>100</v>
      </c>
      <c r="V674" s="229">
        <v>100</v>
      </c>
      <c r="W674" s="353"/>
      <c r="X674" s="353"/>
      <c r="Y674" s="353"/>
      <c r="Z674" s="353"/>
      <c r="AA674" s="353"/>
      <c r="AB674" s="170"/>
    </row>
    <row r="675" spans="1:28" ht="21.75" customHeight="1">
      <c r="A675" s="170"/>
      <c r="B675" s="356" t="s">
        <v>516</v>
      </c>
      <c r="C675" s="356"/>
      <c r="D675" s="356"/>
      <c r="E675" s="356"/>
      <c r="F675" s="356"/>
      <c r="G675" s="356"/>
      <c r="H675" s="356"/>
      <c r="I675" s="356"/>
      <c r="J675" s="356"/>
      <c r="K675" s="356"/>
      <c r="L675" s="356"/>
      <c r="M675" s="356"/>
      <c r="N675" s="265">
        <v>977</v>
      </c>
      <c r="O675" s="291">
        <v>7</v>
      </c>
      <c r="P675" s="291">
        <v>2</v>
      </c>
      <c r="Q675" s="231" t="s">
        <v>515</v>
      </c>
      <c r="R675" s="230">
        <v>0</v>
      </c>
      <c r="S675" s="347"/>
      <c r="T675" s="347"/>
      <c r="U675" s="229">
        <v>50</v>
      </c>
      <c r="V675" s="229">
        <v>50</v>
      </c>
      <c r="W675" s="353"/>
      <c r="X675" s="353"/>
      <c r="Y675" s="353"/>
      <c r="Z675" s="353"/>
      <c r="AA675" s="353"/>
      <c r="AB675" s="170"/>
    </row>
    <row r="676" spans="1:28" ht="21.75" customHeight="1">
      <c r="A676" s="170"/>
      <c r="B676" s="356" t="s">
        <v>582</v>
      </c>
      <c r="C676" s="356"/>
      <c r="D676" s="356"/>
      <c r="E676" s="356"/>
      <c r="F676" s="356"/>
      <c r="G676" s="356"/>
      <c r="H676" s="356"/>
      <c r="I676" s="356"/>
      <c r="J676" s="356"/>
      <c r="K676" s="356"/>
      <c r="L676" s="356"/>
      <c r="M676" s="356"/>
      <c r="N676" s="265">
        <v>977</v>
      </c>
      <c r="O676" s="291">
        <v>7</v>
      </c>
      <c r="P676" s="291">
        <v>2</v>
      </c>
      <c r="Q676" s="231" t="s">
        <v>581</v>
      </c>
      <c r="R676" s="230">
        <v>0</v>
      </c>
      <c r="S676" s="347"/>
      <c r="T676" s="347"/>
      <c r="U676" s="229">
        <v>50</v>
      </c>
      <c r="V676" s="229">
        <v>50</v>
      </c>
      <c r="W676" s="353"/>
      <c r="X676" s="353"/>
      <c r="Y676" s="353"/>
      <c r="Z676" s="353"/>
      <c r="AA676" s="353"/>
      <c r="AB676" s="170"/>
    </row>
    <row r="677" spans="1:28" ht="12" customHeight="1">
      <c r="A677" s="170"/>
      <c r="B677" s="356" t="s">
        <v>580</v>
      </c>
      <c r="C677" s="356"/>
      <c r="D677" s="356"/>
      <c r="E677" s="356"/>
      <c r="F677" s="356"/>
      <c r="G677" s="356"/>
      <c r="H677" s="356"/>
      <c r="I677" s="356"/>
      <c r="J677" s="356"/>
      <c r="K677" s="356"/>
      <c r="L677" s="356"/>
      <c r="M677" s="356"/>
      <c r="N677" s="265">
        <v>977</v>
      </c>
      <c r="O677" s="291">
        <v>7</v>
      </c>
      <c r="P677" s="291">
        <v>2</v>
      </c>
      <c r="Q677" s="231" t="s">
        <v>310</v>
      </c>
      <c r="R677" s="230">
        <v>0</v>
      </c>
      <c r="S677" s="347"/>
      <c r="T677" s="347"/>
      <c r="U677" s="229">
        <v>50</v>
      </c>
      <c r="V677" s="229">
        <v>50</v>
      </c>
      <c r="W677" s="353"/>
      <c r="X677" s="353"/>
      <c r="Y677" s="353"/>
      <c r="Z677" s="353"/>
      <c r="AA677" s="353"/>
      <c r="AB677" s="170"/>
    </row>
    <row r="678" spans="1:28" ht="21.75" customHeight="1">
      <c r="A678" s="170"/>
      <c r="B678" s="356" t="s">
        <v>189</v>
      </c>
      <c r="C678" s="356"/>
      <c r="D678" s="356"/>
      <c r="E678" s="356"/>
      <c r="F678" s="356"/>
      <c r="G678" s="356"/>
      <c r="H678" s="356"/>
      <c r="I678" s="356"/>
      <c r="J678" s="356"/>
      <c r="K678" s="356"/>
      <c r="L678" s="356"/>
      <c r="M678" s="356"/>
      <c r="N678" s="265">
        <v>977</v>
      </c>
      <c r="O678" s="291">
        <v>7</v>
      </c>
      <c r="P678" s="291">
        <v>2</v>
      </c>
      <c r="Q678" s="231" t="s">
        <v>310</v>
      </c>
      <c r="R678" s="230" t="s">
        <v>188</v>
      </c>
      <c r="S678" s="347"/>
      <c r="T678" s="347"/>
      <c r="U678" s="229">
        <v>50</v>
      </c>
      <c r="V678" s="229">
        <v>50</v>
      </c>
      <c r="W678" s="353"/>
      <c r="X678" s="353"/>
      <c r="Y678" s="353"/>
      <c r="Z678" s="353"/>
      <c r="AA678" s="353"/>
      <c r="AB678" s="170"/>
    </row>
    <row r="679" spans="1:28" ht="12" customHeight="1">
      <c r="A679" s="170"/>
      <c r="B679" s="356" t="s">
        <v>187</v>
      </c>
      <c r="C679" s="356"/>
      <c r="D679" s="356"/>
      <c r="E679" s="356"/>
      <c r="F679" s="356"/>
      <c r="G679" s="356"/>
      <c r="H679" s="356"/>
      <c r="I679" s="356"/>
      <c r="J679" s="356"/>
      <c r="K679" s="356"/>
      <c r="L679" s="356"/>
      <c r="M679" s="356"/>
      <c r="N679" s="265">
        <v>977</v>
      </c>
      <c r="O679" s="291">
        <v>7</v>
      </c>
      <c r="P679" s="291">
        <v>2</v>
      </c>
      <c r="Q679" s="231" t="s">
        <v>310</v>
      </c>
      <c r="R679" s="230" t="s">
        <v>186</v>
      </c>
      <c r="S679" s="347"/>
      <c r="T679" s="347"/>
      <c r="U679" s="229">
        <v>50</v>
      </c>
      <c r="V679" s="229">
        <v>50</v>
      </c>
      <c r="W679" s="353"/>
      <c r="X679" s="353"/>
      <c r="Y679" s="353"/>
      <c r="Z679" s="353"/>
      <c r="AA679" s="353"/>
      <c r="AB679" s="170"/>
    </row>
    <row r="680" spans="1:28" ht="42.75" customHeight="1">
      <c r="A680" s="170"/>
      <c r="B680" s="356" t="s">
        <v>185</v>
      </c>
      <c r="C680" s="356"/>
      <c r="D680" s="356"/>
      <c r="E680" s="356"/>
      <c r="F680" s="356"/>
      <c r="G680" s="356"/>
      <c r="H680" s="356"/>
      <c r="I680" s="356"/>
      <c r="J680" s="356"/>
      <c r="K680" s="356"/>
      <c r="L680" s="356"/>
      <c r="M680" s="356"/>
      <c r="N680" s="265">
        <v>977</v>
      </c>
      <c r="O680" s="291">
        <v>7</v>
      </c>
      <c r="P680" s="291">
        <v>2</v>
      </c>
      <c r="Q680" s="231" t="s">
        <v>310</v>
      </c>
      <c r="R680" s="230" t="s">
        <v>184</v>
      </c>
      <c r="S680" s="347"/>
      <c r="T680" s="347"/>
      <c r="U680" s="229">
        <v>50</v>
      </c>
      <c r="V680" s="229">
        <v>50</v>
      </c>
      <c r="W680" s="353"/>
      <c r="X680" s="353"/>
      <c r="Y680" s="353"/>
      <c r="Z680" s="353"/>
      <c r="AA680" s="353"/>
      <c r="AB680" s="170"/>
    </row>
    <row r="681" spans="1:28" ht="21.75" customHeight="1">
      <c r="A681" s="170"/>
      <c r="B681" s="356" t="s">
        <v>516</v>
      </c>
      <c r="C681" s="356"/>
      <c r="D681" s="356"/>
      <c r="E681" s="356"/>
      <c r="F681" s="356"/>
      <c r="G681" s="356"/>
      <c r="H681" s="356"/>
      <c r="I681" s="356"/>
      <c r="J681" s="356"/>
      <c r="K681" s="356"/>
      <c r="L681" s="356"/>
      <c r="M681" s="356"/>
      <c r="N681" s="265">
        <v>977</v>
      </c>
      <c r="O681" s="291">
        <v>7</v>
      </c>
      <c r="P681" s="291">
        <v>2</v>
      </c>
      <c r="Q681" s="231" t="s">
        <v>515</v>
      </c>
      <c r="R681" s="230">
        <v>0</v>
      </c>
      <c r="S681" s="347"/>
      <c r="T681" s="347"/>
      <c r="U681" s="229">
        <v>400</v>
      </c>
      <c r="V681" s="229">
        <v>400</v>
      </c>
      <c r="W681" s="353"/>
      <c r="X681" s="353"/>
      <c r="Y681" s="353"/>
      <c r="Z681" s="353"/>
      <c r="AA681" s="353"/>
      <c r="AB681" s="170"/>
    </row>
    <row r="682" spans="1:28" ht="32.25" customHeight="1">
      <c r="A682" s="170"/>
      <c r="B682" s="356" t="s">
        <v>579</v>
      </c>
      <c r="C682" s="356"/>
      <c r="D682" s="356"/>
      <c r="E682" s="356"/>
      <c r="F682" s="356"/>
      <c r="G682" s="356"/>
      <c r="H682" s="356"/>
      <c r="I682" s="356"/>
      <c r="J682" s="356"/>
      <c r="K682" s="356"/>
      <c r="L682" s="356"/>
      <c r="M682" s="356"/>
      <c r="N682" s="265">
        <v>977</v>
      </c>
      <c r="O682" s="291">
        <v>7</v>
      </c>
      <c r="P682" s="291">
        <v>2</v>
      </c>
      <c r="Q682" s="231" t="s">
        <v>578</v>
      </c>
      <c r="R682" s="230">
        <v>0</v>
      </c>
      <c r="S682" s="347"/>
      <c r="T682" s="347"/>
      <c r="U682" s="229">
        <v>400</v>
      </c>
      <c r="V682" s="229">
        <v>400</v>
      </c>
      <c r="W682" s="353"/>
      <c r="X682" s="353"/>
      <c r="Y682" s="353"/>
      <c r="Z682" s="353"/>
      <c r="AA682" s="353"/>
      <c r="AB682" s="170"/>
    </row>
    <row r="683" spans="1:28" ht="12" customHeight="1">
      <c r="A683" s="170"/>
      <c r="B683" s="356" t="s">
        <v>493</v>
      </c>
      <c r="C683" s="356"/>
      <c r="D683" s="356"/>
      <c r="E683" s="356"/>
      <c r="F683" s="356"/>
      <c r="G683" s="356"/>
      <c r="H683" s="356"/>
      <c r="I683" s="356"/>
      <c r="J683" s="356"/>
      <c r="K683" s="356"/>
      <c r="L683" s="356"/>
      <c r="M683" s="356"/>
      <c r="N683" s="265">
        <v>977</v>
      </c>
      <c r="O683" s="291">
        <v>7</v>
      </c>
      <c r="P683" s="291">
        <v>2</v>
      </c>
      <c r="Q683" s="231" t="s">
        <v>577</v>
      </c>
      <c r="R683" s="230">
        <v>0</v>
      </c>
      <c r="S683" s="347"/>
      <c r="T683" s="347"/>
      <c r="U683" s="229">
        <v>400</v>
      </c>
      <c r="V683" s="229">
        <v>400</v>
      </c>
      <c r="W683" s="353"/>
      <c r="X683" s="353"/>
      <c r="Y683" s="353"/>
      <c r="Z683" s="353"/>
      <c r="AA683" s="353"/>
      <c r="AB683" s="170"/>
    </row>
    <row r="684" spans="1:28" ht="21.75" customHeight="1">
      <c r="A684" s="170"/>
      <c r="B684" s="356" t="s">
        <v>189</v>
      </c>
      <c r="C684" s="356"/>
      <c r="D684" s="356"/>
      <c r="E684" s="356"/>
      <c r="F684" s="356"/>
      <c r="G684" s="356"/>
      <c r="H684" s="356"/>
      <c r="I684" s="356"/>
      <c r="J684" s="356"/>
      <c r="K684" s="356"/>
      <c r="L684" s="356"/>
      <c r="M684" s="356"/>
      <c r="N684" s="265">
        <v>977</v>
      </c>
      <c r="O684" s="291">
        <v>7</v>
      </c>
      <c r="P684" s="291">
        <v>2</v>
      </c>
      <c r="Q684" s="231" t="s">
        <v>577</v>
      </c>
      <c r="R684" s="230" t="s">
        <v>188</v>
      </c>
      <c r="S684" s="347"/>
      <c r="T684" s="347"/>
      <c r="U684" s="229">
        <v>400</v>
      </c>
      <c r="V684" s="229">
        <v>400</v>
      </c>
      <c r="W684" s="353"/>
      <c r="X684" s="353"/>
      <c r="Y684" s="353"/>
      <c r="Z684" s="353"/>
      <c r="AA684" s="353"/>
      <c r="AB684" s="170"/>
    </row>
    <row r="685" spans="1:28" ht="12" customHeight="1">
      <c r="A685" s="170"/>
      <c r="B685" s="356" t="s">
        <v>187</v>
      </c>
      <c r="C685" s="356"/>
      <c r="D685" s="356"/>
      <c r="E685" s="356"/>
      <c r="F685" s="356"/>
      <c r="G685" s="356"/>
      <c r="H685" s="356"/>
      <c r="I685" s="356"/>
      <c r="J685" s="356"/>
      <c r="K685" s="356"/>
      <c r="L685" s="356"/>
      <c r="M685" s="356"/>
      <c r="N685" s="265">
        <v>977</v>
      </c>
      <c r="O685" s="291">
        <v>7</v>
      </c>
      <c r="P685" s="291">
        <v>2</v>
      </c>
      <c r="Q685" s="231" t="s">
        <v>577</v>
      </c>
      <c r="R685" s="230" t="s">
        <v>186</v>
      </c>
      <c r="S685" s="347"/>
      <c r="T685" s="347"/>
      <c r="U685" s="229">
        <v>400</v>
      </c>
      <c r="V685" s="229">
        <v>400</v>
      </c>
      <c r="W685" s="353"/>
      <c r="X685" s="353"/>
      <c r="Y685" s="353"/>
      <c r="Z685" s="353"/>
      <c r="AA685" s="353"/>
      <c r="AB685" s="170"/>
    </row>
    <row r="686" spans="1:28" ht="42.75" customHeight="1">
      <c r="A686" s="170"/>
      <c r="B686" s="356" t="s">
        <v>185</v>
      </c>
      <c r="C686" s="356"/>
      <c r="D686" s="356"/>
      <c r="E686" s="356"/>
      <c r="F686" s="356"/>
      <c r="G686" s="356"/>
      <c r="H686" s="356"/>
      <c r="I686" s="356"/>
      <c r="J686" s="356"/>
      <c r="K686" s="356"/>
      <c r="L686" s="356"/>
      <c r="M686" s="356"/>
      <c r="N686" s="265">
        <v>977</v>
      </c>
      <c r="O686" s="291">
        <v>7</v>
      </c>
      <c r="P686" s="291">
        <v>2</v>
      </c>
      <c r="Q686" s="231" t="s">
        <v>577</v>
      </c>
      <c r="R686" s="230" t="s">
        <v>184</v>
      </c>
      <c r="S686" s="347"/>
      <c r="T686" s="347"/>
      <c r="U686" s="229">
        <v>400</v>
      </c>
      <c r="V686" s="229">
        <v>400</v>
      </c>
      <c r="W686" s="353"/>
      <c r="X686" s="353"/>
      <c r="Y686" s="353"/>
      <c r="Z686" s="353"/>
      <c r="AA686" s="353"/>
      <c r="AB686" s="170"/>
    </row>
    <row r="687" spans="1:28" ht="12" customHeight="1">
      <c r="A687" s="170"/>
      <c r="B687" s="356" t="s">
        <v>237</v>
      </c>
      <c r="C687" s="356"/>
      <c r="D687" s="356"/>
      <c r="E687" s="356"/>
      <c r="F687" s="356"/>
      <c r="G687" s="356"/>
      <c r="H687" s="356"/>
      <c r="I687" s="356"/>
      <c r="J687" s="356"/>
      <c r="K687" s="356"/>
      <c r="L687" s="356"/>
      <c r="M687" s="356"/>
      <c r="N687" s="265">
        <v>977</v>
      </c>
      <c r="O687" s="291">
        <v>7</v>
      </c>
      <c r="P687" s="291">
        <v>3</v>
      </c>
      <c r="Q687" s="231">
        <v>0</v>
      </c>
      <c r="R687" s="230">
        <v>0</v>
      </c>
      <c r="S687" s="347"/>
      <c r="T687" s="347"/>
      <c r="U687" s="229">
        <v>4897</v>
      </c>
      <c r="V687" s="229">
        <v>4897</v>
      </c>
      <c r="W687" s="353"/>
      <c r="X687" s="353"/>
      <c r="Y687" s="353"/>
      <c r="Z687" s="353"/>
      <c r="AA687" s="353"/>
      <c r="AB687" s="170"/>
    </row>
    <row r="688" spans="1:28" ht="21.75" customHeight="1">
      <c r="A688" s="170"/>
      <c r="B688" s="356" t="s">
        <v>516</v>
      </c>
      <c r="C688" s="356"/>
      <c r="D688" s="356"/>
      <c r="E688" s="356"/>
      <c r="F688" s="356"/>
      <c r="G688" s="356"/>
      <c r="H688" s="356"/>
      <c r="I688" s="356"/>
      <c r="J688" s="356"/>
      <c r="K688" s="356"/>
      <c r="L688" s="356"/>
      <c r="M688" s="356"/>
      <c r="N688" s="265">
        <v>977</v>
      </c>
      <c r="O688" s="291">
        <v>7</v>
      </c>
      <c r="P688" s="291">
        <v>3</v>
      </c>
      <c r="Q688" s="231" t="s">
        <v>515</v>
      </c>
      <c r="R688" s="230">
        <v>0</v>
      </c>
      <c r="S688" s="347"/>
      <c r="T688" s="347"/>
      <c r="U688" s="229">
        <v>102</v>
      </c>
      <c r="V688" s="229">
        <v>102</v>
      </c>
      <c r="W688" s="353"/>
      <c r="X688" s="353"/>
      <c r="Y688" s="353"/>
      <c r="Z688" s="353"/>
      <c r="AA688" s="353"/>
      <c r="AB688" s="170"/>
    </row>
    <row r="689" spans="1:28" ht="21.75" customHeight="1">
      <c r="A689" s="170"/>
      <c r="B689" s="356" t="s">
        <v>575</v>
      </c>
      <c r="C689" s="356"/>
      <c r="D689" s="356"/>
      <c r="E689" s="356"/>
      <c r="F689" s="356"/>
      <c r="G689" s="356"/>
      <c r="H689" s="356"/>
      <c r="I689" s="356"/>
      <c r="J689" s="356"/>
      <c r="K689" s="356"/>
      <c r="L689" s="356"/>
      <c r="M689" s="356"/>
      <c r="N689" s="265">
        <v>977</v>
      </c>
      <c r="O689" s="291">
        <v>7</v>
      </c>
      <c r="P689" s="291">
        <v>3</v>
      </c>
      <c r="Q689" s="231" t="s">
        <v>574</v>
      </c>
      <c r="R689" s="230">
        <v>0</v>
      </c>
      <c r="S689" s="347"/>
      <c r="T689" s="347"/>
      <c r="U689" s="229">
        <v>102</v>
      </c>
      <c r="V689" s="229">
        <v>102</v>
      </c>
      <c r="W689" s="353"/>
      <c r="X689" s="353"/>
      <c r="Y689" s="353"/>
      <c r="Z689" s="353"/>
      <c r="AA689" s="353"/>
      <c r="AB689" s="170"/>
    </row>
    <row r="690" spans="1:28" ht="21.75" customHeight="1">
      <c r="A690" s="170"/>
      <c r="B690" s="356" t="s">
        <v>281</v>
      </c>
      <c r="C690" s="356"/>
      <c r="D690" s="356"/>
      <c r="E690" s="356"/>
      <c r="F690" s="356"/>
      <c r="G690" s="356"/>
      <c r="H690" s="356"/>
      <c r="I690" s="356"/>
      <c r="J690" s="356"/>
      <c r="K690" s="356"/>
      <c r="L690" s="356"/>
      <c r="M690" s="356"/>
      <c r="N690" s="265">
        <v>977</v>
      </c>
      <c r="O690" s="291">
        <v>7</v>
      </c>
      <c r="P690" s="291">
        <v>3</v>
      </c>
      <c r="Q690" s="231" t="s">
        <v>280</v>
      </c>
      <c r="R690" s="230">
        <v>0</v>
      </c>
      <c r="S690" s="347"/>
      <c r="T690" s="347"/>
      <c r="U690" s="229">
        <v>102</v>
      </c>
      <c r="V690" s="229">
        <v>102</v>
      </c>
      <c r="W690" s="353"/>
      <c r="X690" s="353"/>
      <c r="Y690" s="353"/>
      <c r="Z690" s="353"/>
      <c r="AA690" s="353"/>
      <c r="AB690" s="170"/>
    </row>
    <row r="691" spans="1:28" ht="21.75" customHeight="1">
      <c r="A691" s="170"/>
      <c r="B691" s="356" t="s">
        <v>189</v>
      </c>
      <c r="C691" s="356"/>
      <c r="D691" s="356"/>
      <c r="E691" s="356"/>
      <c r="F691" s="356"/>
      <c r="G691" s="356"/>
      <c r="H691" s="356"/>
      <c r="I691" s="356"/>
      <c r="J691" s="356"/>
      <c r="K691" s="356"/>
      <c r="L691" s="356"/>
      <c r="M691" s="356"/>
      <c r="N691" s="265">
        <v>977</v>
      </c>
      <c r="O691" s="291">
        <v>7</v>
      </c>
      <c r="P691" s="291">
        <v>3</v>
      </c>
      <c r="Q691" s="231" t="s">
        <v>280</v>
      </c>
      <c r="R691" s="230" t="s">
        <v>188</v>
      </c>
      <c r="S691" s="347"/>
      <c r="T691" s="347"/>
      <c r="U691" s="229">
        <v>102</v>
      </c>
      <c r="V691" s="229">
        <v>102</v>
      </c>
      <c r="W691" s="353"/>
      <c r="X691" s="353"/>
      <c r="Y691" s="353"/>
      <c r="Z691" s="353"/>
      <c r="AA691" s="353"/>
      <c r="AB691" s="170"/>
    </row>
    <row r="692" spans="1:28" ht="12" customHeight="1">
      <c r="A692" s="170"/>
      <c r="B692" s="356" t="s">
        <v>275</v>
      </c>
      <c r="C692" s="356"/>
      <c r="D692" s="356"/>
      <c r="E692" s="356"/>
      <c r="F692" s="356"/>
      <c r="G692" s="356"/>
      <c r="H692" s="356"/>
      <c r="I692" s="356"/>
      <c r="J692" s="356"/>
      <c r="K692" s="356"/>
      <c r="L692" s="356"/>
      <c r="M692" s="356"/>
      <c r="N692" s="265">
        <v>977</v>
      </c>
      <c r="O692" s="291">
        <v>7</v>
      </c>
      <c r="P692" s="291">
        <v>3</v>
      </c>
      <c r="Q692" s="231" t="s">
        <v>280</v>
      </c>
      <c r="R692" s="230" t="s">
        <v>274</v>
      </c>
      <c r="S692" s="347"/>
      <c r="T692" s="347"/>
      <c r="U692" s="229">
        <v>102</v>
      </c>
      <c r="V692" s="229">
        <v>102</v>
      </c>
      <c r="W692" s="353"/>
      <c r="X692" s="353"/>
      <c r="Y692" s="353"/>
      <c r="Z692" s="353"/>
      <c r="AA692" s="353"/>
      <c r="AB692" s="170"/>
    </row>
    <row r="693" spans="1:28" ht="42.75" customHeight="1">
      <c r="A693" s="170"/>
      <c r="B693" s="356" t="s">
        <v>273</v>
      </c>
      <c r="C693" s="356"/>
      <c r="D693" s="356"/>
      <c r="E693" s="356"/>
      <c r="F693" s="356"/>
      <c r="G693" s="356"/>
      <c r="H693" s="356"/>
      <c r="I693" s="356"/>
      <c r="J693" s="356"/>
      <c r="K693" s="356"/>
      <c r="L693" s="356"/>
      <c r="M693" s="356"/>
      <c r="N693" s="265">
        <v>977</v>
      </c>
      <c r="O693" s="291">
        <v>7</v>
      </c>
      <c r="P693" s="291">
        <v>3</v>
      </c>
      <c r="Q693" s="231" t="s">
        <v>280</v>
      </c>
      <c r="R693" s="230" t="s">
        <v>271</v>
      </c>
      <c r="S693" s="347"/>
      <c r="T693" s="347"/>
      <c r="U693" s="229">
        <v>102</v>
      </c>
      <c r="V693" s="229">
        <v>102</v>
      </c>
      <c r="W693" s="353"/>
      <c r="X693" s="353"/>
      <c r="Y693" s="353"/>
      <c r="Z693" s="353"/>
      <c r="AA693" s="353"/>
      <c r="AB693" s="170"/>
    </row>
    <row r="694" spans="1:28" ht="21.75" customHeight="1">
      <c r="A694" s="170"/>
      <c r="B694" s="356" t="s">
        <v>516</v>
      </c>
      <c r="C694" s="356"/>
      <c r="D694" s="356"/>
      <c r="E694" s="356"/>
      <c r="F694" s="356"/>
      <c r="G694" s="356"/>
      <c r="H694" s="356"/>
      <c r="I694" s="356"/>
      <c r="J694" s="356"/>
      <c r="K694" s="356"/>
      <c r="L694" s="356"/>
      <c r="M694" s="356"/>
      <c r="N694" s="265">
        <v>977</v>
      </c>
      <c r="O694" s="291">
        <v>7</v>
      </c>
      <c r="P694" s="291">
        <v>3</v>
      </c>
      <c r="Q694" s="231" t="s">
        <v>515</v>
      </c>
      <c r="R694" s="230">
        <v>0</v>
      </c>
      <c r="S694" s="347"/>
      <c r="T694" s="347"/>
      <c r="U694" s="229">
        <v>4795</v>
      </c>
      <c r="V694" s="229">
        <v>4795</v>
      </c>
      <c r="W694" s="353"/>
      <c r="X694" s="353"/>
      <c r="Y694" s="353"/>
      <c r="Z694" s="353"/>
      <c r="AA694" s="353"/>
      <c r="AB694" s="170"/>
    </row>
    <row r="695" spans="1:28" ht="21.75" customHeight="1">
      <c r="A695" s="170"/>
      <c r="B695" s="356" t="s">
        <v>575</v>
      </c>
      <c r="C695" s="356"/>
      <c r="D695" s="356"/>
      <c r="E695" s="356"/>
      <c r="F695" s="356"/>
      <c r="G695" s="356"/>
      <c r="H695" s="356"/>
      <c r="I695" s="356"/>
      <c r="J695" s="356"/>
      <c r="K695" s="356"/>
      <c r="L695" s="356"/>
      <c r="M695" s="356"/>
      <c r="N695" s="265">
        <v>977</v>
      </c>
      <c r="O695" s="291">
        <v>7</v>
      </c>
      <c r="P695" s="291">
        <v>3</v>
      </c>
      <c r="Q695" s="231" t="s">
        <v>574</v>
      </c>
      <c r="R695" s="230">
        <v>0</v>
      </c>
      <c r="S695" s="347"/>
      <c r="T695" s="347"/>
      <c r="U695" s="229">
        <v>4795</v>
      </c>
      <c r="V695" s="229">
        <v>4795</v>
      </c>
      <c r="W695" s="353"/>
      <c r="X695" s="353"/>
      <c r="Y695" s="353"/>
      <c r="Z695" s="353"/>
      <c r="AA695" s="353"/>
      <c r="AB695" s="170"/>
    </row>
    <row r="696" spans="1:28" ht="21.75" customHeight="1">
      <c r="A696" s="170"/>
      <c r="B696" s="356" t="s">
        <v>227</v>
      </c>
      <c r="C696" s="356"/>
      <c r="D696" s="356"/>
      <c r="E696" s="356"/>
      <c r="F696" s="356"/>
      <c r="G696" s="356"/>
      <c r="H696" s="356"/>
      <c r="I696" s="356"/>
      <c r="J696" s="356"/>
      <c r="K696" s="356"/>
      <c r="L696" s="356"/>
      <c r="M696" s="356"/>
      <c r="N696" s="265">
        <v>977</v>
      </c>
      <c r="O696" s="291">
        <v>7</v>
      </c>
      <c r="P696" s="291">
        <v>3</v>
      </c>
      <c r="Q696" s="231" t="s">
        <v>833</v>
      </c>
      <c r="R696" s="230">
        <v>0</v>
      </c>
      <c r="S696" s="347"/>
      <c r="T696" s="347"/>
      <c r="U696" s="229">
        <v>0</v>
      </c>
      <c r="V696" s="229">
        <v>0</v>
      </c>
      <c r="W696" s="353"/>
      <c r="X696" s="353"/>
      <c r="Y696" s="353"/>
      <c r="Z696" s="353"/>
      <c r="AA696" s="353"/>
      <c r="AB696" s="170"/>
    </row>
    <row r="697" spans="1:28" ht="21.75" customHeight="1">
      <c r="A697" s="170"/>
      <c r="B697" s="356" t="s">
        <v>189</v>
      </c>
      <c r="C697" s="356"/>
      <c r="D697" s="356"/>
      <c r="E697" s="356"/>
      <c r="F697" s="356"/>
      <c r="G697" s="356"/>
      <c r="H697" s="356"/>
      <c r="I697" s="356"/>
      <c r="J697" s="356"/>
      <c r="K697" s="356"/>
      <c r="L697" s="356"/>
      <c r="M697" s="356"/>
      <c r="N697" s="265">
        <v>977</v>
      </c>
      <c r="O697" s="291">
        <v>7</v>
      </c>
      <c r="P697" s="291">
        <v>3</v>
      </c>
      <c r="Q697" s="231" t="s">
        <v>833</v>
      </c>
      <c r="R697" s="230" t="s">
        <v>188</v>
      </c>
      <c r="S697" s="347"/>
      <c r="T697" s="347"/>
      <c r="U697" s="229">
        <v>0</v>
      </c>
      <c r="V697" s="229">
        <v>0</v>
      </c>
      <c r="W697" s="353"/>
      <c r="X697" s="353"/>
      <c r="Y697" s="353"/>
      <c r="Z697" s="353"/>
      <c r="AA697" s="353"/>
      <c r="AB697" s="170"/>
    </row>
    <row r="698" spans="1:28" ht="12" customHeight="1">
      <c r="A698" s="170"/>
      <c r="B698" s="356" t="s">
        <v>275</v>
      </c>
      <c r="C698" s="356"/>
      <c r="D698" s="356"/>
      <c r="E698" s="356"/>
      <c r="F698" s="356"/>
      <c r="G698" s="356"/>
      <c r="H698" s="356"/>
      <c r="I698" s="356"/>
      <c r="J698" s="356"/>
      <c r="K698" s="356"/>
      <c r="L698" s="356"/>
      <c r="M698" s="356"/>
      <c r="N698" s="265">
        <v>977</v>
      </c>
      <c r="O698" s="291">
        <v>7</v>
      </c>
      <c r="P698" s="291">
        <v>3</v>
      </c>
      <c r="Q698" s="231" t="s">
        <v>833</v>
      </c>
      <c r="R698" s="230" t="s">
        <v>274</v>
      </c>
      <c r="S698" s="347"/>
      <c r="T698" s="347"/>
      <c r="U698" s="229">
        <v>0</v>
      </c>
      <c r="V698" s="229">
        <v>0</v>
      </c>
      <c r="W698" s="353"/>
      <c r="X698" s="353"/>
      <c r="Y698" s="353"/>
      <c r="Z698" s="353"/>
      <c r="AA698" s="353"/>
      <c r="AB698" s="170"/>
    </row>
    <row r="699" spans="1:28" ht="42.75" customHeight="1">
      <c r="A699" s="170"/>
      <c r="B699" s="356" t="s">
        <v>273</v>
      </c>
      <c r="C699" s="356"/>
      <c r="D699" s="356"/>
      <c r="E699" s="356"/>
      <c r="F699" s="356"/>
      <c r="G699" s="356"/>
      <c r="H699" s="356"/>
      <c r="I699" s="356"/>
      <c r="J699" s="356"/>
      <c r="K699" s="356"/>
      <c r="L699" s="356"/>
      <c r="M699" s="356"/>
      <c r="N699" s="265">
        <v>977</v>
      </c>
      <c r="O699" s="291">
        <v>7</v>
      </c>
      <c r="P699" s="291">
        <v>3</v>
      </c>
      <c r="Q699" s="231" t="s">
        <v>833</v>
      </c>
      <c r="R699" s="230" t="s">
        <v>271</v>
      </c>
      <c r="S699" s="347"/>
      <c r="T699" s="347"/>
      <c r="U699" s="229">
        <v>0</v>
      </c>
      <c r="V699" s="229">
        <v>0</v>
      </c>
      <c r="W699" s="353"/>
      <c r="X699" s="353"/>
      <c r="Y699" s="353"/>
      <c r="Z699" s="353"/>
      <c r="AA699" s="353"/>
      <c r="AB699" s="170"/>
    </row>
    <row r="700" spans="1:28" ht="21.75" customHeight="1">
      <c r="A700" s="170"/>
      <c r="B700" s="356" t="s">
        <v>573</v>
      </c>
      <c r="C700" s="356"/>
      <c r="D700" s="356"/>
      <c r="E700" s="356"/>
      <c r="F700" s="356"/>
      <c r="G700" s="356"/>
      <c r="H700" s="356"/>
      <c r="I700" s="356"/>
      <c r="J700" s="356"/>
      <c r="K700" s="356"/>
      <c r="L700" s="356"/>
      <c r="M700" s="356"/>
      <c r="N700" s="265">
        <v>977</v>
      </c>
      <c r="O700" s="291">
        <v>7</v>
      </c>
      <c r="P700" s="291">
        <v>3</v>
      </c>
      <c r="Q700" s="231" t="s">
        <v>572</v>
      </c>
      <c r="R700" s="230">
        <v>0</v>
      </c>
      <c r="S700" s="347"/>
      <c r="T700" s="347"/>
      <c r="U700" s="229">
        <v>4795</v>
      </c>
      <c r="V700" s="229">
        <v>4795</v>
      </c>
      <c r="W700" s="353"/>
      <c r="X700" s="353"/>
      <c r="Y700" s="353"/>
      <c r="Z700" s="353"/>
      <c r="AA700" s="353"/>
      <c r="AB700" s="170"/>
    </row>
    <row r="701" spans="1:28" ht="21.75" customHeight="1">
      <c r="A701" s="170"/>
      <c r="B701" s="356" t="s">
        <v>189</v>
      </c>
      <c r="C701" s="356"/>
      <c r="D701" s="356"/>
      <c r="E701" s="356"/>
      <c r="F701" s="356"/>
      <c r="G701" s="356"/>
      <c r="H701" s="356"/>
      <c r="I701" s="356"/>
      <c r="J701" s="356"/>
      <c r="K701" s="356"/>
      <c r="L701" s="356"/>
      <c r="M701" s="356"/>
      <c r="N701" s="265">
        <v>977</v>
      </c>
      <c r="O701" s="291">
        <v>7</v>
      </c>
      <c r="P701" s="291">
        <v>3</v>
      </c>
      <c r="Q701" s="231" t="s">
        <v>572</v>
      </c>
      <c r="R701" s="230" t="s">
        <v>188</v>
      </c>
      <c r="S701" s="347"/>
      <c r="T701" s="347"/>
      <c r="U701" s="229">
        <v>4795</v>
      </c>
      <c r="V701" s="229">
        <v>4795</v>
      </c>
      <c r="W701" s="353"/>
      <c r="X701" s="353"/>
      <c r="Y701" s="353"/>
      <c r="Z701" s="353"/>
      <c r="AA701" s="353"/>
      <c r="AB701" s="170"/>
    </row>
    <row r="702" spans="1:28" ht="12" customHeight="1">
      <c r="A702" s="170"/>
      <c r="B702" s="356" t="s">
        <v>275</v>
      </c>
      <c r="C702" s="356"/>
      <c r="D702" s="356"/>
      <c r="E702" s="356"/>
      <c r="F702" s="356"/>
      <c r="G702" s="356"/>
      <c r="H702" s="356"/>
      <c r="I702" s="356"/>
      <c r="J702" s="356"/>
      <c r="K702" s="356"/>
      <c r="L702" s="356"/>
      <c r="M702" s="356"/>
      <c r="N702" s="265">
        <v>977</v>
      </c>
      <c r="O702" s="291">
        <v>7</v>
      </c>
      <c r="P702" s="291">
        <v>3</v>
      </c>
      <c r="Q702" s="231" t="s">
        <v>572</v>
      </c>
      <c r="R702" s="230" t="s">
        <v>274</v>
      </c>
      <c r="S702" s="347"/>
      <c r="T702" s="347"/>
      <c r="U702" s="229">
        <v>4795</v>
      </c>
      <c r="V702" s="229">
        <v>4795</v>
      </c>
      <c r="W702" s="353"/>
      <c r="X702" s="353"/>
      <c r="Y702" s="353"/>
      <c r="Z702" s="353"/>
      <c r="AA702" s="353"/>
      <c r="AB702" s="170"/>
    </row>
    <row r="703" spans="1:28" ht="42.75" customHeight="1">
      <c r="A703" s="170"/>
      <c r="B703" s="356" t="s">
        <v>273</v>
      </c>
      <c r="C703" s="356"/>
      <c r="D703" s="356"/>
      <c r="E703" s="356"/>
      <c r="F703" s="356"/>
      <c r="G703" s="356"/>
      <c r="H703" s="356"/>
      <c r="I703" s="356"/>
      <c r="J703" s="356"/>
      <c r="K703" s="356"/>
      <c r="L703" s="356"/>
      <c r="M703" s="356"/>
      <c r="N703" s="265">
        <v>977</v>
      </c>
      <c r="O703" s="291">
        <v>7</v>
      </c>
      <c r="P703" s="291">
        <v>3</v>
      </c>
      <c r="Q703" s="231" t="s">
        <v>572</v>
      </c>
      <c r="R703" s="230" t="s">
        <v>271</v>
      </c>
      <c r="S703" s="347"/>
      <c r="T703" s="347"/>
      <c r="U703" s="229">
        <v>4795</v>
      </c>
      <c r="V703" s="229">
        <v>4795</v>
      </c>
      <c r="W703" s="353"/>
      <c r="X703" s="353"/>
      <c r="Y703" s="353"/>
      <c r="Z703" s="353"/>
      <c r="AA703" s="353"/>
      <c r="AB703" s="170"/>
    </row>
    <row r="704" spans="1:28" ht="12" customHeight="1">
      <c r="A704" s="170"/>
      <c r="B704" s="356" t="s">
        <v>279</v>
      </c>
      <c r="C704" s="356"/>
      <c r="D704" s="356"/>
      <c r="E704" s="356"/>
      <c r="F704" s="356"/>
      <c r="G704" s="356"/>
      <c r="H704" s="356"/>
      <c r="I704" s="356"/>
      <c r="J704" s="356"/>
      <c r="K704" s="356"/>
      <c r="L704" s="356"/>
      <c r="M704" s="356"/>
      <c r="N704" s="265">
        <v>977</v>
      </c>
      <c r="O704" s="291">
        <v>7</v>
      </c>
      <c r="P704" s="291">
        <v>7</v>
      </c>
      <c r="Q704" s="231">
        <v>0</v>
      </c>
      <c r="R704" s="230">
        <v>0</v>
      </c>
      <c r="S704" s="347"/>
      <c r="T704" s="347"/>
      <c r="U704" s="229">
        <v>3780</v>
      </c>
      <c r="V704" s="229">
        <v>3764</v>
      </c>
      <c r="W704" s="353"/>
      <c r="X704" s="353"/>
      <c r="Y704" s="353"/>
      <c r="Z704" s="353"/>
      <c r="AA704" s="353"/>
      <c r="AB704" s="170"/>
    </row>
    <row r="705" spans="1:28" ht="21.75" customHeight="1">
      <c r="A705" s="170"/>
      <c r="B705" s="356" t="s">
        <v>516</v>
      </c>
      <c r="C705" s="356"/>
      <c r="D705" s="356"/>
      <c r="E705" s="356"/>
      <c r="F705" s="356"/>
      <c r="G705" s="356"/>
      <c r="H705" s="356"/>
      <c r="I705" s="356"/>
      <c r="J705" s="356"/>
      <c r="K705" s="356"/>
      <c r="L705" s="356"/>
      <c r="M705" s="356"/>
      <c r="N705" s="265">
        <v>977</v>
      </c>
      <c r="O705" s="291">
        <v>7</v>
      </c>
      <c r="P705" s="291">
        <v>7</v>
      </c>
      <c r="Q705" s="231" t="s">
        <v>515</v>
      </c>
      <c r="R705" s="230">
        <v>0</v>
      </c>
      <c r="S705" s="347"/>
      <c r="T705" s="347"/>
      <c r="U705" s="229">
        <v>904</v>
      </c>
      <c r="V705" s="229">
        <v>904</v>
      </c>
      <c r="W705" s="353"/>
      <c r="X705" s="353"/>
      <c r="Y705" s="353"/>
      <c r="Z705" s="353"/>
      <c r="AA705" s="353"/>
      <c r="AB705" s="170"/>
    </row>
    <row r="706" spans="1:28" ht="21.75" customHeight="1">
      <c r="A706" s="170"/>
      <c r="B706" s="356" t="s">
        <v>571</v>
      </c>
      <c r="C706" s="356"/>
      <c r="D706" s="356"/>
      <c r="E706" s="356"/>
      <c r="F706" s="356"/>
      <c r="G706" s="356"/>
      <c r="H706" s="356"/>
      <c r="I706" s="356"/>
      <c r="J706" s="356"/>
      <c r="K706" s="356"/>
      <c r="L706" s="356"/>
      <c r="M706" s="356"/>
      <c r="N706" s="265">
        <v>977</v>
      </c>
      <c r="O706" s="291">
        <v>7</v>
      </c>
      <c r="P706" s="291">
        <v>7</v>
      </c>
      <c r="Q706" s="231" t="s">
        <v>570</v>
      </c>
      <c r="R706" s="230">
        <v>0</v>
      </c>
      <c r="S706" s="347"/>
      <c r="T706" s="347"/>
      <c r="U706" s="229">
        <v>904</v>
      </c>
      <c r="V706" s="229">
        <v>904</v>
      </c>
      <c r="W706" s="353"/>
      <c r="X706" s="353"/>
      <c r="Y706" s="353"/>
      <c r="Z706" s="353"/>
      <c r="AA706" s="353"/>
      <c r="AB706" s="170"/>
    </row>
    <row r="707" spans="1:28" ht="21.75" customHeight="1">
      <c r="A707" s="170"/>
      <c r="B707" s="356" t="s">
        <v>278</v>
      </c>
      <c r="C707" s="356"/>
      <c r="D707" s="356"/>
      <c r="E707" s="356"/>
      <c r="F707" s="356"/>
      <c r="G707" s="356"/>
      <c r="H707" s="356"/>
      <c r="I707" s="356"/>
      <c r="J707" s="356"/>
      <c r="K707" s="356"/>
      <c r="L707" s="356"/>
      <c r="M707" s="356"/>
      <c r="N707" s="265">
        <v>977</v>
      </c>
      <c r="O707" s="291">
        <v>7</v>
      </c>
      <c r="P707" s="291">
        <v>7</v>
      </c>
      <c r="Q707" s="231" t="s">
        <v>277</v>
      </c>
      <c r="R707" s="230">
        <v>0</v>
      </c>
      <c r="S707" s="347"/>
      <c r="T707" s="347"/>
      <c r="U707" s="229">
        <v>904</v>
      </c>
      <c r="V707" s="229">
        <v>904</v>
      </c>
      <c r="W707" s="353"/>
      <c r="X707" s="353"/>
      <c r="Y707" s="353"/>
      <c r="Z707" s="353"/>
      <c r="AA707" s="353"/>
      <c r="AB707" s="170"/>
    </row>
    <row r="708" spans="1:28" ht="21.75" customHeight="1">
      <c r="A708" s="170"/>
      <c r="B708" s="356" t="s">
        <v>189</v>
      </c>
      <c r="C708" s="356"/>
      <c r="D708" s="356"/>
      <c r="E708" s="356"/>
      <c r="F708" s="356"/>
      <c r="G708" s="356"/>
      <c r="H708" s="356"/>
      <c r="I708" s="356"/>
      <c r="J708" s="356"/>
      <c r="K708" s="356"/>
      <c r="L708" s="356"/>
      <c r="M708" s="356"/>
      <c r="N708" s="265">
        <v>977</v>
      </c>
      <c r="O708" s="291">
        <v>7</v>
      </c>
      <c r="P708" s="291">
        <v>7</v>
      </c>
      <c r="Q708" s="231" t="s">
        <v>277</v>
      </c>
      <c r="R708" s="230" t="s">
        <v>188</v>
      </c>
      <c r="S708" s="347"/>
      <c r="T708" s="347"/>
      <c r="U708" s="229">
        <v>904</v>
      </c>
      <c r="V708" s="229">
        <v>904</v>
      </c>
      <c r="W708" s="353"/>
      <c r="X708" s="353"/>
      <c r="Y708" s="353"/>
      <c r="Z708" s="353"/>
      <c r="AA708" s="353"/>
      <c r="AB708" s="170"/>
    </row>
    <row r="709" spans="1:28" ht="12" customHeight="1">
      <c r="A709" s="170"/>
      <c r="B709" s="356" t="s">
        <v>187</v>
      </c>
      <c r="C709" s="356"/>
      <c r="D709" s="356"/>
      <c r="E709" s="356"/>
      <c r="F709" s="356"/>
      <c r="G709" s="356"/>
      <c r="H709" s="356"/>
      <c r="I709" s="356"/>
      <c r="J709" s="356"/>
      <c r="K709" s="356"/>
      <c r="L709" s="356"/>
      <c r="M709" s="356"/>
      <c r="N709" s="265">
        <v>977</v>
      </c>
      <c r="O709" s="291">
        <v>7</v>
      </c>
      <c r="P709" s="291">
        <v>7</v>
      </c>
      <c r="Q709" s="231" t="s">
        <v>277</v>
      </c>
      <c r="R709" s="230" t="s">
        <v>186</v>
      </c>
      <c r="S709" s="347"/>
      <c r="T709" s="347"/>
      <c r="U709" s="229">
        <v>145</v>
      </c>
      <c r="V709" s="229">
        <v>145</v>
      </c>
      <c r="W709" s="353"/>
      <c r="X709" s="353"/>
      <c r="Y709" s="353"/>
      <c r="Z709" s="353"/>
      <c r="AA709" s="353"/>
      <c r="AB709" s="170"/>
    </row>
    <row r="710" spans="1:28" ht="42.75" customHeight="1">
      <c r="A710" s="170"/>
      <c r="B710" s="356" t="s">
        <v>185</v>
      </c>
      <c r="C710" s="356"/>
      <c r="D710" s="356"/>
      <c r="E710" s="356"/>
      <c r="F710" s="356"/>
      <c r="G710" s="356"/>
      <c r="H710" s="356"/>
      <c r="I710" s="356"/>
      <c r="J710" s="356"/>
      <c r="K710" s="356"/>
      <c r="L710" s="356"/>
      <c r="M710" s="356"/>
      <c r="N710" s="265">
        <v>977</v>
      </c>
      <c r="O710" s="291">
        <v>7</v>
      </c>
      <c r="P710" s="291">
        <v>7</v>
      </c>
      <c r="Q710" s="231" t="s">
        <v>277</v>
      </c>
      <c r="R710" s="230" t="s">
        <v>184</v>
      </c>
      <c r="S710" s="347"/>
      <c r="T710" s="347"/>
      <c r="U710" s="229">
        <v>145</v>
      </c>
      <c r="V710" s="229">
        <v>145</v>
      </c>
      <c r="W710" s="353"/>
      <c r="X710" s="353"/>
      <c r="Y710" s="353"/>
      <c r="Z710" s="353"/>
      <c r="AA710" s="353"/>
      <c r="AB710" s="170"/>
    </row>
    <row r="711" spans="1:28" ht="12" customHeight="1">
      <c r="A711" s="170"/>
      <c r="B711" s="356" t="s">
        <v>275</v>
      </c>
      <c r="C711" s="356"/>
      <c r="D711" s="356"/>
      <c r="E711" s="356"/>
      <c r="F711" s="356"/>
      <c r="G711" s="356"/>
      <c r="H711" s="356"/>
      <c r="I711" s="356"/>
      <c r="J711" s="356"/>
      <c r="K711" s="356"/>
      <c r="L711" s="356"/>
      <c r="M711" s="356"/>
      <c r="N711" s="265">
        <v>977</v>
      </c>
      <c r="O711" s="291">
        <v>7</v>
      </c>
      <c r="P711" s="291">
        <v>7</v>
      </c>
      <c r="Q711" s="231" t="s">
        <v>277</v>
      </c>
      <c r="R711" s="230" t="s">
        <v>274</v>
      </c>
      <c r="S711" s="347"/>
      <c r="T711" s="347"/>
      <c r="U711" s="229">
        <v>759</v>
      </c>
      <c r="V711" s="229">
        <v>759</v>
      </c>
      <c r="W711" s="353"/>
      <c r="X711" s="353"/>
      <c r="Y711" s="353"/>
      <c r="Z711" s="353"/>
      <c r="AA711" s="353"/>
      <c r="AB711" s="170"/>
    </row>
    <row r="712" spans="1:28" ht="42.75" customHeight="1">
      <c r="A712" s="170"/>
      <c r="B712" s="356" t="s">
        <v>273</v>
      </c>
      <c r="C712" s="356"/>
      <c r="D712" s="356"/>
      <c r="E712" s="356"/>
      <c r="F712" s="356"/>
      <c r="G712" s="356"/>
      <c r="H712" s="356"/>
      <c r="I712" s="356"/>
      <c r="J712" s="356"/>
      <c r="K712" s="356"/>
      <c r="L712" s="356"/>
      <c r="M712" s="356"/>
      <c r="N712" s="265">
        <v>977</v>
      </c>
      <c r="O712" s="291">
        <v>7</v>
      </c>
      <c r="P712" s="291">
        <v>7</v>
      </c>
      <c r="Q712" s="231" t="s">
        <v>277</v>
      </c>
      <c r="R712" s="230" t="s">
        <v>271</v>
      </c>
      <c r="S712" s="347"/>
      <c r="T712" s="347"/>
      <c r="U712" s="229">
        <v>759</v>
      </c>
      <c r="V712" s="229">
        <v>759</v>
      </c>
      <c r="W712" s="353"/>
      <c r="X712" s="353"/>
      <c r="Y712" s="353"/>
      <c r="Z712" s="353"/>
      <c r="AA712" s="353"/>
      <c r="AB712" s="170"/>
    </row>
    <row r="713" spans="1:28" ht="21.75" customHeight="1">
      <c r="A713" s="170"/>
      <c r="B713" s="356" t="s">
        <v>516</v>
      </c>
      <c r="C713" s="356"/>
      <c r="D713" s="356"/>
      <c r="E713" s="356"/>
      <c r="F713" s="356"/>
      <c r="G713" s="356"/>
      <c r="H713" s="356"/>
      <c r="I713" s="356"/>
      <c r="J713" s="356"/>
      <c r="K713" s="356"/>
      <c r="L713" s="356"/>
      <c r="M713" s="356"/>
      <c r="N713" s="265">
        <v>977</v>
      </c>
      <c r="O713" s="291">
        <v>7</v>
      </c>
      <c r="P713" s="291">
        <v>7</v>
      </c>
      <c r="Q713" s="231" t="s">
        <v>515</v>
      </c>
      <c r="R713" s="230">
        <v>0</v>
      </c>
      <c r="S713" s="347"/>
      <c r="T713" s="347"/>
      <c r="U713" s="229">
        <v>2876</v>
      </c>
      <c r="V713" s="229">
        <v>2860</v>
      </c>
      <c r="W713" s="353"/>
      <c r="X713" s="353"/>
      <c r="Y713" s="353"/>
      <c r="Z713" s="353"/>
      <c r="AA713" s="353"/>
      <c r="AB713" s="170"/>
    </row>
    <row r="714" spans="1:28" ht="21.75" customHeight="1">
      <c r="A714" s="170"/>
      <c r="B714" s="356" t="s">
        <v>571</v>
      </c>
      <c r="C714" s="356"/>
      <c r="D714" s="356"/>
      <c r="E714" s="356"/>
      <c r="F714" s="356"/>
      <c r="G714" s="356"/>
      <c r="H714" s="356"/>
      <c r="I714" s="356"/>
      <c r="J714" s="356"/>
      <c r="K714" s="356"/>
      <c r="L714" s="356"/>
      <c r="M714" s="356"/>
      <c r="N714" s="265">
        <v>977</v>
      </c>
      <c r="O714" s="291">
        <v>7</v>
      </c>
      <c r="P714" s="291">
        <v>7</v>
      </c>
      <c r="Q714" s="231" t="s">
        <v>570</v>
      </c>
      <c r="R714" s="230">
        <v>0</v>
      </c>
      <c r="S714" s="347"/>
      <c r="T714" s="347"/>
      <c r="U714" s="229">
        <v>2876</v>
      </c>
      <c r="V714" s="229">
        <v>2860</v>
      </c>
      <c r="W714" s="353"/>
      <c r="X714" s="353"/>
      <c r="Y714" s="353"/>
      <c r="Z714" s="353"/>
      <c r="AA714" s="353"/>
      <c r="AB714" s="170"/>
    </row>
    <row r="715" spans="1:28" ht="21.75" customHeight="1">
      <c r="A715" s="170"/>
      <c r="B715" s="356" t="s">
        <v>276</v>
      </c>
      <c r="C715" s="356"/>
      <c r="D715" s="356"/>
      <c r="E715" s="356"/>
      <c r="F715" s="356"/>
      <c r="G715" s="356"/>
      <c r="H715" s="356"/>
      <c r="I715" s="356"/>
      <c r="J715" s="356"/>
      <c r="K715" s="356"/>
      <c r="L715" s="356"/>
      <c r="M715" s="356"/>
      <c r="N715" s="265">
        <v>977</v>
      </c>
      <c r="O715" s="291">
        <v>7</v>
      </c>
      <c r="P715" s="291">
        <v>7</v>
      </c>
      <c r="Q715" s="231" t="s">
        <v>272</v>
      </c>
      <c r="R715" s="230">
        <v>0</v>
      </c>
      <c r="S715" s="347"/>
      <c r="T715" s="347"/>
      <c r="U715" s="229">
        <v>2876</v>
      </c>
      <c r="V715" s="229">
        <v>2860</v>
      </c>
      <c r="W715" s="353"/>
      <c r="X715" s="353"/>
      <c r="Y715" s="353"/>
      <c r="Z715" s="353"/>
      <c r="AA715" s="353"/>
      <c r="AB715" s="170"/>
    </row>
    <row r="716" spans="1:28" ht="21.75" customHeight="1">
      <c r="A716" s="170"/>
      <c r="B716" s="356" t="s">
        <v>189</v>
      </c>
      <c r="C716" s="356"/>
      <c r="D716" s="356"/>
      <c r="E716" s="356"/>
      <c r="F716" s="356"/>
      <c r="G716" s="356"/>
      <c r="H716" s="356"/>
      <c r="I716" s="356"/>
      <c r="J716" s="356"/>
      <c r="K716" s="356"/>
      <c r="L716" s="356"/>
      <c r="M716" s="356"/>
      <c r="N716" s="265">
        <v>977</v>
      </c>
      <c r="O716" s="291">
        <v>7</v>
      </c>
      <c r="P716" s="291">
        <v>7</v>
      </c>
      <c r="Q716" s="231" t="s">
        <v>272</v>
      </c>
      <c r="R716" s="230" t="s">
        <v>188</v>
      </c>
      <c r="S716" s="347"/>
      <c r="T716" s="347"/>
      <c r="U716" s="229">
        <v>2876</v>
      </c>
      <c r="V716" s="229">
        <v>2860</v>
      </c>
      <c r="W716" s="353"/>
      <c r="X716" s="353"/>
      <c r="Y716" s="353"/>
      <c r="Z716" s="353"/>
      <c r="AA716" s="353"/>
      <c r="AB716" s="170"/>
    </row>
    <row r="717" spans="1:28" ht="12" customHeight="1">
      <c r="A717" s="170"/>
      <c r="B717" s="356" t="s">
        <v>187</v>
      </c>
      <c r="C717" s="356"/>
      <c r="D717" s="356"/>
      <c r="E717" s="356"/>
      <c r="F717" s="356"/>
      <c r="G717" s="356"/>
      <c r="H717" s="356"/>
      <c r="I717" s="356"/>
      <c r="J717" s="356"/>
      <c r="K717" s="356"/>
      <c r="L717" s="356"/>
      <c r="M717" s="356"/>
      <c r="N717" s="265">
        <v>977</v>
      </c>
      <c r="O717" s="291">
        <v>7</v>
      </c>
      <c r="P717" s="291">
        <v>7</v>
      </c>
      <c r="Q717" s="231" t="s">
        <v>272</v>
      </c>
      <c r="R717" s="230" t="s">
        <v>186</v>
      </c>
      <c r="S717" s="347"/>
      <c r="T717" s="347"/>
      <c r="U717" s="229">
        <v>876</v>
      </c>
      <c r="V717" s="229">
        <v>860</v>
      </c>
      <c r="W717" s="353"/>
      <c r="X717" s="353"/>
      <c r="Y717" s="353"/>
      <c r="Z717" s="353"/>
      <c r="AA717" s="353"/>
      <c r="AB717" s="170"/>
    </row>
    <row r="718" spans="1:28" ht="42.75" customHeight="1">
      <c r="A718" s="170"/>
      <c r="B718" s="356" t="s">
        <v>185</v>
      </c>
      <c r="C718" s="356"/>
      <c r="D718" s="356"/>
      <c r="E718" s="356"/>
      <c r="F718" s="356"/>
      <c r="G718" s="356"/>
      <c r="H718" s="356"/>
      <c r="I718" s="356"/>
      <c r="J718" s="356"/>
      <c r="K718" s="356"/>
      <c r="L718" s="356"/>
      <c r="M718" s="356"/>
      <c r="N718" s="265">
        <v>977</v>
      </c>
      <c r="O718" s="291">
        <v>7</v>
      </c>
      <c r="P718" s="291">
        <v>7</v>
      </c>
      <c r="Q718" s="231" t="s">
        <v>272</v>
      </c>
      <c r="R718" s="230" t="s">
        <v>184</v>
      </c>
      <c r="S718" s="347"/>
      <c r="T718" s="347"/>
      <c r="U718" s="229">
        <v>876</v>
      </c>
      <c r="V718" s="229">
        <v>860</v>
      </c>
      <c r="W718" s="353"/>
      <c r="X718" s="353"/>
      <c r="Y718" s="353"/>
      <c r="Z718" s="353"/>
      <c r="AA718" s="353"/>
      <c r="AB718" s="170"/>
    </row>
    <row r="719" spans="1:28" ht="12" customHeight="1">
      <c r="A719" s="170"/>
      <c r="B719" s="356" t="s">
        <v>275</v>
      </c>
      <c r="C719" s="356"/>
      <c r="D719" s="356"/>
      <c r="E719" s="356"/>
      <c r="F719" s="356"/>
      <c r="G719" s="356"/>
      <c r="H719" s="356"/>
      <c r="I719" s="356"/>
      <c r="J719" s="356"/>
      <c r="K719" s="356"/>
      <c r="L719" s="356"/>
      <c r="M719" s="356"/>
      <c r="N719" s="265">
        <v>977</v>
      </c>
      <c r="O719" s="291">
        <v>7</v>
      </c>
      <c r="P719" s="291">
        <v>7</v>
      </c>
      <c r="Q719" s="231" t="s">
        <v>272</v>
      </c>
      <c r="R719" s="230" t="s">
        <v>274</v>
      </c>
      <c r="S719" s="347"/>
      <c r="T719" s="347"/>
      <c r="U719" s="229">
        <v>2000</v>
      </c>
      <c r="V719" s="229">
        <v>2000</v>
      </c>
      <c r="W719" s="353"/>
      <c r="X719" s="353"/>
      <c r="Y719" s="353"/>
      <c r="Z719" s="353"/>
      <c r="AA719" s="353"/>
      <c r="AB719" s="170"/>
    </row>
    <row r="720" spans="1:28" ht="42.75" customHeight="1">
      <c r="A720" s="170"/>
      <c r="B720" s="356" t="s">
        <v>273</v>
      </c>
      <c r="C720" s="356"/>
      <c r="D720" s="356"/>
      <c r="E720" s="356"/>
      <c r="F720" s="356"/>
      <c r="G720" s="356"/>
      <c r="H720" s="356"/>
      <c r="I720" s="356"/>
      <c r="J720" s="356"/>
      <c r="K720" s="356"/>
      <c r="L720" s="356"/>
      <c r="M720" s="356"/>
      <c r="N720" s="265">
        <v>977</v>
      </c>
      <c r="O720" s="291">
        <v>7</v>
      </c>
      <c r="P720" s="291">
        <v>7</v>
      </c>
      <c r="Q720" s="231" t="s">
        <v>272</v>
      </c>
      <c r="R720" s="230" t="s">
        <v>271</v>
      </c>
      <c r="S720" s="347"/>
      <c r="T720" s="347"/>
      <c r="U720" s="229">
        <v>2000</v>
      </c>
      <c r="V720" s="229">
        <v>2000</v>
      </c>
      <c r="W720" s="353"/>
      <c r="X720" s="353"/>
      <c r="Y720" s="353"/>
      <c r="Z720" s="353"/>
      <c r="AA720" s="353"/>
      <c r="AB720" s="170"/>
    </row>
    <row r="721" spans="1:28" ht="12" customHeight="1">
      <c r="A721" s="170"/>
      <c r="B721" s="356" t="s">
        <v>270</v>
      </c>
      <c r="C721" s="356"/>
      <c r="D721" s="356"/>
      <c r="E721" s="356"/>
      <c r="F721" s="356"/>
      <c r="G721" s="356"/>
      <c r="H721" s="356"/>
      <c r="I721" s="356"/>
      <c r="J721" s="356"/>
      <c r="K721" s="356"/>
      <c r="L721" s="356"/>
      <c r="M721" s="356"/>
      <c r="N721" s="265">
        <v>977</v>
      </c>
      <c r="O721" s="291">
        <v>7</v>
      </c>
      <c r="P721" s="291">
        <v>9</v>
      </c>
      <c r="Q721" s="231">
        <v>0</v>
      </c>
      <c r="R721" s="230">
        <v>0</v>
      </c>
      <c r="S721" s="347"/>
      <c r="T721" s="347"/>
      <c r="U721" s="229">
        <v>31146</v>
      </c>
      <c r="V721" s="229">
        <v>31146</v>
      </c>
      <c r="W721" s="353"/>
      <c r="X721" s="353"/>
      <c r="Y721" s="353"/>
      <c r="Z721" s="353"/>
      <c r="AA721" s="353"/>
      <c r="AB721" s="170"/>
    </row>
    <row r="722" spans="1:28" ht="21.75" customHeight="1">
      <c r="A722" s="170"/>
      <c r="B722" s="356" t="s">
        <v>516</v>
      </c>
      <c r="C722" s="356"/>
      <c r="D722" s="356"/>
      <c r="E722" s="356"/>
      <c r="F722" s="356"/>
      <c r="G722" s="356"/>
      <c r="H722" s="356"/>
      <c r="I722" s="356"/>
      <c r="J722" s="356"/>
      <c r="K722" s="356"/>
      <c r="L722" s="356"/>
      <c r="M722" s="356"/>
      <c r="N722" s="265">
        <v>977</v>
      </c>
      <c r="O722" s="291">
        <v>7</v>
      </c>
      <c r="P722" s="291">
        <v>9</v>
      </c>
      <c r="Q722" s="231" t="s">
        <v>515</v>
      </c>
      <c r="R722" s="230">
        <v>0</v>
      </c>
      <c r="S722" s="347"/>
      <c r="T722" s="347"/>
      <c r="U722" s="229">
        <v>1936</v>
      </c>
      <c r="V722" s="229">
        <v>1936</v>
      </c>
      <c r="W722" s="353"/>
      <c r="X722" s="353"/>
      <c r="Y722" s="353"/>
      <c r="Z722" s="353"/>
      <c r="AA722" s="353"/>
      <c r="AB722" s="170"/>
    </row>
    <row r="723" spans="1:28" ht="21.75" customHeight="1">
      <c r="A723" s="170"/>
      <c r="B723" s="356" t="s">
        <v>563</v>
      </c>
      <c r="C723" s="356"/>
      <c r="D723" s="356"/>
      <c r="E723" s="356"/>
      <c r="F723" s="356"/>
      <c r="G723" s="356"/>
      <c r="H723" s="356"/>
      <c r="I723" s="356"/>
      <c r="J723" s="356"/>
      <c r="K723" s="356"/>
      <c r="L723" s="356"/>
      <c r="M723" s="356"/>
      <c r="N723" s="265">
        <v>977</v>
      </c>
      <c r="O723" s="291">
        <v>7</v>
      </c>
      <c r="P723" s="291">
        <v>9</v>
      </c>
      <c r="Q723" s="231" t="s">
        <v>562</v>
      </c>
      <c r="R723" s="230">
        <v>0</v>
      </c>
      <c r="S723" s="347"/>
      <c r="T723" s="347"/>
      <c r="U723" s="229">
        <v>1936</v>
      </c>
      <c r="V723" s="229">
        <v>1936</v>
      </c>
      <c r="W723" s="353"/>
      <c r="X723" s="353"/>
      <c r="Y723" s="353"/>
      <c r="Z723" s="353"/>
      <c r="AA723" s="353"/>
      <c r="AB723" s="170"/>
    </row>
    <row r="724" spans="1:28" ht="21.75" customHeight="1">
      <c r="A724" s="170"/>
      <c r="B724" s="356" t="s">
        <v>853</v>
      </c>
      <c r="C724" s="356"/>
      <c r="D724" s="356"/>
      <c r="E724" s="356"/>
      <c r="F724" s="356"/>
      <c r="G724" s="356"/>
      <c r="H724" s="356"/>
      <c r="I724" s="356"/>
      <c r="J724" s="356"/>
      <c r="K724" s="356"/>
      <c r="L724" s="356"/>
      <c r="M724" s="356"/>
      <c r="N724" s="265">
        <v>977</v>
      </c>
      <c r="O724" s="291">
        <v>7</v>
      </c>
      <c r="P724" s="291">
        <v>9</v>
      </c>
      <c r="Q724" s="231" t="s">
        <v>850</v>
      </c>
      <c r="R724" s="230">
        <v>0</v>
      </c>
      <c r="S724" s="347"/>
      <c r="T724" s="347"/>
      <c r="U724" s="229">
        <v>1868</v>
      </c>
      <c r="V724" s="229">
        <v>1868</v>
      </c>
      <c r="W724" s="353"/>
      <c r="X724" s="353"/>
      <c r="Y724" s="353"/>
      <c r="Z724" s="353"/>
      <c r="AA724" s="353"/>
      <c r="AB724" s="170"/>
    </row>
    <row r="725" spans="1:28" ht="53.25" customHeight="1">
      <c r="A725" s="170"/>
      <c r="B725" s="356" t="s">
        <v>206</v>
      </c>
      <c r="C725" s="356"/>
      <c r="D725" s="356"/>
      <c r="E725" s="356"/>
      <c r="F725" s="356"/>
      <c r="G725" s="356"/>
      <c r="H725" s="356"/>
      <c r="I725" s="356"/>
      <c r="J725" s="356"/>
      <c r="K725" s="356"/>
      <c r="L725" s="356"/>
      <c r="M725" s="356"/>
      <c r="N725" s="265">
        <v>977</v>
      </c>
      <c r="O725" s="291">
        <v>7</v>
      </c>
      <c r="P725" s="291">
        <v>9</v>
      </c>
      <c r="Q725" s="231" t="s">
        <v>850</v>
      </c>
      <c r="R725" s="230" t="s">
        <v>205</v>
      </c>
      <c r="S725" s="347"/>
      <c r="T725" s="347"/>
      <c r="U725" s="229">
        <v>126</v>
      </c>
      <c r="V725" s="229">
        <v>126</v>
      </c>
      <c r="W725" s="353"/>
      <c r="X725" s="353"/>
      <c r="Y725" s="353"/>
      <c r="Z725" s="353"/>
      <c r="AA725" s="353"/>
      <c r="AB725" s="170"/>
    </row>
    <row r="726" spans="1:28" ht="12" customHeight="1">
      <c r="A726" s="170"/>
      <c r="B726" s="356" t="s">
        <v>204</v>
      </c>
      <c r="C726" s="356"/>
      <c r="D726" s="356"/>
      <c r="E726" s="356"/>
      <c r="F726" s="356"/>
      <c r="G726" s="356"/>
      <c r="H726" s="356"/>
      <c r="I726" s="356"/>
      <c r="J726" s="356"/>
      <c r="K726" s="356"/>
      <c r="L726" s="356"/>
      <c r="M726" s="356"/>
      <c r="N726" s="265">
        <v>977</v>
      </c>
      <c r="O726" s="291">
        <v>7</v>
      </c>
      <c r="P726" s="291">
        <v>9</v>
      </c>
      <c r="Q726" s="231" t="s">
        <v>850</v>
      </c>
      <c r="R726" s="230" t="s">
        <v>203</v>
      </c>
      <c r="S726" s="347"/>
      <c r="T726" s="347"/>
      <c r="U726" s="229">
        <v>116</v>
      </c>
      <c r="V726" s="229">
        <v>116</v>
      </c>
      <c r="W726" s="353"/>
      <c r="X726" s="353"/>
      <c r="Y726" s="353"/>
      <c r="Z726" s="353"/>
      <c r="AA726" s="353"/>
      <c r="AB726" s="170"/>
    </row>
    <row r="727" spans="1:28" ht="21.75" customHeight="1">
      <c r="A727" s="170"/>
      <c r="B727" s="356" t="s">
        <v>852</v>
      </c>
      <c r="C727" s="356"/>
      <c r="D727" s="356"/>
      <c r="E727" s="356"/>
      <c r="F727" s="356"/>
      <c r="G727" s="356"/>
      <c r="H727" s="356"/>
      <c r="I727" s="356"/>
      <c r="J727" s="356"/>
      <c r="K727" s="356"/>
      <c r="L727" s="356"/>
      <c r="M727" s="356"/>
      <c r="N727" s="265">
        <v>977</v>
      </c>
      <c r="O727" s="291">
        <v>7</v>
      </c>
      <c r="P727" s="291">
        <v>9</v>
      </c>
      <c r="Q727" s="231" t="s">
        <v>850</v>
      </c>
      <c r="R727" s="230" t="s">
        <v>851</v>
      </c>
      <c r="S727" s="347"/>
      <c r="T727" s="347"/>
      <c r="U727" s="229">
        <v>116</v>
      </c>
      <c r="V727" s="229">
        <v>116</v>
      </c>
      <c r="W727" s="353"/>
      <c r="X727" s="353"/>
      <c r="Y727" s="353"/>
      <c r="Z727" s="353"/>
      <c r="AA727" s="353"/>
      <c r="AB727" s="170"/>
    </row>
    <row r="728" spans="1:28" ht="21.75" customHeight="1">
      <c r="A728" s="170"/>
      <c r="B728" s="356" t="s">
        <v>198</v>
      </c>
      <c r="C728" s="356"/>
      <c r="D728" s="356"/>
      <c r="E728" s="356"/>
      <c r="F728" s="356"/>
      <c r="G728" s="356"/>
      <c r="H728" s="356"/>
      <c r="I728" s="356"/>
      <c r="J728" s="356"/>
      <c r="K728" s="356"/>
      <c r="L728" s="356"/>
      <c r="M728" s="356"/>
      <c r="N728" s="265">
        <v>977</v>
      </c>
      <c r="O728" s="291">
        <v>7</v>
      </c>
      <c r="P728" s="291">
        <v>9</v>
      </c>
      <c r="Q728" s="231" t="s">
        <v>850</v>
      </c>
      <c r="R728" s="230" t="s">
        <v>197</v>
      </c>
      <c r="S728" s="347"/>
      <c r="T728" s="347"/>
      <c r="U728" s="229">
        <v>10</v>
      </c>
      <c r="V728" s="229">
        <v>10</v>
      </c>
      <c r="W728" s="353"/>
      <c r="X728" s="353"/>
      <c r="Y728" s="353"/>
      <c r="Z728" s="353"/>
      <c r="AA728" s="353"/>
      <c r="AB728" s="170"/>
    </row>
    <row r="729" spans="1:28" ht="32.25" customHeight="1">
      <c r="A729" s="170"/>
      <c r="B729" s="356" t="s">
        <v>216</v>
      </c>
      <c r="C729" s="356"/>
      <c r="D729" s="356"/>
      <c r="E729" s="356"/>
      <c r="F729" s="356"/>
      <c r="G729" s="356"/>
      <c r="H729" s="356"/>
      <c r="I729" s="356"/>
      <c r="J729" s="356"/>
      <c r="K729" s="356"/>
      <c r="L729" s="356"/>
      <c r="M729" s="356"/>
      <c r="N729" s="265">
        <v>977</v>
      </c>
      <c r="O729" s="291">
        <v>7</v>
      </c>
      <c r="P729" s="291">
        <v>9</v>
      </c>
      <c r="Q729" s="231" t="s">
        <v>850</v>
      </c>
      <c r="R729" s="230" t="s">
        <v>215</v>
      </c>
      <c r="S729" s="347"/>
      <c r="T729" s="347"/>
      <c r="U729" s="229">
        <v>10</v>
      </c>
      <c r="V729" s="229">
        <v>10</v>
      </c>
      <c r="W729" s="353"/>
      <c r="X729" s="353"/>
      <c r="Y729" s="353"/>
      <c r="Z729" s="353"/>
      <c r="AA729" s="353"/>
      <c r="AB729" s="170"/>
    </row>
    <row r="730" spans="1:28" ht="21.75" customHeight="1">
      <c r="A730" s="170"/>
      <c r="B730" s="356" t="s">
        <v>214</v>
      </c>
      <c r="C730" s="356"/>
      <c r="D730" s="356"/>
      <c r="E730" s="356"/>
      <c r="F730" s="356"/>
      <c r="G730" s="356"/>
      <c r="H730" s="356"/>
      <c r="I730" s="356"/>
      <c r="J730" s="356"/>
      <c r="K730" s="356"/>
      <c r="L730" s="356"/>
      <c r="M730" s="356"/>
      <c r="N730" s="265">
        <v>977</v>
      </c>
      <c r="O730" s="291">
        <v>7</v>
      </c>
      <c r="P730" s="291">
        <v>9</v>
      </c>
      <c r="Q730" s="231" t="s">
        <v>850</v>
      </c>
      <c r="R730" s="230" t="s">
        <v>213</v>
      </c>
      <c r="S730" s="347"/>
      <c r="T730" s="347"/>
      <c r="U730" s="229">
        <v>1672</v>
      </c>
      <c r="V730" s="229">
        <v>1672</v>
      </c>
      <c r="W730" s="353"/>
      <c r="X730" s="353"/>
      <c r="Y730" s="353"/>
      <c r="Z730" s="353"/>
      <c r="AA730" s="353"/>
      <c r="AB730" s="170"/>
    </row>
    <row r="731" spans="1:28" ht="21.75" customHeight="1">
      <c r="A731" s="170"/>
      <c r="B731" s="356" t="s">
        <v>212</v>
      </c>
      <c r="C731" s="356"/>
      <c r="D731" s="356"/>
      <c r="E731" s="356"/>
      <c r="F731" s="356"/>
      <c r="G731" s="356"/>
      <c r="H731" s="356"/>
      <c r="I731" s="356"/>
      <c r="J731" s="356"/>
      <c r="K731" s="356"/>
      <c r="L731" s="356"/>
      <c r="M731" s="356"/>
      <c r="N731" s="265">
        <v>977</v>
      </c>
      <c r="O731" s="291">
        <v>7</v>
      </c>
      <c r="P731" s="291">
        <v>9</v>
      </c>
      <c r="Q731" s="231" t="s">
        <v>850</v>
      </c>
      <c r="R731" s="230" t="s">
        <v>211</v>
      </c>
      <c r="S731" s="347"/>
      <c r="T731" s="347"/>
      <c r="U731" s="229">
        <v>1672</v>
      </c>
      <c r="V731" s="229">
        <v>1672</v>
      </c>
      <c r="W731" s="353"/>
      <c r="X731" s="353"/>
      <c r="Y731" s="353"/>
      <c r="Z731" s="353"/>
      <c r="AA731" s="353"/>
      <c r="AB731" s="170"/>
    </row>
    <row r="732" spans="1:28" ht="21.75" customHeight="1">
      <c r="A732" s="170"/>
      <c r="B732" s="356" t="s">
        <v>641</v>
      </c>
      <c r="C732" s="356"/>
      <c r="D732" s="356"/>
      <c r="E732" s="356"/>
      <c r="F732" s="356"/>
      <c r="G732" s="356"/>
      <c r="H732" s="356"/>
      <c r="I732" s="356"/>
      <c r="J732" s="356"/>
      <c r="K732" s="356"/>
      <c r="L732" s="356"/>
      <c r="M732" s="356"/>
      <c r="N732" s="265">
        <v>977</v>
      </c>
      <c r="O732" s="291">
        <v>7</v>
      </c>
      <c r="P732" s="291">
        <v>9</v>
      </c>
      <c r="Q732" s="231" t="s">
        <v>850</v>
      </c>
      <c r="R732" s="230" t="s">
        <v>640</v>
      </c>
      <c r="S732" s="347"/>
      <c r="T732" s="347"/>
      <c r="U732" s="229">
        <v>534</v>
      </c>
      <c r="V732" s="229">
        <v>534</v>
      </c>
      <c r="W732" s="353"/>
      <c r="X732" s="353"/>
      <c r="Y732" s="353"/>
      <c r="Z732" s="353"/>
      <c r="AA732" s="353"/>
      <c r="AB732" s="170"/>
    </row>
    <row r="733" spans="1:28" ht="12" customHeight="1">
      <c r="A733" s="170"/>
      <c r="B733" s="356" t="s">
        <v>210</v>
      </c>
      <c r="C733" s="356"/>
      <c r="D733" s="356"/>
      <c r="E733" s="356"/>
      <c r="F733" s="356"/>
      <c r="G733" s="356"/>
      <c r="H733" s="356"/>
      <c r="I733" s="356"/>
      <c r="J733" s="356"/>
      <c r="K733" s="356"/>
      <c r="L733" s="356"/>
      <c r="M733" s="356"/>
      <c r="N733" s="265">
        <v>977</v>
      </c>
      <c r="O733" s="291">
        <v>7</v>
      </c>
      <c r="P733" s="291">
        <v>9</v>
      </c>
      <c r="Q733" s="231" t="s">
        <v>850</v>
      </c>
      <c r="R733" s="230" t="s">
        <v>208</v>
      </c>
      <c r="S733" s="347"/>
      <c r="T733" s="347"/>
      <c r="U733" s="229">
        <v>1138</v>
      </c>
      <c r="V733" s="229">
        <v>1138</v>
      </c>
      <c r="W733" s="353"/>
      <c r="X733" s="353"/>
      <c r="Y733" s="353"/>
      <c r="Z733" s="353"/>
      <c r="AA733" s="353"/>
      <c r="AB733" s="170"/>
    </row>
    <row r="734" spans="1:28" ht="12" customHeight="1">
      <c r="A734" s="170"/>
      <c r="B734" s="356" t="s">
        <v>248</v>
      </c>
      <c r="C734" s="356"/>
      <c r="D734" s="356"/>
      <c r="E734" s="356"/>
      <c r="F734" s="356"/>
      <c r="G734" s="356"/>
      <c r="H734" s="356"/>
      <c r="I734" s="356"/>
      <c r="J734" s="356"/>
      <c r="K734" s="356"/>
      <c r="L734" s="356"/>
      <c r="M734" s="356"/>
      <c r="N734" s="265">
        <v>977</v>
      </c>
      <c r="O734" s="291">
        <v>7</v>
      </c>
      <c r="P734" s="291">
        <v>9</v>
      </c>
      <c r="Q734" s="231" t="s">
        <v>850</v>
      </c>
      <c r="R734" s="230" t="s">
        <v>247</v>
      </c>
      <c r="S734" s="347"/>
      <c r="T734" s="347"/>
      <c r="U734" s="229">
        <v>70</v>
      </c>
      <c r="V734" s="229">
        <v>70</v>
      </c>
      <c r="W734" s="353"/>
      <c r="X734" s="353"/>
      <c r="Y734" s="353"/>
      <c r="Z734" s="353"/>
      <c r="AA734" s="353"/>
      <c r="AB734" s="170"/>
    </row>
    <row r="735" spans="1:28" ht="12" customHeight="1">
      <c r="A735" s="170"/>
      <c r="B735" s="356" t="s">
        <v>686</v>
      </c>
      <c r="C735" s="356"/>
      <c r="D735" s="356"/>
      <c r="E735" s="356"/>
      <c r="F735" s="356"/>
      <c r="G735" s="356"/>
      <c r="H735" s="356"/>
      <c r="I735" s="356"/>
      <c r="J735" s="356"/>
      <c r="K735" s="356"/>
      <c r="L735" s="356"/>
      <c r="M735" s="356"/>
      <c r="N735" s="265">
        <v>977</v>
      </c>
      <c r="O735" s="291">
        <v>7</v>
      </c>
      <c r="P735" s="291">
        <v>9</v>
      </c>
      <c r="Q735" s="231" t="s">
        <v>850</v>
      </c>
      <c r="R735" s="230" t="s">
        <v>685</v>
      </c>
      <c r="S735" s="347"/>
      <c r="T735" s="347"/>
      <c r="U735" s="229">
        <v>70</v>
      </c>
      <c r="V735" s="229">
        <v>70</v>
      </c>
      <c r="W735" s="353"/>
      <c r="X735" s="353"/>
      <c r="Y735" s="353"/>
      <c r="Z735" s="353"/>
      <c r="AA735" s="353"/>
      <c r="AB735" s="170"/>
    </row>
    <row r="736" spans="1:28" ht="21.75" customHeight="1">
      <c r="A736" s="170"/>
      <c r="B736" s="356" t="s">
        <v>684</v>
      </c>
      <c r="C736" s="356"/>
      <c r="D736" s="356"/>
      <c r="E736" s="356"/>
      <c r="F736" s="356"/>
      <c r="G736" s="356"/>
      <c r="H736" s="356"/>
      <c r="I736" s="356"/>
      <c r="J736" s="356"/>
      <c r="K736" s="356"/>
      <c r="L736" s="356"/>
      <c r="M736" s="356"/>
      <c r="N736" s="265">
        <v>977</v>
      </c>
      <c r="O736" s="291">
        <v>7</v>
      </c>
      <c r="P736" s="291">
        <v>9</v>
      </c>
      <c r="Q736" s="231" t="s">
        <v>850</v>
      </c>
      <c r="R736" s="230" t="s">
        <v>683</v>
      </c>
      <c r="S736" s="347"/>
      <c r="T736" s="347"/>
      <c r="U736" s="229">
        <v>6</v>
      </c>
      <c r="V736" s="229">
        <v>6</v>
      </c>
      <c r="W736" s="353"/>
      <c r="X736" s="353"/>
      <c r="Y736" s="353"/>
      <c r="Z736" s="353"/>
      <c r="AA736" s="353"/>
      <c r="AB736" s="170"/>
    </row>
    <row r="737" spans="1:28" ht="12" customHeight="1">
      <c r="A737" s="170"/>
      <c r="B737" s="356" t="s">
        <v>682</v>
      </c>
      <c r="C737" s="356"/>
      <c r="D737" s="356"/>
      <c r="E737" s="356"/>
      <c r="F737" s="356"/>
      <c r="G737" s="356"/>
      <c r="H737" s="356"/>
      <c r="I737" s="356"/>
      <c r="J737" s="356"/>
      <c r="K737" s="356"/>
      <c r="L737" s="356"/>
      <c r="M737" s="356"/>
      <c r="N737" s="265">
        <v>977</v>
      </c>
      <c r="O737" s="291">
        <v>7</v>
      </c>
      <c r="P737" s="291">
        <v>9</v>
      </c>
      <c r="Q737" s="231" t="s">
        <v>850</v>
      </c>
      <c r="R737" s="230" t="s">
        <v>681</v>
      </c>
      <c r="S737" s="347"/>
      <c r="T737" s="347"/>
      <c r="U737" s="229">
        <v>26</v>
      </c>
      <c r="V737" s="229">
        <v>26</v>
      </c>
      <c r="W737" s="353"/>
      <c r="X737" s="353"/>
      <c r="Y737" s="353"/>
      <c r="Z737" s="353"/>
      <c r="AA737" s="353"/>
      <c r="AB737" s="170"/>
    </row>
    <row r="738" spans="1:28" ht="12" customHeight="1">
      <c r="A738" s="170"/>
      <c r="B738" s="356" t="s">
        <v>680</v>
      </c>
      <c r="C738" s="356"/>
      <c r="D738" s="356"/>
      <c r="E738" s="356"/>
      <c r="F738" s="356"/>
      <c r="G738" s="356"/>
      <c r="H738" s="356"/>
      <c r="I738" s="356"/>
      <c r="J738" s="356"/>
      <c r="K738" s="356"/>
      <c r="L738" s="356"/>
      <c r="M738" s="356"/>
      <c r="N738" s="265">
        <v>977</v>
      </c>
      <c r="O738" s="291">
        <v>7</v>
      </c>
      <c r="P738" s="291">
        <v>9</v>
      </c>
      <c r="Q738" s="231" t="s">
        <v>850</v>
      </c>
      <c r="R738" s="230" t="s">
        <v>679</v>
      </c>
      <c r="S738" s="347"/>
      <c r="T738" s="347"/>
      <c r="U738" s="229">
        <v>38</v>
      </c>
      <c r="V738" s="229">
        <v>38</v>
      </c>
      <c r="W738" s="353"/>
      <c r="X738" s="353"/>
      <c r="Y738" s="353"/>
      <c r="Z738" s="353"/>
      <c r="AA738" s="353"/>
      <c r="AB738" s="170"/>
    </row>
    <row r="739" spans="1:28" ht="21.75" customHeight="1">
      <c r="A739" s="170"/>
      <c r="B739" s="356" t="s">
        <v>228</v>
      </c>
      <c r="C739" s="356"/>
      <c r="D739" s="356"/>
      <c r="E739" s="356"/>
      <c r="F739" s="356"/>
      <c r="G739" s="356"/>
      <c r="H739" s="356"/>
      <c r="I739" s="356"/>
      <c r="J739" s="356"/>
      <c r="K739" s="356"/>
      <c r="L739" s="356"/>
      <c r="M739" s="356"/>
      <c r="N739" s="265">
        <v>977</v>
      </c>
      <c r="O739" s="291">
        <v>7</v>
      </c>
      <c r="P739" s="291">
        <v>9</v>
      </c>
      <c r="Q739" s="231" t="s">
        <v>269</v>
      </c>
      <c r="R739" s="230">
        <v>0</v>
      </c>
      <c r="S739" s="347"/>
      <c r="T739" s="347"/>
      <c r="U739" s="229">
        <v>68</v>
      </c>
      <c r="V739" s="229">
        <v>68</v>
      </c>
      <c r="W739" s="353"/>
      <c r="X739" s="353"/>
      <c r="Y739" s="353"/>
      <c r="Z739" s="353"/>
      <c r="AA739" s="353"/>
      <c r="AB739" s="170"/>
    </row>
    <row r="740" spans="1:28" ht="21.75" customHeight="1">
      <c r="A740" s="170"/>
      <c r="B740" s="356" t="s">
        <v>214</v>
      </c>
      <c r="C740" s="356"/>
      <c r="D740" s="356"/>
      <c r="E740" s="356"/>
      <c r="F740" s="356"/>
      <c r="G740" s="356"/>
      <c r="H740" s="356"/>
      <c r="I740" s="356"/>
      <c r="J740" s="356"/>
      <c r="K740" s="356"/>
      <c r="L740" s="356"/>
      <c r="M740" s="356"/>
      <c r="N740" s="265">
        <v>977</v>
      </c>
      <c r="O740" s="291">
        <v>7</v>
      </c>
      <c r="P740" s="291">
        <v>9</v>
      </c>
      <c r="Q740" s="231" t="s">
        <v>269</v>
      </c>
      <c r="R740" s="230" t="s">
        <v>213</v>
      </c>
      <c r="S740" s="347"/>
      <c r="T740" s="347"/>
      <c r="U740" s="229">
        <v>68</v>
      </c>
      <c r="V740" s="229">
        <v>68</v>
      </c>
      <c r="W740" s="353"/>
      <c r="X740" s="353"/>
      <c r="Y740" s="353"/>
      <c r="Z740" s="353"/>
      <c r="AA740" s="353"/>
      <c r="AB740" s="170"/>
    </row>
    <row r="741" spans="1:28" ht="21.75" customHeight="1">
      <c r="A741" s="170"/>
      <c r="B741" s="356" t="s">
        <v>212</v>
      </c>
      <c r="C741" s="356"/>
      <c r="D741" s="356"/>
      <c r="E741" s="356"/>
      <c r="F741" s="356"/>
      <c r="G741" s="356"/>
      <c r="H741" s="356"/>
      <c r="I741" s="356"/>
      <c r="J741" s="356"/>
      <c r="K741" s="356"/>
      <c r="L741" s="356"/>
      <c r="M741" s="356"/>
      <c r="N741" s="265">
        <v>977</v>
      </c>
      <c r="O741" s="291">
        <v>7</v>
      </c>
      <c r="P741" s="291">
        <v>9</v>
      </c>
      <c r="Q741" s="231" t="s">
        <v>269</v>
      </c>
      <c r="R741" s="230" t="s">
        <v>211</v>
      </c>
      <c r="S741" s="347"/>
      <c r="T741" s="347"/>
      <c r="U741" s="229">
        <v>68</v>
      </c>
      <c r="V741" s="229">
        <v>68</v>
      </c>
      <c r="W741" s="353"/>
      <c r="X741" s="353"/>
      <c r="Y741" s="353"/>
      <c r="Z741" s="353"/>
      <c r="AA741" s="353"/>
      <c r="AB741" s="170"/>
    </row>
    <row r="742" spans="1:28" ht="12" customHeight="1">
      <c r="A742" s="170"/>
      <c r="B742" s="356" t="s">
        <v>210</v>
      </c>
      <c r="C742" s="356"/>
      <c r="D742" s="356"/>
      <c r="E742" s="356"/>
      <c r="F742" s="356"/>
      <c r="G742" s="356"/>
      <c r="H742" s="356"/>
      <c r="I742" s="356"/>
      <c r="J742" s="356"/>
      <c r="K742" s="356"/>
      <c r="L742" s="356"/>
      <c r="M742" s="356"/>
      <c r="N742" s="265">
        <v>977</v>
      </c>
      <c r="O742" s="291">
        <v>7</v>
      </c>
      <c r="P742" s="291">
        <v>9</v>
      </c>
      <c r="Q742" s="231" t="s">
        <v>269</v>
      </c>
      <c r="R742" s="230" t="s">
        <v>208</v>
      </c>
      <c r="S742" s="347"/>
      <c r="T742" s="347"/>
      <c r="U742" s="229">
        <v>68</v>
      </c>
      <c r="V742" s="229">
        <v>68</v>
      </c>
      <c r="W742" s="353"/>
      <c r="X742" s="353"/>
      <c r="Y742" s="353"/>
      <c r="Z742" s="353"/>
      <c r="AA742" s="353"/>
      <c r="AB742" s="170"/>
    </row>
    <row r="743" spans="1:28" ht="21.75" customHeight="1">
      <c r="A743" s="170"/>
      <c r="B743" s="356" t="s">
        <v>516</v>
      </c>
      <c r="C743" s="356"/>
      <c r="D743" s="356"/>
      <c r="E743" s="356"/>
      <c r="F743" s="356"/>
      <c r="G743" s="356"/>
      <c r="H743" s="356"/>
      <c r="I743" s="356"/>
      <c r="J743" s="356"/>
      <c r="K743" s="356"/>
      <c r="L743" s="356"/>
      <c r="M743" s="356"/>
      <c r="N743" s="265">
        <v>977</v>
      </c>
      <c r="O743" s="291">
        <v>7</v>
      </c>
      <c r="P743" s="291">
        <v>9</v>
      </c>
      <c r="Q743" s="231" t="s">
        <v>515</v>
      </c>
      <c r="R743" s="230">
        <v>0</v>
      </c>
      <c r="S743" s="347"/>
      <c r="T743" s="347"/>
      <c r="U743" s="229">
        <v>1155</v>
      </c>
      <c r="V743" s="229">
        <v>1155</v>
      </c>
      <c r="W743" s="353"/>
      <c r="X743" s="353"/>
      <c r="Y743" s="353"/>
      <c r="Z743" s="353"/>
      <c r="AA743" s="353"/>
      <c r="AB743" s="170"/>
    </row>
    <row r="744" spans="1:28" ht="21.75" customHeight="1">
      <c r="A744" s="170"/>
      <c r="B744" s="356" t="s">
        <v>563</v>
      </c>
      <c r="C744" s="356"/>
      <c r="D744" s="356"/>
      <c r="E744" s="356"/>
      <c r="F744" s="356"/>
      <c r="G744" s="356"/>
      <c r="H744" s="356"/>
      <c r="I744" s="356"/>
      <c r="J744" s="356"/>
      <c r="K744" s="356"/>
      <c r="L744" s="356"/>
      <c r="M744" s="356"/>
      <c r="N744" s="265">
        <v>977</v>
      </c>
      <c r="O744" s="291">
        <v>7</v>
      </c>
      <c r="P744" s="291">
        <v>9</v>
      </c>
      <c r="Q744" s="231" t="s">
        <v>562</v>
      </c>
      <c r="R744" s="230">
        <v>0</v>
      </c>
      <c r="S744" s="347"/>
      <c r="T744" s="347"/>
      <c r="U744" s="229">
        <v>1155</v>
      </c>
      <c r="V744" s="229">
        <v>1155</v>
      </c>
      <c r="W744" s="353"/>
      <c r="X744" s="353"/>
      <c r="Y744" s="353"/>
      <c r="Z744" s="353"/>
      <c r="AA744" s="353"/>
      <c r="AB744" s="170"/>
    </row>
    <row r="745" spans="1:28" ht="21.75" customHeight="1">
      <c r="A745" s="170"/>
      <c r="B745" s="356" t="s">
        <v>322</v>
      </c>
      <c r="C745" s="356"/>
      <c r="D745" s="356"/>
      <c r="E745" s="356"/>
      <c r="F745" s="356"/>
      <c r="G745" s="356"/>
      <c r="H745" s="356"/>
      <c r="I745" s="356"/>
      <c r="J745" s="356"/>
      <c r="K745" s="356"/>
      <c r="L745" s="356"/>
      <c r="M745" s="356"/>
      <c r="N745" s="265">
        <v>977</v>
      </c>
      <c r="O745" s="291">
        <v>7</v>
      </c>
      <c r="P745" s="291">
        <v>9</v>
      </c>
      <c r="Q745" s="231" t="s">
        <v>561</v>
      </c>
      <c r="R745" s="230">
        <v>0</v>
      </c>
      <c r="S745" s="347"/>
      <c r="T745" s="347"/>
      <c r="U745" s="229">
        <v>634</v>
      </c>
      <c r="V745" s="229">
        <v>634</v>
      </c>
      <c r="W745" s="353"/>
      <c r="X745" s="353"/>
      <c r="Y745" s="353"/>
      <c r="Z745" s="353"/>
      <c r="AA745" s="353"/>
      <c r="AB745" s="170"/>
    </row>
    <row r="746" spans="1:28" ht="53.25" customHeight="1">
      <c r="A746" s="170"/>
      <c r="B746" s="356" t="s">
        <v>206</v>
      </c>
      <c r="C746" s="356"/>
      <c r="D746" s="356"/>
      <c r="E746" s="356"/>
      <c r="F746" s="356"/>
      <c r="G746" s="356"/>
      <c r="H746" s="356"/>
      <c r="I746" s="356"/>
      <c r="J746" s="356"/>
      <c r="K746" s="356"/>
      <c r="L746" s="356"/>
      <c r="M746" s="356"/>
      <c r="N746" s="265">
        <v>977</v>
      </c>
      <c r="O746" s="291">
        <v>7</v>
      </c>
      <c r="P746" s="291">
        <v>9</v>
      </c>
      <c r="Q746" s="231" t="s">
        <v>561</v>
      </c>
      <c r="R746" s="230" t="s">
        <v>205</v>
      </c>
      <c r="S746" s="347"/>
      <c r="T746" s="347"/>
      <c r="U746" s="229">
        <v>634</v>
      </c>
      <c r="V746" s="229">
        <v>634</v>
      </c>
      <c r="W746" s="353"/>
      <c r="X746" s="353"/>
      <c r="Y746" s="353"/>
      <c r="Z746" s="353"/>
      <c r="AA746" s="353"/>
      <c r="AB746" s="170"/>
    </row>
    <row r="747" spans="1:28" ht="21.75" customHeight="1">
      <c r="A747" s="170"/>
      <c r="B747" s="356" t="s">
        <v>198</v>
      </c>
      <c r="C747" s="356"/>
      <c r="D747" s="356"/>
      <c r="E747" s="356"/>
      <c r="F747" s="356"/>
      <c r="G747" s="356"/>
      <c r="H747" s="356"/>
      <c r="I747" s="356"/>
      <c r="J747" s="356"/>
      <c r="K747" s="356"/>
      <c r="L747" s="356"/>
      <c r="M747" s="356"/>
      <c r="N747" s="265">
        <v>977</v>
      </c>
      <c r="O747" s="291">
        <v>7</v>
      </c>
      <c r="P747" s="291">
        <v>9</v>
      </c>
      <c r="Q747" s="231" t="s">
        <v>561</v>
      </c>
      <c r="R747" s="230" t="s">
        <v>197</v>
      </c>
      <c r="S747" s="347"/>
      <c r="T747" s="347"/>
      <c r="U747" s="229">
        <v>634</v>
      </c>
      <c r="V747" s="229">
        <v>634</v>
      </c>
      <c r="W747" s="353"/>
      <c r="X747" s="353"/>
      <c r="Y747" s="353"/>
      <c r="Z747" s="353"/>
      <c r="AA747" s="353"/>
      <c r="AB747" s="170"/>
    </row>
    <row r="748" spans="1:28" ht="32.25" customHeight="1">
      <c r="A748" s="170"/>
      <c r="B748" s="356" t="s">
        <v>196</v>
      </c>
      <c r="C748" s="356"/>
      <c r="D748" s="356"/>
      <c r="E748" s="356"/>
      <c r="F748" s="356"/>
      <c r="G748" s="356"/>
      <c r="H748" s="356"/>
      <c r="I748" s="356"/>
      <c r="J748" s="356"/>
      <c r="K748" s="356"/>
      <c r="L748" s="356"/>
      <c r="M748" s="356"/>
      <c r="N748" s="265">
        <v>977</v>
      </c>
      <c r="O748" s="291">
        <v>7</v>
      </c>
      <c r="P748" s="291">
        <v>9</v>
      </c>
      <c r="Q748" s="231" t="s">
        <v>561</v>
      </c>
      <c r="R748" s="230" t="s">
        <v>195</v>
      </c>
      <c r="S748" s="347"/>
      <c r="T748" s="347"/>
      <c r="U748" s="229">
        <v>487</v>
      </c>
      <c r="V748" s="229">
        <v>487</v>
      </c>
      <c r="W748" s="353"/>
      <c r="X748" s="353"/>
      <c r="Y748" s="353"/>
      <c r="Z748" s="353"/>
      <c r="AA748" s="353"/>
      <c r="AB748" s="170"/>
    </row>
    <row r="749" spans="1:28" ht="32.25" customHeight="1">
      <c r="A749" s="170"/>
      <c r="B749" s="356" t="s">
        <v>194</v>
      </c>
      <c r="C749" s="356"/>
      <c r="D749" s="356"/>
      <c r="E749" s="356"/>
      <c r="F749" s="356"/>
      <c r="G749" s="356"/>
      <c r="H749" s="356"/>
      <c r="I749" s="356"/>
      <c r="J749" s="356"/>
      <c r="K749" s="356"/>
      <c r="L749" s="356"/>
      <c r="M749" s="356"/>
      <c r="N749" s="265">
        <v>977</v>
      </c>
      <c r="O749" s="291">
        <v>7</v>
      </c>
      <c r="P749" s="291">
        <v>9</v>
      </c>
      <c r="Q749" s="231" t="s">
        <v>561</v>
      </c>
      <c r="R749" s="230" t="s">
        <v>192</v>
      </c>
      <c r="S749" s="347"/>
      <c r="T749" s="347"/>
      <c r="U749" s="229">
        <v>147</v>
      </c>
      <c r="V749" s="229">
        <v>147</v>
      </c>
      <c r="W749" s="353"/>
      <c r="X749" s="353"/>
      <c r="Y749" s="353"/>
      <c r="Z749" s="353"/>
      <c r="AA749" s="353"/>
      <c r="AB749" s="170"/>
    </row>
    <row r="750" spans="1:28" ht="21.75" customHeight="1">
      <c r="A750" s="170"/>
      <c r="B750" s="356" t="s">
        <v>225</v>
      </c>
      <c r="C750" s="356"/>
      <c r="D750" s="356"/>
      <c r="E750" s="356"/>
      <c r="F750" s="356"/>
      <c r="G750" s="356"/>
      <c r="H750" s="356"/>
      <c r="I750" s="356"/>
      <c r="J750" s="356"/>
      <c r="K750" s="356"/>
      <c r="L750" s="356"/>
      <c r="M750" s="356"/>
      <c r="N750" s="265">
        <v>977</v>
      </c>
      <c r="O750" s="291">
        <v>7</v>
      </c>
      <c r="P750" s="291">
        <v>9</v>
      </c>
      <c r="Q750" s="231" t="s">
        <v>268</v>
      </c>
      <c r="R750" s="230">
        <v>0</v>
      </c>
      <c r="S750" s="347"/>
      <c r="T750" s="347"/>
      <c r="U750" s="229">
        <v>521</v>
      </c>
      <c r="V750" s="229">
        <v>521</v>
      </c>
      <c r="W750" s="353"/>
      <c r="X750" s="353"/>
      <c r="Y750" s="353"/>
      <c r="Z750" s="353"/>
      <c r="AA750" s="353"/>
      <c r="AB750" s="170"/>
    </row>
    <row r="751" spans="1:28" ht="21.75" customHeight="1">
      <c r="A751" s="170"/>
      <c r="B751" s="356" t="s">
        <v>214</v>
      </c>
      <c r="C751" s="356"/>
      <c r="D751" s="356"/>
      <c r="E751" s="356"/>
      <c r="F751" s="356"/>
      <c r="G751" s="356"/>
      <c r="H751" s="356"/>
      <c r="I751" s="356"/>
      <c r="J751" s="356"/>
      <c r="K751" s="356"/>
      <c r="L751" s="356"/>
      <c r="M751" s="356"/>
      <c r="N751" s="265">
        <v>977</v>
      </c>
      <c r="O751" s="291">
        <v>7</v>
      </c>
      <c r="P751" s="291">
        <v>9</v>
      </c>
      <c r="Q751" s="231" t="s">
        <v>268</v>
      </c>
      <c r="R751" s="230" t="s">
        <v>213</v>
      </c>
      <c r="S751" s="347"/>
      <c r="T751" s="347"/>
      <c r="U751" s="229">
        <v>521</v>
      </c>
      <c r="V751" s="229">
        <v>521</v>
      </c>
      <c r="W751" s="353"/>
      <c r="X751" s="353"/>
      <c r="Y751" s="353"/>
      <c r="Z751" s="353"/>
      <c r="AA751" s="353"/>
      <c r="AB751" s="170"/>
    </row>
    <row r="752" spans="1:28" ht="21.75" customHeight="1">
      <c r="A752" s="170"/>
      <c r="B752" s="356" t="s">
        <v>212</v>
      </c>
      <c r="C752" s="356"/>
      <c r="D752" s="356"/>
      <c r="E752" s="356"/>
      <c r="F752" s="356"/>
      <c r="G752" s="356"/>
      <c r="H752" s="356"/>
      <c r="I752" s="356"/>
      <c r="J752" s="356"/>
      <c r="K752" s="356"/>
      <c r="L752" s="356"/>
      <c r="M752" s="356"/>
      <c r="N752" s="265">
        <v>977</v>
      </c>
      <c r="O752" s="291">
        <v>7</v>
      </c>
      <c r="P752" s="291">
        <v>9</v>
      </c>
      <c r="Q752" s="231" t="s">
        <v>268</v>
      </c>
      <c r="R752" s="230" t="s">
        <v>211</v>
      </c>
      <c r="S752" s="347"/>
      <c r="T752" s="347"/>
      <c r="U752" s="229">
        <v>521</v>
      </c>
      <c r="V752" s="229">
        <v>521</v>
      </c>
      <c r="W752" s="353"/>
      <c r="X752" s="353"/>
      <c r="Y752" s="353"/>
      <c r="Z752" s="353"/>
      <c r="AA752" s="353"/>
      <c r="AB752" s="170"/>
    </row>
    <row r="753" spans="1:28" ht="12" customHeight="1">
      <c r="A753" s="170"/>
      <c r="B753" s="356" t="s">
        <v>210</v>
      </c>
      <c r="C753" s="356"/>
      <c r="D753" s="356"/>
      <c r="E753" s="356"/>
      <c r="F753" s="356"/>
      <c r="G753" s="356"/>
      <c r="H753" s="356"/>
      <c r="I753" s="356"/>
      <c r="J753" s="356"/>
      <c r="K753" s="356"/>
      <c r="L753" s="356"/>
      <c r="M753" s="356"/>
      <c r="N753" s="265">
        <v>977</v>
      </c>
      <c r="O753" s="291">
        <v>7</v>
      </c>
      <c r="P753" s="291">
        <v>9</v>
      </c>
      <c r="Q753" s="231" t="s">
        <v>268</v>
      </c>
      <c r="R753" s="230" t="s">
        <v>208</v>
      </c>
      <c r="S753" s="347"/>
      <c r="T753" s="347"/>
      <c r="U753" s="229">
        <v>521</v>
      </c>
      <c r="V753" s="229">
        <v>521</v>
      </c>
      <c r="W753" s="353"/>
      <c r="X753" s="353"/>
      <c r="Y753" s="353"/>
      <c r="Z753" s="353"/>
      <c r="AA753" s="353"/>
      <c r="AB753" s="170"/>
    </row>
    <row r="754" spans="1:28" ht="21.75" customHeight="1">
      <c r="A754" s="170"/>
      <c r="B754" s="356" t="s">
        <v>516</v>
      </c>
      <c r="C754" s="356"/>
      <c r="D754" s="356"/>
      <c r="E754" s="356"/>
      <c r="F754" s="356"/>
      <c r="G754" s="356"/>
      <c r="H754" s="356"/>
      <c r="I754" s="356"/>
      <c r="J754" s="356"/>
      <c r="K754" s="356"/>
      <c r="L754" s="356"/>
      <c r="M754" s="356"/>
      <c r="N754" s="265">
        <v>977</v>
      </c>
      <c r="O754" s="291">
        <v>7</v>
      </c>
      <c r="P754" s="291">
        <v>9</v>
      </c>
      <c r="Q754" s="231" t="s">
        <v>515</v>
      </c>
      <c r="R754" s="230">
        <v>0</v>
      </c>
      <c r="S754" s="347"/>
      <c r="T754" s="347"/>
      <c r="U754" s="229">
        <v>3775</v>
      </c>
      <c r="V754" s="229">
        <v>3775</v>
      </c>
      <c r="W754" s="353"/>
      <c r="X754" s="353"/>
      <c r="Y754" s="353"/>
      <c r="Z754" s="353"/>
      <c r="AA754" s="353"/>
      <c r="AB754" s="170"/>
    </row>
    <row r="755" spans="1:28" ht="21.75" customHeight="1">
      <c r="A755" s="170"/>
      <c r="B755" s="356" t="s">
        <v>563</v>
      </c>
      <c r="C755" s="356"/>
      <c r="D755" s="356"/>
      <c r="E755" s="356"/>
      <c r="F755" s="356"/>
      <c r="G755" s="356"/>
      <c r="H755" s="356"/>
      <c r="I755" s="356"/>
      <c r="J755" s="356"/>
      <c r="K755" s="356"/>
      <c r="L755" s="356"/>
      <c r="M755" s="356"/>
      <c r="N755" s="265">
        <v>977</v>
      </c>
      <c r="O755" s="291">
        <v>7</v>
      </c>
      <c r="P755" s="291">
        <v>9</v>
      </c>
      <c r="Q755" s="231" t="s">
        <v>562</v>
      </c>
      <c r="R755" s="230">
        <v>0</v>
      </c>
      <c r="S755" s="347"/>
      <c r="T755" s="347"/>
      <c r="U755" s="229">
        <v>3775</v>
      </c>
      <c r="V755" s="229">
        <v>3775</v>
      </c>
      <c r="W755" s="353"/>
      <c r="X755" s="353"/>
      <c r="Y755" s="353"/>
      <c r="Z755" s="353"/>
      <c r="AA755" s="353"/>
      <c r="AB755" s="170"/>
    </row>
    <row r="756" spans="1:28" ht="21.75" customHeight="1">
      <c r="A756" s="170"/>
      <c r="B756" s="356" t="s">
        <v>207</v>
      </c>
      <c r="C756" s="356"/>
      <c r="D756" s="356"/>
      <c r="E756" s="356"/>
      <c r="F756" s="356"/>
      <c r="G756" s="356"/>
      <c r="H756" s="356"/>
      <c r="I756" s="356"/>
      <c r="J756" s="356"/>
      <c r="K756" s="356"/>
      <c r="L756" s="356"/>
      <c r="M756" s="356"/>
      <c r="N756" s="265">
        <v>977</v>
      </c>
      <c r="O756" s="291">
        <v>7</v>
      </c>
      <c r="P756" s="291">
        <v>9</v>
      </c>
      <c r="Q756" s="231" t="s">
        <v>796</v>
      </c>
      <c r="R756" s="230">
        <v>0</v>
      </c>
      <c r="S756" s="347"/>
      <c r="T756" s="347"/>
      <c r="U756" s="229">
        <v>93</v>
      </c>
      <c r="V756" s="229">
        <v>93</v>
      </c>
      <c r="W756" s="353"/>
      <c r="X756" s="353"/>
      <c r="Y756" s="353"/>
      <c r="Z756" s="353"/>
      <c r="AA756" s="353"/>
      <c r="AB756" s="170"/>
    </row>
    <row r="757" spans="1:28" ht="53.25" customHeight="1">
      <c r="A757" s="170"/>
      <c r="B757" s="356" t="s">
        <v>206</v>
      </c>
      <c r="C757" s="356"/>
      <c r="D757" s="356"/>
      <c r="E757" s="356"/>
      <c r="F757" s="356"/>
      <c r="G757" s="356"/>
      <c r="H757" s="356"/>
      <c r="I757" s="356"/>
      <c r="J757" s="356"/>
      <c r="K757" s="356"/>
      <c r="L757" s="356"/>
      <c r="M757" s="356"/>
      <c r="N757" s="265">
        <v>977</v>
      </c>
      <c r="O757" s="291">
        <v>7</v>
      </c>
      <c r="P757" s="291">
        <v>9</v>
      </c>
      <c r="Q757" s="231" t="s">
        <v>796</v>
      </c>
      <c r="R757" s="230" t="s">
        <v>205</v>
      </c>
      <c r="S757" s="347"/>
      <c r="T757" s="347"/>
      <c r="U757" s="229">
        <v>93</v>
      </c>
      <c r="V757" s="229">
        <v>93</v>
      </c>
      <c r="W757" s="353"/>
      <c r="X757" s="353"/>
      <c r="Y757" s="353"/>
      <c r="Z757" s="353"/>
      <c r="AA757" s="353"/>
      <c r="AB757" s="170"/>
    </row>
    <row r="758" spans="1:28" ht="12" customHeight="1">
      <c r="A758" s="170"/>
      <c r="B758" s="356" t="s">
        <v>204</v>
      </c>
      <c r="C758" s="356"/>
      <c r="D758" s="356"/>
      <c r="E758" s="356"/>
      <c r="F758" s="356"/>
      <c r="G758" s="356"/>
      <c r="H758" s="356"/>
      <c r="I758" s="356"/>
      <c r="J758" s="356"/>
      <c r="K758" s="356"/>
      <c r="L758" s="356"/>
      <c r="M758" s="356"/>
      <c r="N758" s="265">
        <v>977</v>
      </c>
      <c r="O758" s="291">
        <v>7</v>
      </c>
      <c r="P758" s="291">
        <v>9</v>
      </c>
      <c r="Q758" s="231" t="s">
        <v>796</v>
      </c>
      <c r="R758" s="230" t="s">
        <v>203</v>
      </c>
      <c r="S758" s="347"/>
      <c r="T758" s="347"/>
      <c r="U758" s="229">
        <v>93</v>
      </c>
      <c r="V758" s="229">
        <v>93</v>
      </c>
      <c r="W758" s="353"/>
      <c r="X758" s="353"/>
      <c r="Y758" s="353"/>
      <c r="Z758" s="353"/>
      <c r="AA758" s="353"/>
      <c r="AB758" s="170"/>
    </row>
    <row r="759" spans="1:28" ht="12" customHeight="1">
      <c r="A759" s="170"/>
      <c r="B759" s="356" t="s">
        <v>202</v>
      </c>
      <c r="C759" s="356"/>
      <c r="D759" s="356"/>
      <c r="E759" s="356"/>
      <c r="F759" s="356"/>
      <c r="G759" s="356"/>
      <c r="H759" s="356"/>
      <c r="I759" s="356"/>
      <c r="J759" s="356"/>
      <c r="K759" s="356"/>
      <c r="L759" s="356"/>
      <c r="M759" s="356"/>
      <c r="N759" s="265">
        <v>977</v>
      </c>
      <c r="O759" s="291">
        <v>7</v>
      </c>
      <c r="P759" s="291">
        <v>9</v>
      </c>
      <c r="Q759" s="231" t="s">
        <v>796</v>
      </c>
      <c r="R759" s="230" t="s">
        <v>201</v>
      </c>
      <c r="S759" s="347"/>
      <c r="T759" s="347"/>
      <c r="U759" s="229">
        <v>72</v>
      </c>
      <c r="V759" s="229">
        <v>72</v>
      </c>
      <c r="W759" s="353"/>
      <c r="X759" s="353"/>
      <c r="Y759" s="353"/>
      <c r="Z759" s="353"/>
      <c r="AA759" s="353"/>
      <c r="AB759" s="170"/>
    </row>
    <row r="760" spans="1:28" ht="32.25" customHeight="1">
      <c r="A760" s="170"/>
      <c r="B760" s="356" t="s">
        <v>200</v>
      </c>
      <c r="C760" s="356"/>
      <c r="D760" s="356"/>
      <c r="E760" s="356"/>
      <c r="F760" s="356"/>
      <c r="G760" s="356"/>
      <c r="H760" s="356"/>
      <c r="I760" s="356"/>
      <c r="J760" s="356"/>
      <c r="K760" s="356"/>
      <c r="L760" s="356"/>
      <c r="M760" s="356"/>
      <c r="N760" s="265">
        <v>977</v>
      </c>
      <c r="O760" s="291">
        <v>7</v>
      </c>
      <c r="P760" s="291">
        <v>9</v>
      </c>
      <c r="Q760" s="231" t="s">
        <v>796</v>
      </c>
      <c r="R760" s="230" t="s">
        <v>199</v>
      </c>
      <c r="S760" s="347"/>
      <c r="T760" s="347"/>
      <c r="U760" s="229">
        <v>21</v>
      </c>
      <c r="V760" s="229">
        <v>21</v>
      </c>
      <c r="W760" s="353"/>
      <c r="X760" s="353"/>
      <c r="Y760" s="353"/>
      <c r="Z760" s="353"/>
      <c r="AA760" s="353"/>
      <c r="AB760" s="170"/>
    </row>
    <row r="761" spans="1:28" ht="21.75" customHeight="1">
      <c r="A761" s="170"/>
      <c r="B761" s="356" t="s">
        <v>322</v>
      </c>
      <c r="C761" s="356"/>
      <c r="D761" s="356"/>
      <c r="E761" s="356"/>
      <c r="F761" s="356"/>
      <c r="G761" s="356"/>
      <c r="H761" s="356"/>
      <c r="I761" s="356"/>
      <c r="J761" s="356"/>
      <c r="K761" s="356"/>
      <c r="L761" s="356"/>
      <c r="M761" s="356"/>
      <c r="N761" s="265">
        <v>977</v>
      </c>
      <c r="O761" s="291">
        <v>7</v>
      </c>
      <c r="P761" s="291">
        <v>9</v>
      </c>
      <c r="Q761" s="231" t="s">
        <v>795</v>
      </c>
      <c r="R761" s="230">
        <v>0</v>
      </c>
      <c r="S761" s="347"/>
      <c r="T761" s="347"/>
      <c r="U761" s="229">
        <v>3682</v>
      </c>
      <c r="V761" s="229">
        <v>3682</v>
      </c>
      <c r="W761" s="353"/>
      <c r="X761" s="353"/>
      <c r="Y761" s="353"/>
      <c r="Z761" s="353"/>
      <c r="AA761" s="353"/>
      <c r="AB761" s="170"/>
    </row>
    <row r="762" spans="1:28" ht="53.25" customHeight="1">
      <c r="A762" s="170"/>
      <c r="B762" s="356" t="s">
        <v>206</v>
      </c>
      <c r="C762" s="356"/>
      <c r="D762" s="356"/>
      <c r="E762" s="356"/>
      <c r="F762" s="356"/>
      <c r="G762" s="356"/>
      <c r="H762" s="356"/>
      <c r="I762" s="356"/>
      <c r="J762" s="356"/>
      <c r="K762" s="356"/>
      <c r="L762" s="356"/>
      <c r="M762" s="356"/>
      <c r="N762" s="265">
        <v>977</v>
      </c>
      <c r="O762" s="291">
        <v>7</v>
      </c>
      <c r="P762" s="291">
        <v>9</v>
      </c>
      <c r="Q762" s="231" t="s">
        <v>795</v>
      </c>
      <c r="R762" s="230" t="s">
        <v>205</v>
      </c>
      <c r="S762" s="347"/>
      <c r="T762" s="347"/>
      <c r="U762" s="229">
        <v>3682</v>
      </c>
      <c r="V762" s="229">
        <v>3682</v>
      </c>
      <c r="W762" s="353"/>
      <c r="X762" s="353"/>
      <c r="Y762" s="353"/>
      <c r="Z762" s="353"/>
      <c r="AA762" s="353"/>
      <c r="AB762" s="170"/>
    </row>
    <row r="763" spans="1:28" ht="12" customHeight="1">
      <c r="A763" s="170"/>
      <c r="B763" s="356" t="s">
        <v>204</v>
      </c>
      <c r="C763" s="356"/>
      <c r="D763" s="356"/>
      <c r="E763" s="356"/>
      <c r="F763" s="356"/>
      <c r="G763" s="356"/>
      <c r="H763" s="356"/>
      <c r="I763" s="356"/>
      <c r="J763" s="356"/>
      <c r="K763" s="356"/>
      <c r="L763" s="356"/>
      <c r="M763" s="356"/>
      <c r="N763" s="265">
        <v>977</v>
      </c>
      <c r="O763" s="291">
        <v>7</v>
      </c>
      <c r="P763" s="291">
        <v>9</v>
      </c>
      <c r="Q763" s="231" t="s">
        <v>795</v>
      </c>
      <c r="R763" s="230" t="s">
        <v>203</v>
      </c>
      <c r="S763" s="347"/>
      <c r="T763" s="347"/>
      <c r="U763" s="229">
        <v>3682</v>
      </c>
      <c r="V763" s="229">
        <v>3682</v>
      </c>
      <c r="W763" s="353"/>
      <c r="X763" s="353"/>
      <c r="Y763" s="353"/>
      <c r="Z763" s="353"/>
      <c r="AA763" s="353"/>
      <c r="AB763" s="170"/>
    </row>
    <row r="764" spans="1:28" ht="12" customHeight="1">
      <c r="A764" s="170"/>
      <c r="B764" s="356" t="s">
        <v>202</v>
      </c>
      <c r="C764" s="356"/>
      <c r="D764" s="356"/>
      <c r="E764" s="356"/>
      <c r="F764" s="356"/>
      <c r="G764" s="356"/>
      <c r="H764" s="356"/>
      <c r="I764" s="356"/>
      <c r="J764" s="356"/>
      <c r="K764" s="356"/>
      <c r="L764" s="356"/>
      <c r="M764" s="356"/>
      <c r="N764" s="265">
        <v>977</v>
      </c>
      <c r="O764" s="291">
        <v>7</v>
      </c>
      <c r="P764" s="291">
        <v>9</v>
      </c>
      <c r="Q764" s="231" t="s">
        <v>795</v>
      </c>
      <c r="R764" s="230" t="s">
        <v>201</v>
      </c>
      <c r="S764" s="347"/>
      <c r="T764" s="347"/>
      <c r="U764" s="229">
        <v>2828</v>
      </c>
      <c r="V764" s="229">
        <v>2828</v>
      </c>
      <c r="W764" s="353"/>
      <c r="X764" s="353"/>
      <c r="Y764" s="353"/>
      <c r="Z764" s="353"/>
      <c r="AA764" s="353"/>
      <c r="AB764" s="170"/>
    </row>
    <row r="765" spans="1:28" ht="32.25" customHeight="1">
      <c r="A765" s="170"/>
      <c r="B765" s="356" t="s">
        <v>200</v>
      </c>
      <c r="C765" s="356"/>
      <c r="D765" s="356"/>
      <c r="E765" s="356"/>
      <c r="F765" s="356"/>
      <c r="G765" s="356"/>
      <c r="H765" s="356"/>
      <c r="I765" s="356"/>
      <c r="J765" s="356"/>
      <c r="K765" s="356"/>
      <c r="L765" s="356"/>
      <c r="M765" s="356"/>
      <c r="N765" s="265">
        <v>977</v>
      </c>
      <c r="O765" s="291">
        <v>7</v>
      </c>
      <c r="P765" s="291">
        <v>9</v>
      </c>
      <c r="Q765" s="231" t="s">
        <v>795</v>
      </c>
      <c r="R765" s="230" t="s">
        <v>199</v>
      </c>
      <c r="S765" s="347"/>
      <c r="T765" s="347"/>
      <c r="U765" s="229">
        <v>854</v>
      </c>
      <c r="V765" s="229">
        <v>854</v>
      </c>
      <c r="W765" s="353"/>
      <c r="X765" s="353"/>
      <c r="Y765" s="353"/>
      <c r="Z765" s="353"/>
      <c r="AA765" s="353"/>
      <c r="AB765" s="170"/>
    </row>
    <row r="766" spans="1:28" ht="21.75" customHeight="1">
      <c r="A766" s="170"/>
      <c r="B766" s="356" t="s">
        <v>516</v>
      </c>
      <c r="C766" s="356"/>
      <c r="D766" s="356"/>
      <c r="E766" s="356"/>
      <c r="F766" s="356"/>
      <c r="G766" s="356"/>
      <c r="H766" s="356"/>
      <c r="I766" s="356"/>
      <c r="J766" s="356"/>
      <c r="K766" s="356"/>
      <c r="L766" s="356"/>
      <c r="M766" s="356"/>
      <c r="N766" s="265">
        <v>977</v>
      </c>
      <c r="O766" s="291">
        <v>7</v>
      </c>
      <c r="P766" s="291">
        <v>9</v>
      </c>
      <c r="Q766" s="231" t="s">
        <v>515</v>
      </c>
      <c r="R766" s="230">
        <v>0</v>
      </c>
      <c r="S766" s="347"/>
      <c r="T766" s="347"/>
      <c r="U766" s="229">
        <v>4153</v>
      </c>
      <c r="V766" s="229">
        <v>4153</v>
      </c>
      <c r="W766" s="353"/>
      <c r="X766" s="353"/>
      <c r="Y766" s="353"/>
      <c r="Z766" s="353"/>
      <c r="AA766" s="353"/>
      <c r="AB766" s="170"/>
    </row>
    <row r="767" spans="1:28" ht="21.75" customHeight="1">
      <c r="A767" s="170"/>
      <c r="B767" s="356" t="s">
        <v>563</v>
      </c>
      <c r="C767" s="356"/>
      <c r="D767" s="356"/>
      <c r="E767" s="356"/>
      <c r="F767" s="356"/>
      <c r="G767" s="356"/>
      <c r="H767" s="356"/>
      <c r="I767" s="356"/>
      <c r="J767" s="356"/>
      <c r="K767" s="356"/>
      <c r="L767" s="356"/>
      <c r="M767" s="356"/>
      <c r="N767" s="265">
        <v>977</v>
      </c>
      <c r="O767" s="291">
        <v>7</v>
      </c>
      <c r="P767" s="291">
        <v>9</v>
      </c>
      <c r="Q767" s="231" t="s">
        <v>562</v>
      </c>
      <c r="R767" s="230">
        <v>0</v>
      </c>
      <c r="S767" s="347"/>
      <c r="T767" s="347"/>
      <c r="U767" s="229">
        <v>4153</v>
      </c>
      <c r="V767" s="229">
        <v>4153</v>
      </c>
      <c r="W767" s="353"/>
      <c r="X767" s="353"/>
      <c r="Y767" s="353"/>
      <c r="Z767" s="353"/>
      <c r="AA767" s="353"/>
      <c r="AB767" s="170"/>
    </row>
    <row r="768" spans="1:28" ht="21.75" customHeight="1">
      <c r="A768" s="170"/>
      <c r="B768" s="356" t="s">
        <v>207</v>
      </c>
      <c r="C768" s="356"/>
      <c r="D768" s="356"/>
      <c r="E768" s="356"/>
      <c r="F768" s="356"/>
      <c r="G768" s="356"/>
      <c r="H768" s="356"/>
      <c r="I768" s="356"/>
      <c r="J768" s="356"/>
      <c r="K768" s="356"/>
      <c r="L768" s="356"/>
      <c r="M768" s="356"/>
      <c r="N768" s="265">
        <v>977</v>
      </c>
      <c r="O768" s="291">
        <v>7</v>
      </c>
      <c r="P768" s="291">
        <v>9</v>
      </c>
      <c r="Q768" s="231" t="s">
        <v>794</v>
      </c>
      <c r="R768" s="230">
        <v>0</v>
      </c>
      <c r="S768" s="347"/>
      <c r="T768" s="347"/>
      <c r="U768" s="229">
        <v>4153</v>
      </c>
      <c r="V768" s="229">
        <v>4153</v>
      </c>
      <c r="W768" s="353"/>
      <c r="X768" s="353"/>
      <c r="Y768" s="353"/>
      <c r="Z768" s="353"/>
      <c r="AA768" s="353"/>
      <c r="AB768" s="170"/>
    </row>
    <row r="769" spans="1:28" ht="53.25" customHeight="1">
      <c r="A769" s="170"/>
      <c r="B769" s="356" t="s">
        <v>206</v>
      </c>
      <c r="C769" s="356"/>
      <c r="D769" s="356"/>
      <c r="E769" s="356"/>
      <c r="F769" s="356"/>
      <c r="G769" s="356"/>
      <c r="H769" s="356"/>
      <c r="I769" s="356"/>
      <c r="J769" s="356"/>
      <c r="K769" s="356"/>
      <c r="L769" s="356"/>
      <c r="M769" s="356"/>
      <c r="N769" s="265">
        <v>977</v>
      </c>
      <c r="O769" s="291">
        <v>7</v>
      </c>
      <c r="P769" s="291">
        <v>9</v>
      </c>
      <c r="Q769" s="231" t="s">
        <v>794</v>
      </c>
      <c r="R769" s="230" t="s">
        <v>205</v>
      </c>
      <c r="S769" s="347"/>
      <c r="T769" s="347"/>
      <c r="U769" s="229">
        <v>4153</v>
      </c>
      <c r="V769" s="229">
        <v>4153</v>
      </c>
      <c r="W769" s="353"/>
      <c r="X769" s="353"/>
      <c r="Y769" s="353"/>
      <c r="Z769" s="353"/>
      <c r="AA769" s="353"/>
      <c r="AB769" s="170"/>
    </row>
    <row r="770" spans="1:28" ht="12" customHeight="1">
      <c r="A770" s="170"/>
      <c r="B770" s="356" t="s">
        <v>204</v>
      </c>
      <c r="C770" s="356"/>
      <c r="D770" s="356"/>
      <c r="E770" s="356"/>
      <c r="F770" s="356"/>
      <c r="G770" s="356"/>
      <c r="H770" s="356"/>
      <c r="I770" s="356"/>
      <c r="J770" s="356"/>
      <c r="K770" s="356"/>
      <c r="L770" s="356"/>
      <c r="M770" s="356"/>
      <c r="N770" s="265">
        <v>977</v>
      </c>
      <c r="O770" s="291">
        <v>7</v>
      </c>
      <c r="P770" s="291">
        <v>9</v>
      </c>
      <c r="Q770" s="231" t="s">
        <v>794</v>
      </c>
      <c r="R770" s="230" t="s">
        <v>203</v>
      </c>
      <c r="S770" s="347"/>
      <c r="T770" s="347"/>
      <c r="U770" s="229">
        <v>4153</v>
      </c>
      <c r="V770" s="229">
        <v>4153</v>
      </c>
      <c r="W770" s="353"/>
      <c r="X770" s="353"/>
      <c r="Y770" s="353"/>
      <c r="Z770" s="353"/>
      <c r="AA770" s="353"/>
      <c r="AB770" s="170"/>
    </row>
    <row r="771" spans="1:28" ht="12" customHeight="1">
      <c r="A771" s="170"/>
      <c r="B771" s="356" t="s">
        <v>202</v>
      </c>
      <c r="C771" s="356"/>
      <c r="D771" s="356"/>
      <c r="E771" s="356"/>
      <c r="F771" s="356"/>
      <c r="G771" s="356"/>
      <c r="H771" s="356"/>
      <c r="I771" s="356"/>
      <c r="J771" s="356"/>
      <c r="K771" s="356"/>
      <c r="L771" s="356"/>
      <c r="M771" s="356"/>
      <c r="N771" s="265">
        <v>977</v>
      </c>
      <c r="O771" s="291">
        <v>7</v>
      </c>
      <c r="P771" s="291">
        <v>9</v>
      </c>
      <c r="Q771" s="231" t="s">
        <v>794</v>
      </c>
      <c r="R771" s="230" t="s">
        <v>201</v>
      </c>
      <c r="S771" s="347"/>
      <c r="T771" s="347"/>
      <c r="U771" s="229">
        <v>3190</v>
      </c>
      <c r="V771" s="229">
        <v>3190</v>
      </c>
      <c r="W771" s="353"/>
      <c r="X771" s="353"/>
      <c r="Y771" s="353"/>
      <c r="Z771" s="353"/>
      <c r="AA771" s="353"/>
      <c r="AB771" s="170"/>
    </row>
    <row r="772" spans="1:28" ht="32.25" customHeight="1">
      <c r="A772" s="170"/>
      <c r="B772" s="356" t="s">
        <v>200</v>
      </c>
      <c r="C772" s="356"/>
      <c r="D772" s="356"/>
      <c r="E772" s="356"/>
      <c r="F772" s="356"/>
      <c r="G772" s="356"/>
      <c r="H772" s="356"/>
      <c r="I772" s="356"/>
      <c r="J772" s="356"/>
      <c r="K772" s="356"/>
      <c r="L772" s="356"/>
      <c r="M772" s="356"/>
      <c r="N772" s="265">
        <v>977</v>
      </c>
      <c r="O772" s="291">
        <v>7</v>
      </c>
      <c r="P772" s="291">
        <v>9</v>
      </c>
      <c r="Q772" s="231" t="s">
        <v>794</v>
      </c>
      <c r="R772" s="230" t="s">
        <v>199</v>
      </c>
      <c r="S772" s="347"/>
      <c r="T772" s="347"/>
      <c r="U772" s="229">
        <v>963</v>
      </c>
      <c r="V772" s="229">
        <v>963</v>
      </c>
      <c r="W772" s="353"/>
      <c r="X772" s="353"/>
      <c r="Y772" s="353"/>
      <c r="Z772" s="353"/>
      <c r="AA772" s="353"/>
      <c r="AB772" s="170"/>
    </row>
    <row r="773" spans="1:28" ht="21.75" customHeight="1">
      <c r="A773" s="170"/>
      <c r="B773" s="356" t="s">
        <v>516</v>
      </c>
      <c r="C773" s="356"/>
      <c r="D773" s="356"/>
      <c r="E773" s="356"/>
      <c r="F773" s="356"/>
      <c r="G773" s="356"/>
      <c r="H773" s="356"/>
      <c r="I773" s="356"/>
      <c r="J773" s="356"/>
      <c r="K773" s="356"/>
      <c r="L773" s="356"/>
      <c r="M773" s="356"/>
      <c r="N773" s="265">
        <v>977</v>
      </c>
      <c r="O773" s="291">
        <v>7</v>
      </c>
      <c r="P773" s="291">
        <v>9</v>
      </c>
      <c r="Q773" s="231" t="s">
        <v>515</v>
      </c>
      <c r="R773" s="230">
        <v>0</v>
      </c>
      <c r="S773" s="347"/>
      <c r="T773" s="347"/>
      <c r="U773" s="229">
        <v>2889</v>
      </c>
      <c r="V773" s="229">
        <v>2889</v>
      </c>
      <c r="W773" s="353"/>
      <c r="X773" s="353"/>
      <c r="Y773" s="353"/>
      <c r="Z773" s="353"/>
      <c r="AA773" s="353"/>
      <c r="AB773" s="170"/>
    </row>
    <row r="774" spans="1:28" ht="21.75" customHeight="1">
      <c r="A774" s="170"/>
      <c r="B774" s="356" t="s">
        <v>563</v>
      </c>
      <c r="C774" s="356"/>
      <c r="D774" s="356"/>
      <c r="E774" s="356"/>
      <c r="F774" s="356"/>
      <c r="G774" s="356"/>
      <c r="H774" s="356"/>
      <c r="I774" s="356"/>
      <c r="J774" s="356"/>
      <c r="K774" s="356"/>
      <c r="L774" s="356"/>
      <c r="M774" s="356"/>
      <c r="N774" s="265">
        <v>977</v>
      </c>
      <c r="O774" s="291">
        <v>7</v>
      </c>
      <c r="P774" s="291">
        <v>9</v>
      </c>
      <c r="Q774" s="231" t="s">
        <v>562</v>
      </c>
      <c r="R774" s="230">
        <v>0</v>
      </c>
      <c r="S774" s="347"/>
      <c r="T774" s="347"/>
      <c r="U774" s="229">
        <v>2889</v>
      </c>
      <c r="V774" s="229">
        <v>2889</v>
      </c>
      <c r="W774" s="353"/>
      <c r="X774" s="353"/>
      <c r="Y774" s="353"/>
      <c r="Z774" s="353"/>
      <c r="AA774" s="353"/>
      <c r="AB774" s="170"/>
    </row>
    <row r="775" spans="1:28" ht="21.75" customHeight="1">
      <c r="A775" s="170"/>
      <c r="B775" s="356" t="s">
        <v>207</v>
      </c>
      <c r="C775" s="356"/>
      <c r="D775" s="356"/>
      <c r="E775" s="356"/>
      <c r="F775" s="356"/>
      <c r="G775" s="356"/>
      <c r="H775" s="356"/>
      <c r="I775" s="356"/>
      <c r="J775" s="356"/>
      <c r="K775" s="356"/>
      <c r="L775" s="356"/>
      <c r="M775" s="356"/>
      <c r="N775" s="265">
        <v>977</v>
      </c>
      <c r="O775" s="291">
        <v>7</v>
      </c>
      <c r="P775" s="291">
        <v>9</v>
      </c>
      <c r="Q775" s="231" t="s">
        <v>793</v>
      </c>
      <c r="R775" s="230">
        <v>0</v>
      </c>
      <c r="S775" s="347"/>
      <c r="T775" s="347"/>
      <c r="U775" s="229">
        <v>2889</v>
      </c>
      <c r="V775" s="229">
        <v>2889</v>
      </c>
      <c r="W775" s="353"/>
      <c r="X775" s="353"/>
      <c r="Y775" s="353"/>
      <c r="Z775" s="353"/>
      <c r="AA775" s="353"/>
      <c r="AB775" s="170"/>
    </row>
    <row r="776" spans="1:28" ht="53.25" customHeight="1">
      <c r="A776" s="170"/>
      <c r="B776" s="356" t="s">
        <v>206</v>
      </c>
      <c r="C776" s="356"/>
      <c r="D776" s="356"/>
      <c r="E776" s="356"/>
      <c r="F776" s="356"/>
      <c r="G776" s="356"/>
      <c r="H776" s="356"/>
      <c r="I776" s="356"/>
      <c r="J776" s="356"/>
      <c r="K776" s="356"/>
      <c r="L776" s="356"/>
      <c r="M776" s="356"/>
      <c r="N776" s="265">
        <v>977</v>
      </c>
      <c r="O776" s="291">
        <v>7</v>
      </c>
      <c r="P776" s="291">
        <v>9</v>
      </c>
      <c r="Q776" s="231" t="s">
        <v>793</v>
      </c>
      <c r="R776" s="230" t="s">
        <v>205</v>
      </c>
      <c r="S776" s="347"/>
      <c r="T776" s="347"/>
      <c r="U776" s="229">
        <v>2889</v>
      </c>
      <c r="V776" s="229">
        <v>2889</v>
      </c>
      <c r="W776" s="353"/>
      <c r="X776" s="353"/>
      <c r="Y776" s="353"/>
      <c r="Z776" s="353"/>
      <c r="AA776" s="353"/>
      <c r="AB776" s="170"/>
    </row>
    <row r="777" spans="1:28" ht="12" customHeight="1">
      <c r="A777" s="170"/>
      <c r="B777" s="356" t="s">
        <v>204</v>
      </c>
      <c r="C777" s="356"/>
      <c r="D777" s="356"/>
      <c r="E777" s="356"/>
      <c r="F777" s="356"/>
      <c r="G777" s="356"/>
      <c r="H777" s="356"/>
      <c r="I777" s="356"/>
      <c r="J777" s="356"/>
      <c r="K777" s="356"/>
      <c r="L777" s="356"/>
      <c r="M777" s="356"/>
      <c r="N777" s="265">
        <v>977</v>
      </c>
      <c r="O777" s="291">
        <v>7</v>
      </c>
      <c r="P777" s="291">
        <v>9</v>
      </c>
      <c r="Q777" s="231" t="s">
        <v>793</v>
      </c>
      <c r="R777" s="230" t="s">
        <v>203</v>
      </c>
      <c r="S777" s="347"/>
      <c r="T777" s="347"/>
      <c r="U777" s="229">
        <v>2889</v>
      </c>
      <c r="V777" s="229">
        <v>2889</v>
      </c>
      <c r="W777" s="353"/>
      <c r="X777" s="353"/>
      <c r="Y777" s="353"/>
      <c r="Z777" s="353"/>
      <c r="AA777" s="353"/>
      <c r="AB777" s="170"/>
    </row>
    <row r="778" spans="1:28" ht="12" customHeight="1">
      <c r="A778" s="170"/>
      <c r="B778" s="356" t="s">
        <v>202</v>
      </c>
      <c r="C778" s="356"/>
      <c r="D778" s="356"/>
      <c r="E778" s="356"/>
      <c r="F778" s="356"/>
      <c r="G778" s="356"/>
      <c r="H778" s="356"/>
      <c r="I778" s="356"/>
      <c r="J778" s="356"/>
      <c r="K778" s="356"/>
      <c r="L778" s="356"/>
      <c r="M778" s="356"/>
      <c r="N778" s="265">
        <v>977</v>
      </c>
      <c r="O778" s="291">
        <v>7</v>
      </c>
      <c r="P778" s="291">
        <v>9</v>
      </c>
      <c r="Q778" s="231" t="s">
        <v>793</v>
      </c>
      <c r="R778" s="230" t="s">
        <v>201</v>
      </c>
      <c r="S778" s="347"/>
      <c r="T778" s="347"/>
      <c r="U778" s="229">
        <v>2219</v>
      </c>
      <c r="V778" s="229">
        <v>2219</v>
      </c>
      <c r="W778" s="353"/>
      <c r="X778" s="353"/>
      <c r="Y778" s="353"/>
      <c r="Z778" s="353"/>
      <c r="AA778" s="353"/>
      <c r="AB778" s="170"/>
    </row>
    <row r="779" spans="1:28" ht="32.25" customHeight="1">
      <c r="A779" s="170"/>
      <c r="B779" s="356" t="s">
        <v>200</v>
      </c>
      <c r="C779" s="356"/>
      <c r="D779" s="356"/>
      <c r="E779" s="356"/>
      <c r="F779" s="356"/>
      <c r="G779" s="356"/>
      <c r="H779" s="356"/>
      <c r="I779" s="356"/>
      <c r="J779" s="356"/>
      <c r="K779" s="356"/>
      <c r="L779" s="356"/>
      <c r="M779" s="356"/>
      <c r="N779" s="265">
        <v>977</v>
      </c>
      <c r="O779" s="291">
        <v>7</v>
      </c>
      <c r="P779" s="291">
        <v>9</v>
      </c>
      <c r="Q779" s="231" t="s">
        <v>793</v>
      </c>
      <c r="R779" s="230" t="s">
        <v>199</v>
      </c>
      <c r="S779" s="347"/>
      <c r="T779" s="347"/>
      <c r="U779" s="229">
        <v>670</v>
      </c>
      <c r="V779" s="229">
        <v>670</v>
      </c>
      <c r="W779" s="353"/>
      <c r="X779" s="353"/>
      <c r="Y779" s="353"/>
      <c r="Z779" s="353"/>
      <c r="AA779" s="353"/>
      <c r="AB779" s="170"/>
    </row>
    <row r="780" spans="1:28" ht="21.75" customHeight="1">
      <c r="A780" s="170"/>
      <c r="B780" s="356" t="s">
        <v>516</v>
      </c>
      <c r="C780" s="356"/>
      <c r="D780" s="356"/>
      <c r="E780" s="356"/>
      <c r="F780" s="356"/>
      <c r="G780" s="356"/>
      <c r="H780" s="356"/>
      <c r="I780" s="356"/>
      <c r="J780" s="356"/>
      <c r="K780" s="356"/>
      <c r="L780" s="356"/>
      <c r="M780" s="356"/>
      <c r="N780" s="265">
        <v>977</v>
      </c>
      <c r="O780" s="291">
        <v>7</v>
      </c>
      <c r="P780" s="291">
        <v>9</v>
      </c>
      <c r="Q780" s="231" t="s">
        <v>515</v>
      </c>
      <c r="R780" s="230">
        <v>0</v>
      </c>
      <c r="S780" s="347"/>
      <c r="T780" s="347"/>
      <c r="U780" s="229">
        <v>2132</v>
      </c>
      <c r="V780" s="229">
        <v>2132</v>
      </c>
      <c r="W780" s="353"/>
      <c r="X780" s="353"/>
      <c r="Y780" s="353"/>
      <c r="Z780" s="353"/>
      <c r="AA780" s="353"/>
      <c r="AB780" s="170"/>
    </row>
    <row r="781" spans="1:28" ht="21.75" customHeight="1">
      <c r="A781" s="170"/>
      <c r="B781" s="356" t="s">
        <v>563</v>
      </c>
      <c r="C781" s="356"/>
      <c r="D781" s="356"/>
      <c r="E781" s="356"/>
      <c r="F781" s="356"/>
      <c r="G781" s="356"/>
      <c r="H781" s="356"/>
      <c r="I781" s="356"/>
      <c r="J781" s="356"/>
      <c r="K781" s="356"/>
      <c r="L781" s="356"/>
      <c r="M781" s="356"/>
      <c r="N781" s="265">
        <v>977</v>
      </c>
      <c r="O781" s="291">
        <v>7</v>
      </c>
      <c r="P781" s="291">
        <v>9</v>
      </c>
      <c r="Q781" s="231" t="s">
        <v>562</v>
      </c>
      <c r="R781" s="230">
        <v>0</v>
      </c>
      <c r="S781" s="347"/>
      <c r="T781" s="347"/>
      <c r="U781" s="229">
        <v>2132</v>
      </c>
      <c r="V781" s="229">
        <v>2132</v>
      </c>
      <c r="W781" s="353"/>
      <c r="X781" s="353"/>
      <c r="Y781" s="353"/>
      <c r="Z781" s="353"/>
      <c r="AA781" s="353"/>
      <c r="AB781" s="170"/>
    </row>
    <row r="782" spans="1:28" ht="21.75" customHeight="1">
      <c r="A782" s="170"/>
      <c r="B782" s="356" t="s">
        <v>207</v>
      </c>
      <c r="C782" s="356"/>
      <c r="D782" s="356"/>
      <c r="E782" s="356"/>
      <c r="F782" s="356"/>
      <c r="G782" s="356"/>
      <c r="H782" s="356"/>
      <c r="I782" s="356"/>
      <c r="J782" s="356"/>
      <c r="K782" s="356"/>
      <c r="L782" s="356"/>
      <c r="M782" s="356"/>
      <c r="N782" s="265">
        <v>977</v>
      </c>
      <c r="O782" s="291">
        <v>7</v>
      </c>
      <c r="P782" s="291">
        <v>9</v>
      </c>
      <c r="Q782" s="231" t="s">
        <v>792</v>
      </c>
      <c r="R782" s="230">
        <v>0</v>
      </c>
      <c r="S782" s="347"/>
      <c r="T782" s="347"/>
      <c r="U782" s="229">
        <v>2132</v>
      </c>
      <c r="V782" s="229">
        <v>2132</v>
      </c>
      <c r="W782" s="353"/>
      <c r="X782" s="353"/>
      <c r="Y782" s="353"/>
      <c r="Z782" s="353"/>
      <c r="AA782" s="353"/>
      <c r="AB782" s="170"/>
    </row>
    <row r="783" spans="1:28" ht="53.25" customHeight="1">
      <c r="A783" s="170"/>
      <c r="B783" s="356" t="s">
        <v>206</v>
      </c>
      <c r="C783" s="356"/>
      <c r="D783" s="356"/>
      <c r="E783" s="356"/>
      <c r="F783" s="356"/>
      <c r="G783" s="356"/>
      <c r="H783" s="356"/>
      <c r="I783" s="356"/>
      <c r="J783" s="356"/>
      <c r="K783" s="356"/>
      <c r="L783" s="356"/>
      <c r="M783" s="356"/>
      <c r="N783" s="265">
        <v>977</v>
      </c>
      <c r="O783" s="291">
        <v>7</v>
      </c>
      <c r="P783" s="291">
        <v>9</v>
      </c>
      <c r="Q783" s="231" t="s">
        <v>792</v>
      </c>
      <c r="R783" s="230" t="s">
        <v>205</v>
      </c>
      <c r="S783" s="347"/>
      <c r="T783" s="347"/>
      <c r="U783" s="229">
        <v>2132</v>
      </c>
      <c r="V783" s="229">
        <v>2132</v>
      </c>
      <c r="W783" s="353"/>
      <c r="X783" s="353"/>
      <c r="Y783" s="353"/>
      <c r="Z783" s="353"/>
      <c r="AA783" s="353"/>
      <c r="AB783" s="170"/>
    </row>
    <row r="784" spans="1:28" ht="12" customHeight="1">
      <c r="A784" s="170"/>
      <c r="B784" s="356" t="s">
        <v>204</v>
      </c>
      <c r="C784" s="356"/>
      <c r="D784" s="356"/>
      <c r="E784" s="356"/>
      <c r="F784" s="356"/>
      <c r="G784" s="356"/>
      <c r="H784" s="356"/>
      <c r="I784" s="356"/>
      <c r="J784" s="356"/>
      <c r="K784" s="356"/>
      <c r="L784" s="356"/>
      <c r="M784" s="356"/>
      <c r="N784" s="265">
        <v>977</v>
      </c>
      <c r="O784" s="291">
        <v>7</v>
      </c>
      <c r="P784" s="291">
        <v>9</v>
      </c>
      <c r="Q784" s="231" t="s">
        <v>792</v>
      </c>
      <c r="R784" s="230" t="s">
        <v>203</v>
      </c>
      <c r="S784" s="347"/>
      <c r="T784" s="347"/>
      <c r="U784" s="229">
        <v>2132</v>
      </c>
      <c r="V784" s="229">
        <v>2132</v>
      </c>
      <c r="W784" s="353"/>
      <c r="X784" s="353"/>
      <c r="Y784" s="353"/>
      <c r="Z784" s="353"/>
      <c r="AA784" s="353"/>
      <c r="AB784" s="170"/>
    </row>
    <row r="785" spans="1:28" ht="12" customHeight="1">
      <c r="A785" s="170"/>
      <c r="B785" s="356" t="s">
        <v>202</v>
      </c>
      <c r="C785" s="356"/>
      <c r="D785" s="356"/>
      <c r="E785" s="356"/>
      <c r="F785" s="356"/>
      <c r="G785" s="356"/>
      <c r="H785" s="356"/>
      <c r="I785" s="356"/>
      <c r="J785" s="356"/>
      <c r="K785" s="356"/>
      <c r="L785" s="356"/>
      <c r="M785" s="356"/>
      <c r="N785" s="265">
        <v>977</v>
      </c>
      <c r="O785" s="291">
        <v>7</v>
      </c>
      <c r="P785" s="291">
        <v>9</v>
      </c>
      <c r="Q785" s="231" t="s">
        <v>792</v>
      </c>
      <c r="R785" s="230" t="s">
        <v>201</v>
      </c>
      <c r="S785" s="347"/>
      <c r="T785" s="347"/>
      <c r="U785" s="229">
        <v>1638</v>
      </c>
      <c r="V785" s="229">
        <v>1638</v>
      </c>
      <c r="W785" s="353"/>
      <c r="X785" s="353"/>
      <c r="Y785" s="353"/>
      <c r="Z785" s="353"/>
      <c r="AA785" s="353"/>
      <c r="AB785" s="170"/>
    </row>
    <row r="786" spans="1:28" ht="32.25" customHeight="1">
      <c r="A786" s="170"/>
      <c r="B786" s="356" t="s">
        <v>200</v>
      </c>
      <c r="C786" s="356"/>
      <c r="D786" s="356"/>
      <c r="E786" s="356"/>
      <c r="F786" s="356"/>
      <c r="G786" s="356"/>
      <c r="H786" s="356"/>
      <c r="I786" s="356"/>
      <c r="J786" s="356"/>
      <c r="K786" s="356"/>
      <c r="L786" s="356"/>
      <c r="M786" s="356"/>
      <c r="N786" s="265">
        <v>977</v>
      </c>
      <c r="O786" s="291">
        <v>7</v>
      </c>
      <c r="P786" s="291">
        <v>9</v>
      </c>
      <c r="Q786" s="231" t="s">
        <v>792</v>
      </c>
      <c r="R786" s="230" t="s">
        <v>199</v>
      </c>
      <c r="S786" s="347"/>
      <c r="T786" s="347"/>
      <c r="U786" s="229">
        <v>494</v>
      </c>
      <c r="V786" s="229">
        <v>494</v>
      </c>
      <c r="W786" s="353"/>
      <c r="X786" s="353"/>
      <c r="Y786" s="353"/>
      <c r="Z786" s="353"/>
      <c r="AA786" s="353"/>
      <c r="AB786" s="170"/>
    </row>
    <row r="787" spans="1:28" ht="21.75" customHeight="1">
      <c r="A787" s="170"/>
      <c r="B787" s="356" t="s">
        <v>516</v>
      </c>
      <c r="C787" s="356"/>
      <c r="D787" s="356"/>
      <c r="E787" s="356"/>
      <c r="F787" s="356"/>
      <c r="G787" s="356"/>
      <c r="H787" s="356"/>
      <c r="I787" s="356"/>
      <c r="J787" s="356"/>
      <c r="K787" s="356"/>
      <c r="L787" s="356"/>
      <c r="M787" s="356"/>
      <c r="N787" s="265">
        <v>977</v>
      </c>
      <c r="O787" s="291">
        <v>7</v>
      </c>
      <c r="P787" s="291">
        <v>9</v>
      </c>
      <c r="Q787" s="231" t="s">
        <v>515</v>
      </c>
      <c r="R787" s="230">
        <v>0</v>
      </c>
      <c r="S787" s="347"/>
      <c r="T787" s="347"/>
      <c r="U787" s="229">
        <v>9083</v>
      </c>
      <c r="V787" s="229">
        <v>9083</v>
      </c>
      <c r="W787" s="353"/>
      <c r="X787" s="353"/>
      <c r="Y787" s="353"/>
      <c r="Z787" s="353"/>
      <c r="AA787" s="353"/>
      <c r="AB787" s="170"/>
    </row>
    <row r="788" spans="1:28" ht="21.75" customHeight="1">
      <c r="A788" s="170"/>
      <c r="B788" s="356" t="s">
        <v>563</v>
      </c>
      <c r="C788" s="356"/>
      <c r="D788" s="356"/>
      <c r="E788" s="356"/>
      <c r="F788" s="356"/>
      <c r="G788" s="356"/>
      <c r="H788" s="356"/>
      <c r="I788" s="356"/>
      <c r="J788" s="356"/>
      <c r="K788" s="356"/>
      <c r="L788" s="356"/>
      <c r="M788" s="356"/>
      <c r="N788" s="265">
        <v>977</v>
      </c>
      <c r="O788" s="291">
        <v>7</v>
      </c>
      <c r="P788" s="291">
        <v>9</v>
      </c>
      <c r="Q788" s="231" t="s">
        <v>562</v>
      </c>
      <c r="R788" s="230">
        <v>0</v>
      </c>
      <c r="S788" s="347"/>
      <c r="T788" s="347"/>
      <c r="U788" s="229">
        <v>9083</v>
      </c>
      <c r="V788" s="229">
        <v>9083</v>
      </c>
      <c r="W788" s="353"/>
      <c r="X788" s="353"/>
      <c r="Y788" s="353"/>
      <c r="Z788" s="353"/>
      <c r="AA788" s="353"/>
      <c r="AB788" s="170"/>
    </row>
    <row r="789" spans="1:28" ht="21.75" customHeight="1">
      <c r="A789" s="170"/>
      <c r="B789" s="356" t="s">
        <v>207</v>
      </c>
      <c r="C789" s="356"/>
      <c r="D789" s="356"/>
      <c r="E789" s="356"/>
      <c r="F789" s="356"/>
      <c r="G789" s="356"/>
      <c r="H789" s="356"/>
      <c r="I789" s="356"/>
      <c r="J789" s="356"/>
      <c r="K789" s="356"/>
      <c r="L789" s="356"/>
      <c r="M789" s="356"/>
      <c r="N789" s="265">
        <v>977</v>
      </c>
      <c r="O789" s="291">
        <v>7</v>
      </c>
      <c r="P789" s="291">
        <v>9</v>
      </c>
      <c r="Q789" s="231" t="s">
        <v>791</v>
      </c>
      <c r="R789" s="230">
        <v>0</v>
      </c>
      <c r="S789" s="347"/>
      <c r="T789" s="347"/>
      <c r="U789" s="229">
        <v>9083</v>
      </c>
      <c r="V789" s="229">
        <v>9083</v>
      </c>
      <c r="W789" s="353"/>
      <c r="X789" s="353"/>
      <c r="Y789" s="353"/>
      <c r="Z789" s="353"/>
      <c r="AA789" s="353"/>
      <c r="AB789" s="170"/>
    </row>
    <row r="790" spans="1:28" ht="53.25" customHeight="1">
      <c r="A790" s="170"/>
      <c r="B790" s="356" t="s">
        <v>206</v>
      </c>
      <c r="C790" s="356"/>
      <c r="D790" s="356"/>
      <c r="E790" s="356"/>
      <c r="F790" s="356"/>
      <c r="G790" s="356"/>
      <c r="H790" s="356"/>
      <c r="I790" s="356"/>
      <c r="J790" s="356"/>
      <c r="K790" s="356"/>
      <c r="L790" s="356"/>
      <c r="M790" s="356"/>
      <c r="N790" s="265">
        <v>977</v>
      </c>
      <c r="O790" s="291">
        <v>7</v>
      </c>
      <c r="P790" s="291">
        <v>9</v>
      </c>
      <c r="Q790" s="231" t="s">
        <v>791</v>
      </c>
      <c r="R790" s="230" t="s">
        <v>205</v>
      </c>
      <c r="S790" s="347"/>
      <c r="T790" s="347"/>
      <c r="U790" s="229">
        <v>9083</v>
      </c>
      <c r="V790" s="229">
        <v>9083</v>
      </c>
      <c r="W790" s="353"/>
      <c r="X790" s="353"/>
      <c r="Y790" s="353"/>
      <c r="Z790" s="353"/>
      <c r="AA790" s="353"/>
      <c r="AB790" s="170"/>
    </row>
    <row r="791" spans="1:28" ht="12" customHeight="1">
      <c r="A791" s="170"/>
      <c r="B791" s="356" t="s">
        <v>204</v>
      </c>
      <c r="C791" s="356"/>
      <c r="D791" s="356"/>
      <c r="E791" s="356"/>
      <c r="F791" s="356"/>
      <c r="G791" s="356"/>
      <c r="H791" s="356"/>
      <c r="I791" s="356"/>
      <c r="J791" s="356"/>
      <c r="K791" s="356"/>
      <c r="L791" s="356"/>
      <c r="M791" s="356"/>
      <c r="N791" s="265">
        <v>977</v>
      </c>
      <c r="O791" s="291">
        <v>7</v>
      </c>
      <c r="P791" s="291">
        <v>9</v>
      </c>
      <c r="Q791" s="231" t="s">
        <v>791</v>
      </c>
      <c r="R791" s="230" t="s">
        <v>203</v>
      </c>
      <c r="S791" s="347"/>
      <c r="T791" s="347"/>
      <c r="U791" s="229">
        <v>9083</v>
      </c>
      <c r="V791" s="229">
        <v>9083</v>
      </c>
      <c r="W791" s="353"/>
      <c r="X791" s="353"/>
      <c r="Y791" s="353"/>
      <c r="Z791" s="353"/>
      <c r="AA791" s="353"/>
      <c r="AB791" s="170"/>
    </row>
    <row r="792" spans="1:28" ht="12" customHeight="1">
      <c r="A792" s="170"/>
      <c r="B792" s="356" t="s">
        <v>202</v>
      </c>
      <c r="C792" s="356"/>
      <c r="D792" s="356"/>
      <c r="E792" s="356"/>
      <c r="F792" s="356"/>
      <c r="G792" s="356"/>
      <c r="H792" s="356"/>
      <c r="I792" s="356"/>
      <c r="J792" s="356"/>
      <c r="K792" s="356"/>
      <c r="L792" s="356"/>
      <c r="M792" s="356"/>
      <c r="N792" s="265">
        <v>977</v>
      </c>
      <c r="O792" s="291">
        <v>7</v>
      </c>
      <c r="P792" s="291">
        <v>9</v>
      </c>
      <c r="Q792" s="231" t="s">
        <v>791</v>
      </c>
      <c r="R792" s="230" t="s">
        <v>201</v>
      </c>
      <c r="S792" s="347"/>
      <c r="T792" s="347"/>
      <c r="U792" s="229">
        <v>6976</v>
      </c>
      <c r="V792" s="229">
        <v>6976</v>
      </c>
      <c r="W792" s="353"/>
      <c r="X792" s="353"/>
      <c r="Y792" s="353"/>
      <c r="Z792" s="353"/>
      <c r="AA792" s="353"/>
      <c r="AB792" s="170"/>
    </row>
    <row r="793" spans="1:28" ht="32.25" customHeight="1">
      <c r="A793" s="170"/>
      <c r="B793" s="356" t="s">
        <v>200</v>
      </c>
      <c r="C793" s="356"/>
      <c r="D793" s="356"/>
      <c r="E793" s="356"/>
      <c r="F793" s="356"/>
      <c r="G793" s="356"/>
      <c r="H793" s="356"/>
      <c r="I793" s="356"/>
      <c r="J793" s="356"/>
      <c r="K793" s="356"/>
      <c r="L793" s="356"/>
      <c r="M793" s="356"/>
      <c r="N793" s="265">
        <v>977</v>
      </c>
      <c r="O793" s="291">
        <v>7</v>
      </c>
      <c r="P793" s="291">
        <v>9</v>
      </c>
      <c r="Q793" s="231" t="s">
        <v>791</v>
      </c>
      <c r="R793" s="230" t="s">
        <v>199</v>
      </c>
      <c r="S793" s="347"/>
      <c r="T793" s="347"/>
      <c r="U793" s="229">
        <v>2107</v>
      </c>
      <c r="V793" s="229">
        <v>2107</v>
      </c>
      <c r="W793" s="353"/>
      <c r="X793" s="353"/>
      <c r="Y793" s="353"/>
      <c r="Z793" s="353"/>
      <c r="AA793" s="353"/>
      <c r="AB793" s="170"/>
    </row>
    <row r="794" spans="1:28" ht="21.75" customHeight="1">
      <c r="A794" s="170"/>
      <c r="B794" s="356" t="s">
        <v>516</v>
      </c>
      <c r="C794" s="356"/>
      <c r="D794" s="356"/>
      <c r="E794" s="356"/>
      <c r="F794" s="356"/>
      <c r="G794" s="356"/>
      <c r="H794" s="356"/>
      <c r="I794" s="356"/>
      <c r="J794" s="356"/>
      <c r="K794" s="356"/>
      <c r="L794" s="356"/>
      <c r="M794" s="356"/>
      <c r="N794" s="265">
        <v>977</v>
      </c>
      <c r="O794" s="291">
        <v>7</v>
      </c>
      <c r="P794" s="291">
        <v>9</v>
      </c>
      <c r="Q794" s="231" t="s">
        <v>515</v>
      </c>
      <c r="R794" s="230">
        <v>0</v>
      </c>
      <c r="S794" s="347"/>
      <c r="T794" s="347"/>
      <c r="U794" s="229">
        <v>6023</v>
      </c>
      <c r="V794" s="229">
        <v>6023</v>
      </c>
      <c r="W794" s="353"/>
      <c r="X794" s="353"/>
      <c r="Y794" s="353"/>
      <c r="Z794" s="353"/>
      <c r="AA794" s="353"/>
      <c r="AB794" s="170"/>
    </row>
    <row r="795" spans="1:28" ht="21.75" customHeight="1">
      <c r="A795" s="170"/>
      <c r="B795" s="356" t="s">
        <v>563</v>
      </c>
      <c r="C795" s="356"/>
      <c r="D795" s="356"/>
      <c r="E795" s="356"/>
      <c r="F795" s="356"/>
      <c r="G795" s="356"/>
      <c r="H795" s="356"/>
      <c r="I795" s="356"/>
      <c r="J795" s="356"/>
      <c r="K795" s="356"/>
      <c r="L795" s="356"/>
      <c r="M795" s="356"/>
      <c r="N795" s="265">
        <v>977</v>
      </c>
      <c r="O795" s="291">
        <v>7</v>
      </c>
      <c r="P795" s="291">
        <v>9</v>
      </c>
      <c r="Q795" s="231" t="s">
        <v>562</v>
      </c>
      <c r="R795" s="230">
        <v>0</v>
      </c>
      <c r="S795" s="347"/>
      <c r="T795" s="347"/>
      <c r="U795" s="229">
        <v>6023</v>
      </c>
      <c r="V795" s="229">
        <v>6023</v>
      </c>
      <c r="W795" s="353"/>
      <c r="X795" s="353"/>
      <c r="Y795" s="353"/>
      <c r="Z795" s="353"/>
      <c r="AA795" s="353"/>
      <c r="AB795" s="170"/>
    </row>
    <row r="796" spans="1:28" ht="21.75" customHeight="1">
      <c r="A796" s="170"/>
      <c r="B796" s="356" t="s">
        <v>207</v>
      </c>
      <c r="C796" s="356"/>
      <c r="D796" s="356"/>
      <c r="E796" s="356"/>
      <c r="F796" s="356"/>
      <c r="G796" s="356"/>
      <c r="H796" s="356"/>
      <c r="I796" s="356"/>
      <c r="J796" s="356"/>
      <c r="K796" s="356"/>
      <c r="L796" s="356"/>
      <c r="M796" s="356"/>
      <c r="N796" s="265">
        <v>977</v>
      </c>
      <c r="O796" s="291">
        <v>7</v>
      </c>
      <c r="P796" s="291">
        <v>9</v>
      </c>
      <c r="Q796" s="231" t="s">
        <v>790</v>
      </c>
      <c r="R796" s="230">
        <v>0</v>
      </c>
      <c r="S796" s="347"/>
      <c r="T796" s="347"/>
      <c r="U796" s="229">
        <v>6023</v>
      </c>
      <c r="V796" s="229">
        <v>6023</v>
      </c>
      <c r="W796" s="353"/>
      <c r="X796" s="353"/>
      <c r="Y796" s="353"/>
      <c r="Z796" s="353"/>
      <c r="AA796" s="353"/>
      <c r="AB796" s="170"/>
    </row>
    <row r="797" spans="1:28" ht="53.25" customHeight="1">
      <c r="A797" s="170"/>
      <c r="B797" s="356" t="s">
        <v>206</v>
      </c>
      <c r="C797" s="356"/>
      <c r="D797" s="356"/>
      <c r="E797" s="356"/>
      <c r="F797" s="356"/>
      <c r="G797" s="356"/>
      <c r="H797" s="356"/>
      <c r="I797" s="356"/>
      <c r="J797" s="356"/>
      <c r="K797" s="356"/>
      <c r="L797" s="356"/>
      <c r="M797" s="356"/>
      <c r="N797" s="265">
        <v>977</v>
      </c>
      <c r="O797" s="291">
        <v>7</v>
      </c>
      <c r="P797" s="291">
        <v>9</v>
      </c>
      <c r="Q797" s="231" t="s">
        <v>790</v>
      </c>
      <c r="R797" s="230" t="s">
        <v>205</v>
      </c>
      <c r="S797" s="347"/>
      <c r="T797" s="347"/>
      <c r="U797" s="229">
        <v>6023</v>
      </c>
      <c r="V797" s="229">
        <v>6023</v>
      </c>
      <c r="W797" s="353"/>
      <c r="X797" s="353"/>
      <c r="Y797" s="353"/>
      <c r="Z797" s="353"/>
      <c r="AA797" s="353"/>
      <c r="AB797" s="170"/>
    </row>
    <row r="798" spans="1:28" ht="12" customHeight="1">
      <c r="A798" s="170"/>
      <c r="B798" s="356" t="s">
        <v>204</v>
      </c>
      <c r="C798" s="356"/>
      <c r="D798" s="356"/>
      <c r="E798" s="356"/>
      <c r="F798" s="356"/>
      <c r="G798" s="356"/>
      <c r="H798" s="356"/>
      <c r="I798" s="356"/>
      <c r="J798" s="356"/>
      <c r="K798" s="356"/>
      <c r="L798" s="356"/>
      <c r="M798" s="356"/>
      <c r="N798" s="265">
        <v>977</v>
      </c>
      <c r="O798" s="291">
        <v>7</v>
      </c>
      <c r="P798" s="291">
        <v>9</v>
      </c>
      <c r="Q798" s="231" t="s">
        <v>790</v>
      </c>
      <c r="R798" s="230" t="s">
        <v>203</v>
      </c>
      <c r="S798" s="347"/>
      <c r="T798" s="347"/>
      <c r="U798" s="229">
        <v>6023</v>
      </c>
      <c r="V798" s="229">
        <v>6023</v>
      </c>
      <c r="W798" s="353"/>
      <c r="X798" s="353"/>
      <c r="Y798" s="353"/>
      <c r="Z798" s="353"/>
      <c r="AA798" s="353"/>
      <c r="AB798" s="170"/>
    </row>
    <row r="799" spans="1:28" ht="12" customHeight="1">
      <c r="A799" s="170"/>
      <c r="B799" s="356" t="s">
        <v>202</v>
      </c>
      <c r="C799" s="356"/>
      <c r="D799" s="356"/>
      <c r="E799" s="356"/>
      <c r="F799" s="356"/>
      <c r="G799" s="356"/>
      <c r="H799" s="356"/>
      <c r="I799" s="356"/>
      <c r="J799" s="356"/>
      <c r="K799" s="356"/>
      <c r="L799" s="356"/>
      <c r="M799" s="356"/>
      <c r="N799" s="265">
        <v>977</v>
      </c>
      <c r="O799" s="291">
        <v>7</v>
      </c>
      <c r="P799" s="291">
        <v>9</v>
      </c>
      <c r="Q799" s="231" t="s">
        <v>790</v>
      </c>
      <c r="R799" s="230" t="s">
        <v>201</v>
      </c>
      <c r="S799" s="347"/>
      <c r="T799" s="347"/>
      <c r="U799" s="229">
        <v>4626</v>
      </c>
      <c r="V799" s="229">
        <v>4626</v>
      </c>
      <c r="W799" s="353"/>
      <c r="X799" s="353"/>
      <c r="Y799" s="353"/>
      <c r="Z799" s="353"/>
      <c r="AA799" s="353"/>
      <c r="AB799" s="170"/>
    </row>
    <row r="800" spans="1:28" ht="32.25" customHeight="1">
      <c r="A800" s="170"/>
      <c r="B800" s="356" t="s">
        <v>200</v>
      </c>
      <c r="C800" s="356"/>
      <c r="D800" s="356"/>
      <c r="E800" s="356"/>
      <c r="F800" s="356"/>
      <c r="G800" s="356"/>
      <c r="H800" s="356"/>
      <c r="I800" s="356"/>
      <c r="J800" s="356"/>
      <c r="K800" s="356"/>
      <c r="L800" s="356"/>
      <c r="M800" s="356"/>
      <c r="N800" s="265">
        <v>977</v>
      </c>
      <c r="O800" s="291">
        <v>7</v>
      </c>
      <c r="P800" s="291">
        <v>9</v>
      </c>
      <c r="Q800" s="231" t="s">
        <v>790</v>
      </c>
      <c r="R800" s="230" t="s">
        <v>199</v>
      </c>
      <c r="S800" s="347"/>
      <c r="T800" s="347"/>
      <c r="U800" s="229">
        <v>1397</v>
      </c>
      <c r="V800" s="229">
        <v>1397</v>
      </c>
      <c r="W800" s="353"/>
      <c r="X800" s="353"/>
      <c r="Y800" s="353"/>
      <c r="Z800" s="353"/>
      <c r="AA800" s="353"/>
      <c r="AB800" s="170"/>
    </row>
    <row r="801" spans="1:28" ht="12" customHeight="1">
      <c r="A801" s="170"/>
      <c r="B801" s="356" t="s">
        <v>191</v>
      </c>
      <c r="C801" s="356"/>
      <c r="D801" s="356"/>
      <c r="E801" s="356"/>
      <c r="F801" s="356"/>
      <c r="G801" s="356"/>
      <c r="H801" s="356"/>
      <c r="I801" s="356"/>
      <c r="J801" s="356"/>
      <c r="K801" s="356"/>
      <c r="L801" s="356"/>
      <c r="M801" s="356"/>
      <c r="N801" s="265">
        <v>977</v>
      </c>
      <c r="O801" s="291">
        <v>10</v>
      </c>
      <c r="P801" s="291">
        <v>0</v>
      </c>
      <c r="Q801" s="231">
        <v>0</v>
      </c>
      <c r="R801" s="230">
        <v>0</v>
      </c>
      <c r="S801" s="347"/>
      <c r="T801" s="347"/>
      <c r="U801" s="229">
        <v>10568</v>
      </c>
      <c r="V801" s="229">
        <v>10509</v>
      </c>
      <c r="W801" s="353"/>
      <c r="X801" s="353"/>
      <c r="Y801" s="353"/>
      <c r="Z801" s="353"/>
      <c r="AA801" s="353"/>
      <c r="AB801" s="170"/>
    </row>
    <row r="802" spans="1:28" ht="12" customHeight="1">
      <c r="A802" s="170"/>
      <c r="B802" s="356" t="s">
        <v>267</v>
      </c>
      <c r="C802" s="356"/>
      <c r="D802" s="356"/>
      <c r="E802" s="356"/>
      <c r="F802" s="356"/>
      <c r="G802" s="356"/>
      <c r="H802" s="356"/>
      <c r="I802" s="356"/>
      <c r="J802" s="356"/>
      <c r="K802" s="356"/>
      <c r="L802" s="356"/>
      <c r="M802" s="356"/>
      <c r="N802" s="265">
        <v>977</v>
      </c>
      <c r="O802" s="291">
        <v>10</v>
      </c>
      <c r="P802" s="291">
        <v>4</v>
      </c>
      <c r="Q802" s="231">
        <v>0</v>
      </c>
      <c r="R802" s="230">
        <v>0</v>
      </c>
      <c r="S802" s="347"/>
      <c r="T802" s="347"/>
      <c r="U802" s="229">
        <v>10568</v>
      </c>
      <c r="V802" s="229">
        <v>10509</v>
      </c>
      <c r="W802" s="353"/>
      <c r="X802" s="353"/>
      <c r="Y802" s="353"/>
      <c r="Z802" s="353"/>
      <c r="AA802" s="353"/>
      <c r="AB802" s="170"/>
    </row>
    <row r="803" spans="1:28" ht="21.75" customHeight="1">
      <c r="A803" s="170"/>
      <c r="B803" s="356" t="s">
        <v>516</v>
      </c>
      <c r="C803" s="356"/>
      <c r="D803" s="356"/>
      <c r="E803" s="356"/>
      <c r="F803" s="356"/>
      <c r="G803" s="356"/>
      <c r="H803" s="356"/>
      <c r="I803" s="356"/>
      <c r="J803" s="356"/>
      <c r="K803" s="356"/>
      <c r="L803" s="356"/>
      <c r="M803" s="356"/>
      <c r="N803" s="265">
        <v>977</v>
      </c>
      <c r="O803" s="291">
        <v>10</v>
      </c>
      <c r="P803" s="291">
        <v>4</v>
      </c>
      <c r="Q803" s="231" t="s">
        <v>515</v>
      </c>
      <c r="R803" s="230">
        <v>0</v>
      </c>
      <c r="S803" s="347"/>
      <c r="T803" s="347"/>
      <c r="U803" s="229">
        <v>10568</v>
      </c>
      <c r="V803" s="229">
        <v>10509</v>
      </c>
      <c r="W803" s="353"/>
      <c r="X803" s="353"/>
      <c r="Y803" s="353"/>
      <c r="Z803" s="353"/>
      <c r="AA803" s="353"/>
      <c r="AB803" s="170"/>
    </row>
    <row r="804" spans="1:28" ht="12" customHeight="1">
      <c r="A804" s="170"/>
      <c r="B804" s="356" t="s">
        <v>514</v>
      </c>
      <c r="C804" s="356"/>
      <c r="D804" s="356"/>
      <c r="E804" s="356"/>
      <c r="F804" s="356"/>
      <c r="G804" s="356"/>
      <c r="H804" s="356"/>
      <c r="I804" s="356"/>
      <c r="J804" s="356"/>
      <c r="K804" s="356"/>
      <c r="L804" s="356"/>
      <c r="M804" s="356"/>
      <c r="N804" s="265">
        <v>977</v>
      </c>
      <c r="O804" s="291">
        <v>10</v>
      </c>
      <c r="P804" s="291">
        <v>4</v>
      </c>
      <c r="Q804" s="231" t="s">
        <v>513</v>
      </c>
      <c r="R804" s="230">
        <v>0</v>
      </c>
      <c r="S804" s="347"/>
      <c r="T804" s="347"/>
      <c r="U804" s="229">
        <v>10568</v>
      </c>
      <c r="V804" s="229">
        <v>10509</v>
      </c>
      <c r="W804" s="353"/>
      <c r="X804" s="353"/>
      <c r="Y804" s="353"/>
      <c r="Z804" s="353"/>
      <c r="AA804" s="353"/>
      <c r="AB804" s="170"/>
    </row>
    <row r="805" spans="1:28" ht="32.25" customHeight="1">
      <c r="A805" s="170"/>
      <c r="B805" s="356" t="s">
        <v>266</v>
      </c>
      <c r="C805" s="356"/>
      <c r="D805" s="356"/>
      <c r="E805" s="356"/>
      <c r="F805" s="356"/>
      <c r="G805" s="356"/>
      <c r="H805" s="356"/>
      <c r="I805" s="356"/>
      <c r="J805" s="356"/>
      <c r="K805" s="356"/>
      <c r="L805" s="356"/>
      <c r="M805" s="356"/>
      <c r="N805" s="265">
        <v>977</v>
      </c>
      <c r="O805" s="291">
        <v>10</v>
      </c>
      <c r="P805" s="291">
        <v>4</v>
      </c>
      <c r="Q805" s="231" t="s">
        <v>262</v>
      </c>
      <c r="R805" s="230">
        <v>0</v>
      </c>
      <c r="S805" s="347"/>
      <c r="T805" s="347"/>
      <c r="U805" s="229">
        <v>10568</v>
      </c>
      <c r="V805" s="229">
        <v>10509</v>
      </c>
      <c r="W805" s="353"/>
      <c r="X805" s="353"/>
      <c r="Y805" s="353"/>
      <c r="Z805" s="353"/>
      <c r="AA805" s="353"/>
      <c r="AB805" s="170"/>
    </row>
    <row r="806" spans="1:28" ht="12" customHeight="1">
      <c r="A806" s="170"/>
      <c r="B806" s="356" t="s">
        <v>244</v>
      </c>
      <c r="C806" s="356"/>
      <c r="D806" s="356"/>
      <c r="E806" s="356"/>
      <c r="F806" s="356"/>
      <c r="G806" s="356"/>
      <c r="H806" s="356"/>
      <c r="I806" s="356"/>
      <c r="J806" s="356"/>
      <c r="K806" s="356"/>
      <c r="L806" s="356"/>
      <c r="M806" s="356"/>
      <c r="N806" s="265">
        <v>977</v>
      </c>
      <c r="O806" s="291">
        <v>10</v>
      </c>
      <c r="P806" s="291">
        <v>4</v>
      </c>
      <c r="Q806" s="231" t="s">
        <v>262</v>
      </c>
      <c r="R806" s="230" t="s">
        <v>243</v>
      </c>
      <c r="S806" s="347"/>
      <c r="T806" s="347"/>
      <c r="U806" s="229">
        <v>10568</v>
      </c>
      <c r="V806" s="229">
        <v>10509</v>
      </c>
      <c r="W806" s="353"/>
      <c r="X806" s="353"/>
      <c r="Y806" s="353"/>
      <c r="Z806" s="353"/>
      <c r="AA806" s="353"/>
      <c r="AB806" s="170"/>
    </row>
    <row r="807" spans="1:28" ht="12" customHeight="1">
      <c r="A807" s="170"/>
      <c r="B807" s="356" t="s">
        <v>265</v>
      </c>
      <c r="C807" s="356"/>
      <c r="D807" s="356"/>
      <c r="E807" s="356"/>
      <c r="F807" s="356"/>
      <c r="G807" s="356"/>
      <c r="H807" s="356"/>
      <c r="I807" s="356"/>
      <c r="J807" s="356"/>
      <c r="K807" s="356"/>
      <c r="L807" s="356"/>
      <c r="M807" s="356"/>
      <c r="N807" s="265">
        <v>977</v>
      </c>
      <c r="O807" s="291">
        <v>10</v>
      </c>
      <c r="P807" s="291">
        <v>4</v>
      </c>
      <c r="Q807" s="231" t="s">
        <v>262</v>
      </c>
      <c r="R807" s="230" t="s">
        <v>264</v>
      </c>
      <c r="S807" s="347"/>
      <c r="T807" s="347"/>
      <c r="U807" s="229">
        <v>10568</v>
      </c>
      <c r="V807" s="229">
        <v>10509</v>
      </c>
      <c r="W807" s="353"/>
      <c r="X807" s="353"/>
      <c r="Y807" s="353"/>
      <c r="Z807" s="353"/>
      <c r="AA807" s="353"/>
      <c r="AB807" s="170"/>
    </row>
    <row r="808" spans="1:28" ht="21.75" customHeight="1">
      <c r="A808" s="170"/>
      <c r="B808" s="356" t="s">
        <v>263</v>
      </c>
      <c r="C808" s="356"/>
      <c r="D808" s="356"/>
      <c r="E808" s="356"/>
      <c r="F808" s="356"/>
      <c r="G808" s="356"/>
      <c r="H808" s="356"/>
      <c r="I808" s="356"/>
      <c r="J808" s="356"/>
      <c r="K808" s="356"/>
      <c r="L808" s="356"/>
      <c r="M808" s="356"/>
      <c r="N808" s="265">
        <v>977</v>
      </c>
      <c r="O808" s="291">
        <v>10</v>
      </c>
      <c r="P808" s="291">
        <v>4</v>
      </c>
      <c r="Q808" s="231" t="s">
        <v>262</v>
      </c>
      <c r="R808" s="230" t="s">
        <v>261</v>
      </c>
      <c r="S808" s="347"/>
      <c r="T808" s="347"/>
      <c r="U808" s="229">
        <v>10568</v>
      </c>
      <c r="V808" s="229">
        <v>10509</v>
      </c>
      <c r="W808" s="353"/>
      <c r="X808" s="353"/>
      <c r="Y808" s="353"/>
      <c r="Z808" s="353"/>
      <c r="AA808" s="353"/>
      <c r="AB808" s="170"/>
    </row>
    <row r="809" spans="1:28" s="272" customFormat="1" ht="12" customHeight="1">
      <c r="A809" s="275"/>
      <c r="B809" s="357" t="s">
        <v>260</v>
      </c>
      <c r="C809" s="357"/>
      <c r="D809" s="357"/>
      <c r="E809" s="357"/>
      <c r="F809" s="357"/>
      <c r="G809" s="357"/>
      <c r="H809" s="357"/>
      <c r="I809" s="357"/>
      <c r="J809" s="357"/>
      <c r="K809" s="357"/>
      <c r="L809" s="357"/>
      <c r="M809" s="357"/>
      <c r="N809" s="282">
        <v>982</v>
      </c>
      <c r="O809" s="294">
        <v>0</v>
      </c>
      <c r="P809" s="294">
        <v>0</v>
      </c>
      <c r="Q809" s="274">
        <v>0</v>
      </c>
      <c r="R809" s="273">
        <v>0</v>
      </c>
      <c r="S809" s="358"/>
      <c r="T809" s="358"/>
      <c r="U809" s="228">
        <v>12964</v>
      </c>
      <c r="V809" s="228">
        <v>11983</v>
      </c>
      <c r="W809" s="362"/>
      <c r="X809" s="362"/>
      <c r="Y809" s="362"/>
      <c r="Z809" s="362"/>
      <c r="AA809" s="362"/>
      <c r="AB809" s="275"/>
    </row>
    <row r="810" spans="1:28" ht="21.75" customHeight="1">
      <c r="A810" s="170"/>
      <c r="B810" s="356" t="s">
        <v>318</v>
      </c>
      <c r="C810" s="356"/>
      <c r="D810" s="356"/>
      <c r="E810" s="356"/>
      <c r="F810" s="356"/>
      <c r="G810" s="356"/>
      <c r="H810" s="356"/>
      <c r="I810" s="356"/>
      <c r="J810" s="356"/>
      <c r="K810" s="356"/>
      <c r="L810" s="356"/>
      <c r="M810" s="356"/>
      <c r="N810" s="265">
        <v>982</v>
      </c>
      <c r="O810" s="291">
        <v>3</v>
      </c>
      <c r="P810" s="291">
        <v>0</v>
      </c>
      <c r="Q810" s="231">
        <v>0</v>
      </c>
      <c r="R810" s="230">
        <v>0</v>
      </c>
      <c r="S810" s="347"/>
      <c r="T810" s="347"/>
      <c r="U810" s="229">
        <v>0</v>
      </c>
      <c r="V810" s="229">
        <v>0</v>
      </c>
      <c r="W810" s="353"/>
      <c r="X810" s="353"/>
      <c r="Y810" s="353"/>
      <c r="Z810" s="353"/>
      <c r="AA810" s="353"/>
      <c r="AB810" s="170"/>
    </row>
    <row r="811" spans="1:28" ht="21.75" customHeight="1">
      <c r="A811" s="170"/>
      <c r="B811" s="356" t="s">
        <v>316</v>
      </c>
      <c r="C811" s="356"/>
      <c r="D811" s="356"/>
      <c r="E811" s="356"/>
      <c r="F811" s="356"/>
      <c r="G811" s="356"/>
      <c r="H811" s="356"/>
      <c r="I811" s="356"/>
      <c r="J811" s="356"/>
      <c r="K811" s="356"/>
      <c r="L811" s="356"/>
      <c r="M811" s="356"/>
      <c r="N811" s="265">
        <v>982</v>
      </c>
      <c r="O811" s="291">
        <v>3</v>
      </c>
      <c r="P811" s="291">
        <v>14</v>
      </c>
      <c r="Q811" s="231">
        <v>0</v>
      </c>
      <c r="R811" s="230">
        <v>0</v>
      </c>
      <c r="S811" s="347"/>
      <c r="T811" s="347"/>
      <c r="U811" s="229">
        <v>0</v>
      </c>
      <c r="V811" s="229">
        <v>0</v>
      </c>
      <c r="W811" s="353"/>
      <c r="X811" s="353"/>
      <c r="Y811" s="353"/>
      <c r="Z811" s="353"/>
      <c r="AA811" s="353"/>
      <c r="AB811" s="170"/>
    </row>
    <row r="812" spans="1:28" ht="32.25" customHeight="1">
      <c r="A812" s="170"/>
      <c r="B812" s="356" t="s">
        <v>158</v>
      </c>
      <c r="C812" s="356"/>
      <c r="D812" s="356"/>
      <c r="E812" s="356"/>
      <c r="F812" s="356"/>
      <c r="G812" s="356"/>
      <c r="H812" s="356"/>
      <c r="I812" s="356"/>
      <c r="J812" s="356"/>
      <c r="K812" s="356"/>
      <c r="L812" s="356"/>
      <c r="M812" s="356"/>
      <c r="N812" s="265">
        <v>982</v>
      </c>
      <c r="O812" s="291">
        <v>3</v>
      </c>
      <c r="P812" s="291">
        <v>14</v>
      </c>
      <c r="Q812" s="231" t="s">
        <v>616</v>
      </c>
      <c r="R812" s="230">
        <v>0</v>
      </c>
      <c r="S812" s="347"/>
      <c r="T812" s="347"/>
      <c r="U812" s="229">
        <v>0</v>
      </c>
      <c r="V812" s="229">
        <v>0</v>
      </c>
      <c r="W812" s="353"/>
      <c r="X812" s="353"/>
      <c r="Y812" s="353"/>
      <c r="Z812" s="353"/>
      <c r="AA812" s="353"/>
      <c r="AB812" s="170"/>
    </row>
    <row r="813" spans="1:28" ht="32.25" customHeight="1">
      <c r="A813" s="170"/>
      <c r="B813" s="356" t="s">
        <v>158</v>
      </c>
      <c r="C813" s="356"/>
      <c r="D813" s="356"/>
      <c r="E813" s="356"/>
      <c r="F813" s="356"/>
      <c r="G813" s="356"/>
      <c r="H813" s="356"/>
      <c r="I813" s="356"/>
      <c r="J813" s="356"/>
      <c r="K813" s="356"/>
      <c r="L813" s="356"/>
      <c r="M813" s="356"/>
      <c r="N813" s="265">
        <v>982</v>
      </c>
      <c r="O813" s="291">
        <v>3</v>
      </c>
      <c r="P813" s="291">
        <v>14</v>
      </c>
      <c r="Q813" s="231" t="s">
        <v>847</v>
      </c>
      <c r="R813" s="230">
        <v>0</v>
      </c>
      <c r="S813" s="347"/>
      <c r="T813" s="347"/>
      <c r="U813" s="229">
        <v>0</v>
      </c>
      <c r="V813" s="229">
        <v>0</v>
      </c>
      <c r="W813" s="353"/>
      <c r="X813" s="353"/>
      <c r="Y813" s="353"/>
      <c r="Z813" s="353"/>
      <c r="AA813" s="353"/>
      <c r="AB813" s="170"/>
    </row>
    <row r="814" spans="1:28" ht="12" customHeight="1">
      <c r="A814" s="170"/>
      <c r="B814" s="356" t="s">
        <v>493</v>
      </c>
      <c r="C814" s="356"/>
      <c r="D814" s="356"/>
      <c r="E814" s="356"/>
      <c r="F814" s="356"/>
      <c r="G814" s="356"/>
      <c r="H814" s="356"/>
      <c r="I814" s="356"/>
      <c r="J814" s="356"/>
      <c r="K814" s="356"/>
      <c r="L814" s="356"/>
      <c r="M814" s="356"/>
      <c r="N814" s="265">
        <v>982</v>
      </c>
      <c r="O814" s="291">
        <v>3</v>
      </c>
      <c r="P814" s="291">
        <v>14</v>
      </c>
      <c r="Q814" s="231" t="s">
        <v>846</v>
      </c>
      <c r="R814" s="230">
        <v>0</v>
      </c>
      <c r="S814" s="347"/>
      <c r="T814" s="347"/>
      <c r="U814" s="229">
        <v>0</v>
      </c>
      <c r="V814" s="229">
        <v>0</v>
      </c>
      <c r="W814" s="353"/>
      <c r="X814" s="353"/>
      <c r="Y814" s="353"/>
      <c r="Z814" s="353"/>
      <c r="AA814" s="353"/>
      <c r="AB814" s="170"/>
    </row>
    <row r="815" spans="1:28" ht="12" customHeight="1">
      <c r="A815" s="170"/>
      <c r="B815" s="356" t="s">
        <v>248</v>
      </c>
      <c r="C815" s="356"/>
      <c r="D815" s="356"/>
      <c r="E815" s="356"/>
      <c r="F815" s="356"/>
      <c r="G815" s="356"/>
      <c r="H815" s="356"/>
      <c r="I815" s="356"/>
      <c r="J815" s="356"/>
      <c r="K815" s="356"/>
      <c r="L815" s="356"/>
      <c r="M815" s="356"/>
      <c r="N815" s="265">
        <v>982</v>
      </c>
      <c r="O815" s="291">
        <v>3</v>
      </c>
      <c r="P815" s="291">
        <v>14</v>
      </c>
      <c r="Q815" s="231" t="s">
        <v>846</v>
      </c>
      <c r="R815" s="230" t="s">
        <v>247</v>
      </c>
      <c r="S815" s="347"/>
      <c r="T815" s="347"/>
      <c r="U815" s="229">
        <v>0</v>
      </c>
      <c r="V815" s="229">
        <v>0</v>
      </c>
      <c r="W815" s="353"/>
      <c r="X815" s="353"/>
      <c r="Y815" s="353"/>
      <c r="Z815" s="353"/>
      <c r="AA815" s="353"/>
      <c r="AB815" s="170"/>
    </row>
    <row r="816" spans="1:28" ht="32.25" customHeight="1">
      <c r="A816" s="170"/>
      <c r="B816" s="356" t="s">
        <v>246</v>
      </c>
      <c r="C816" s="356"/>
      <c r="D816" s="356"/>
      <c r="E816" s="356"/>
      <c r="F816" s="356"/>
      <c r="G816" s="356"/>
      <c r="H816" s="356"/>
      <c r="I816" s="356"/>
      <c r="J816" s="356"/>
      <c r="K816" s="356"/>
      <c r="L816" s="356"/>
      <c r="M816" s="356"/>
      <c r="N816" s="265">
        <v>982</v>
      </c>
      <c r="O816" s="291">
        <v>3</v>
      </c>
      <c r="P816" s="291">
        <v>14</v>
      </c>
      <c r="Q816" s="231" t="s">
        <v>846</v>
      </c>
      <c r="R816" s="230" t="s">
        <v>245</v>
      </c>
      <c r="S816" s="347"/>
      <c r="T816" s="347"/>
      <c r="U816" s="229">
        <v>0</v>
      </c>
      <c r="V816" s="229">
        <v>0</v>
      </c>
      <c r="W816" s="353"/>
      <c r="X816" s="353"/>
      <c r="Y816" s="353"/>
      <c r="Z816" s="353"/>
      <c r="AA816" s="353"/>
      <c r="AB816" s="170"/>
    </row>
    <row r="817" spans="1:28" ht="74.25" customHeight="1">
      <c r="A817" s="170"/>
      <c r="B817" s="356" t="s">
        <v>766</v>
      </c>
      <c r="C817" s="356"/>
      <c r="D817" s="356"/>
      <c r="E817" s="356"/>
      <c r="F817" s="356"/>
      <c r="G817" s="356"/>
      <c r="H817" s="356"/>
      <c r="I817" s="356"/>
      <c r="J817" s="356"/>
      <c r="K817" s="356"/>
      <c r="L817" s="356"/>
      <c r="M817" s="356"/>
      <c r="N817" s="265">
        <v>982</v>
      </c>
      <c r="O817" s="291">
        <v>3</v>
      </c>
      <c r="P817" s="291">
        <v>14</v>
      </c>
      <c r="Q817" s="231" t="s">
        <v>846</v>
      </c>
      <c r="R817" s="230" t="s">
        <v>767</v>
      </c>
      <c r="S817" s="347"/>
      <c r="T817" s="347"/>
      <c r="U817" s="229">
        <v>0</v>
      </c>
      <c r="V817" s="229">
        <v>0</v>
      </c>
      <c r="W817" s="353"/>
      <c r="X817" s="353"/>
      <c r="Y817" s="353"/>
      <c r="Z817" s="353"/>
      <c r="AA817" s="353"/>
      <c r="AB817" s="170"/>
    </row>
    <row r="818" spans="1:28" ht="12" customHeight="1">
      <c r="A818" s="170"/>
      <c r="B818" s="356" t="s">
        <v>259</v>
      </c>
      <c r="C818" s="356"/>
      <c r="D818" s="356"/>
      <c r="E818" s="356"/>
      <c r="F818" s="356"/>
      <c r="G818" s="356"/>
      <c r="H818" s="356"/>
      <c r="I818" s="356"/>
      <c r="J818" s="356"/>
      <c r="K818" s="356"/>
      <c r="L818" s="356"/>
      <c r="M818" s="356"/>
      <c r="N818" s="265">
        <v>982</v>
      </c>
      <c r="O818" s="291">
        <v>4</v>
      </c>
      <c r="P818" s="291">
        <v>0</v>
      </c>
      <c r="Q818" s="231">
        <v>0</v>
      </c>
      <c r="R818" s="230">
        <v>0</v>
      </c>
      <c r="S818" s="347"/>
      <c r="T818" s="347"/>
      <c r="U818" s="229">
        <v>12964</v>
      </c>
      <c r="V818" s="229">
        <v>11983</v>
      </c>
      <c r="W818" s="353"/>
      <c r="X818" s="353"/>
      <c r="Y818" s="353"/>
      <c r="Z818" s="353"/>
      <c r="AA818" s="353"/>
      <c r="AB818" s="170"/>
    </row>
    <row r="819" spans="1:28" ht="12" customHeight="1">
      <c r="A819" s="170"/>
      <c r="B819" s="356" t="s">
        <v>258</v>
      </c>
      <c r="C819" s="356"/>
      <c r="D819" s="356"/>
      <c r="E819" s="356"/>
      <c r="F819" s="356"/>
      <c r="G819" s="356"/>
      <c r="H819" s="356"/>
      <c r="I819" s="356"/>
      <c r="J819" s="356"/>
      <c r="K819" s="356"/>
      <c r="L819" s="356"/>
      <c r="M819" s="356"/>
      <c r="N819" s="265">
        <v>982</v>
      </c>
      <c r="O819" s="291">
        <v>4</v>
      </c>
      <c r="P819" s="291">
        <v>5</v>
      </c>
      <c r="Q819" s="231">
        <v>0</v>
      </c>
      <c r="R819" s="230">
        <v>0</v>
      </c>
      <c r="S819" s="347"/>
      <c r="T819" s="347"/>
      <c r="U819" s="229">
        <v>12964</v>
      </c>
      <c r="V819" s="229">
        <v>11983</v>
      </c>
      <c r="W819" s="353"/>
      <c r="X819" s="353"/>
      <c r="Y819" s="353"/>
      <c r="Z819" s="353"/>
      <c r="AA819" s="353"/>
      <c r="AB819" s="170"/>
    </row>
    <row r="820" spans="1:28" ht="53.25" customHeight="1">
      <c r="A820" s="170"/>
      <c r="B820" s="356" t="s">
        <v>523</v>
      </c>
      <c r="C820" s="356"/>
      <c r="D820" s="356"/>
      <c r="E820" s="356"/>
      <c r="F820" s="356"/>
      <c r="G820" s="356"/>
      <c r="H820" s="356"/>
      <c r="I820" s="356"/>
      <c r="J820" s="356"/>
      <c r="K820" s="356"/>
      <c r="L820" s="356"/>
      <c r="M820" s="356"/>
      <c r="N820" s="265">
        <v>982</v>
      </c>
      <c r="O820" s="291">
        <v>4</v>
      </c>
      <c r="P820" s="291">
        <v>5</v>
      </c>
      <c r="Q820" s="231" t="s">
        <v>522</v>
      </c>
      <c r="R820" s="230">
        <v>0</v>
      </c>
      <c r="S820" s="347"/>
      <c r="T820" s="347"/>
      <c r="U820" s="229">
        <v>230</v>
      </c>
      <c r="V820" s="229">
        <v>230</v>
      </c>
      <c r="W820" s="353"/>
      <c r="X820" s="353"/>
      <c r="Y820" s="353"/>
      <c r="Z820" s="353"/>
      <c r="AA820" s="353"/>
      <c r="AB820" s="170"/>
    </row>
    <row r="821" spans="1:28" ht="21.75" customHeight="1">
      <c r="A821" s="170"/>
      <c r="B821" s="356" t="s">
        <v>609</v>
      </c>
      <c r="C821" s="356"/>
      <c r="D821" s="356"/>
      <c r="E821" s="356"/>
      <c r="F821" s="356"/>
      <c r="G821" s="356"/>
      <c r="H821" s="356"/>
      <c r="I821" s="356"/>
      <c r="J821" s="356"/>
      <c r="K821" s="356"/>
      <c r="L821" s="356"/>
      <c r="M821" s="356"/>
      <c r="N821" s="265">
        <v>982</v>
      </c>
      <c r="O821" s="291">
        <v>4</v>
      </c>
      <c r="P821" s="291">
        <v>5</v>
      </c>
      <c r="Q821" s="231" t="s">
        <v>608</v>
      </c>
      <c r="R821" s="230">
        <v>0</v>
      </c>
      <c r="S821" s="347"/>
      <c r="T821" s="347"/>
      <c r="U821" s="229">
        <v>230</v>
      </c>
      <c r="V821" s="229">
        <v>230</v>
      </c>
      <c r="W821" s="353"/>
      <c r="X821" s="353"/>
      <c r="Y821" s="353"/>
      <c r="Z821" s="353"/>
      <c r="AA821" s="353"/>
      <c r="AB821" s="170"/>
    </row>
    <row r="822" spans="1:28" ht="12" customHeight="1">
      <c r="A822" s="170"/>
      <c r="B822" s="356" t="s">
        <v>599</v>
      </c>
      <c r="C822" s="356"/>
      <c r="D822" s="356"/>
      <c r="E822" s="356"/>
      <c r="F822" s="356"/>
      <c r="G822" s="356"/>
      <c r="H822" s="356"/>
      <c r="I822" s="356"/>
      <c r="J822" s="356"/>
      <c r="K822" s="356"/>
      <c r="L822" s="356"/>
      <c r="M822" s="356"/>
      <c r="N822" s="265">
        <v>982</v>
      </c>
      <c r="O822" s="291">
        <v>4</v>
      </c>
      <c r="P822" s="291">
        <v>5</v>
      </c>
      <c r="Q822" s="231" t="s">
        <v>257</v>
      </c>
      <c r="R822" s="230">
        <v>0</v>
      </c>
      <c r="S822" s="347"/>
      <c r="T822" s="347"/>
      <c r="U822" s="229">
        <v>230</v>
      </c>
      <c r="V822" s="229">
        <v>230</v>
      </c>
      <c r="W822" s="353"/>
      <c r="X822" s="353"/>
      <c r="Y822" s="353"/>
      <c r="Z822" s="353"/>
      <c r="AA822" s="353"/>
      <c r="AB822" s="170"/>
    </row>
    <row r="823" spans="1:28" ht="12" customHeight="1">
      <c r="A823" s="170"/>
      <c r="B823" s="356" t="s">
        <v>248</v>
      </c>
      <c r="C823" s="356"/>
      <c r="D823" s="356"/>
      <c r="E823" s="356"/>
      <c r="F823" s="356"/>
      <c r="G823" s="356"/>
      <c r="H823" s="356"/>
      <c r="I823" s="356"/>
      <c r="J823" s="356"/>
      <c r="K823" s="356"/>
      <c r="L823" s="356"/>
      <c r="M823" s="356"/>
      <c r="N823" s="265">
        <v>982</v>
      </c>
      <c r="O823" s="291">
        <v>4</v>
      </c>
      <c r="P823" s="291">
        <v>5</v>
      </c>
      <c r="Q823" s="231" t="s">
        <v>257</v>
      </c>
      <c r="R823" s="230" t="s">
        <v>247</v>
      </c>
      <c r="S823" s="347"/>
      <c r="T823" s="347"/>
      <c r="U823" s="229">
        <v>230</v>
      </c>
      <c r="V823" s="229">
        <v>230</v>
      </c>
      <c r="W823" s="353"/>
      <c r="X823" s="353"/>
      <c r="Y823" s="353"/>
      <c r="Z823" s="353"/>
      <c r="AA823" s="353"/>
      <c r="AB823" s="170"/>
    </row>
    <row r="824" spans="1:28" ht="32.25" customHeight="1">
      <c r="A824" s="170"/>
      <c r="B824" s="356" t="s">
        <v>246</v>
      </c>
      <c r="C824" s="356"/>
      <c r="D824" s="356"/>
      <c r="E824" s="356"/>
      <c r="F824" s="356"/>
      <c r="G824" s="356"/>
      <c r="H824" s="356"/>
      <c r="I824" s="356"/>
      <c r="J824" s="356"/>
      <c r="K824" s="356"/>
      <c r="L824" s="356"/>
      <c r="M824" s="356"/>
      <c r="N824" s="265">
        <v>982</v>
      </c>
      <c r="O824" s="291">
        <v>4</v>
      </c>
      <c r="P824" s="291">
        <v>5</v>
      </c>
      <c r="Q824" s="231" t="s">
        <v>257</v>
      </c>
      <c r="R824" s="230" t="s">
        <v>245</v>
      </c>
      <c r="S824" s="347"/>
      <c r="T824" s="347"/>
      <c r="U824" s="229">
        <v>230</v>
      </c>
      <c r="V824" s="229">
        <v>230</v>
      </c>
      <c r="W824" s="353"/>
      <c r="X824" s="353"/>
      <c r="Y824" s="353"/>
      <c r="Z824" s="353"/>
      <c r="AA824" s="353"/>
      <c r="AB824" s="170"/>
    </row>
    <row r="825" spans="1:28" ht="74.25" customHeight="1">
      <c r="A825" s="170"/>
      <c r="B825" s="356" t="s">
        <v>766</v>
      </c>
      <c r="C825" s="356"/>
      <c r="D825" s="356"/>
      <c r="E825" s="356"/>
      <c r="F825" s="356"/>
      <c r="G825" s="356"/>
      <c r="H825" s="356"/>
      <c r="I825" s="356"/>
      <c r="J825" s="356"/>
      <c r="K825" s="356"/>
      <c r="L825" s="356"/>
      <c r="M825" s="356"/>
      <c r="N825" s="265">
        <v>982</v>
      </c>
      <c r="O825" s="291">
        <v>4</v>
      </c>
      <c r="P825" s="291">
        <v>5</v>
      </c>
      <c r="Q825" s="231" t="s">
        <v>257</v>
      </c>
      <c r="R825" s="230" t="s">
        <v>767</v>
      </c>
      <c r="S825" s="347"/>
      <c r="T825" s="347"/>
      <c r="U825" s="229">
        <v>230</v>
      </c>
      <c r="V825" s="229">
        <v>230</v>
      </c>
      <c r="W825" s="353"/>
      <c r="X825" s="353"/>
      <c r="Y825" s="353"/>
      <c r="Z825" s="353"/>
      <c r="AA825" s="353"/>
      <c r="AB825" s="170"/>
    </row>
    <row r="826" spans="1:28" ht="53.25" customHeight="1">
      <c r="A826" s="170"/>
      <c r="B826" s="356" t="s">
        <v>523</v>
      </c>
      <c r="C826" s="356"/>
      <c r="D826" s="356"/>
      <c r="E826" s="356"/>
      <c r="F826" s="356"/>
      <c r="G826" s="356"/>
      <c r="H826" s="356"/>
      <c r="I826" s="356"/>
      <c r="J826" s="356"/>
      <c r="K826" s="356"/>
      <c r="L826" s="356"/>
      <c r="M826" s="356"/>
      <c r="N826" s="265">
        <v>982</v>
      </c>
      <c r="O826" s="291">
        <v>4</v>
      </c>
      <c r="P826" s="291">
        <v>5</v>
      </c>
      <c r="Q826" s="231" t="s">
        <v>522</v>
      </c>
      <c r="R826" s="230">
        <v>0</v>
      </c>
      <c r="S826" s="347"/>
      <c r="T826" s="347"/>
      <c r="U826" s="229">
        <v>240</v>
      </c>
      <c r="V826" s="229">
        <v>240</v>
      </c>
      <c r="W826" s="353"/>
      <c r="X826" s="353"/>
      <c r="Y826" s="353"/>
      <c r="Z826" s="353"/>
      <c r="AA826" s="353"/>
      <c r="AB826" s="170"/>
    </row>
    <row r="827" spans="1:28" ht="21.75" customHeight="1">
      <c r="A827" s="170"/>
      <c r="B827" s="356" t="s">
        <v>607</v>
      </c>
      <c r="C827" s="356"/>
      <c r="D827" s="356"/>
      <c r="E827" s="356"/>
      <c r="F827" s="356"/>
      <c r="G827" s="356"/>
      <c r="H827" s="356"/>
      <c r="I827" s="356"/>
      <c r="J827" s="356"/>
      <c r="K827" s="356"/>
      <c r="L827" s="356"/>
      <c r="M827" s="356"/>
      <c r="N827" s="265">
        <v>982</v>
      </c>
      <c r="O827" s="291">
        <v>4</v>
      </c>
      <c r="P827" s="291">
        <v>5</v>
      </c>
      <c r="Q827" s="231" t="s">
        <v>606</v>
      </c>
      <c r="R827" s="230">
        <v>0</v>
      </c>
      <c r="S827" s="347"/>
      <c r="T827" s="347"/>
      <c r="U827" s="229">
        <v>240</v>
      </c>
      <c r="V827" s="229">
        <v>240</v>
      </c>
      <c r="W827" s="353"/>
      <c r="X827" s="353"/>
      <c r="Y827" s="353"/>
      <c r="Z827" s="353"/>
      <c r="AA827" s="353"/>
      <c r="AB827" s="170"/>
    </row>
    <row r="828" spans="1:28" ht="12" customHeight="1">
      <c r="A828" s="170"/>
      <c r="B828" s="356" t="s">
        <v>599</v>
      </c>
      <c r="C828" s="356"/>
      <c r="D828" s="356"/>
      <c r="E828" s="356"/>
      <c r="F828" s="356"/>
      <c r="G828" s="356"/>
      <c r="H828" s="356"/>
      <c r="I828" s="356"/>
      <c r="J828" s="356"/>
      <c r="K828" s="356"/>
      <c r="L828" s="356"/>
      <c r="M828" s="356"/>
      <c r="N828" s="265">
        <v>982</v>
      </c>
      <c r="O828" s="291">
        <v>4</v>
      </c>
      <c r="P828" s="291">
        <v>5</v>
      </c>
      <c r="Q828" s="231" t="s">
        <v>256</v>
      </c>
      <c r="R828" s="230">
        <v>0</v>
      </c>
      <c r="S828" s="347"/>
      <c r="T828" s="347"/>
      <c r="U828" s="229">
        <v>240</v>
      </c>
      <c r="V828" s="229">
        <v>240</v>
      </c>
      <c r="W828" s="353"/>
      <c r="X828" s="353"/>
      <c r="Y828" s="353"/>
      <c r="Z828" s="353"/>
      <c r="AA828" s="353"/>
      <c r="AB828" s="170"/>
    </row>
    <row r="829" spans="1:28" ht="12" customHeight="1">
      <c r="A829" s="170"/>
      <c r="B829" s="356" t="s">
        <v>248</v>
      </c>
      <c r="C829" s="356"/>
      <c r="D829" s="356"/>
      <c r="E829" s="356"/>
      <c r="F829" s="356"/>
      <c r="G829" s="356"/>
      <c r="H829" s="356"/>
      <c r="I829" s="356"/>
      <c r="J829" s="356"/>
      <c r="K829" s="356"/>
      <c r="L829" s="356"/>
      <c r="M829" s="356"/>
      <c r="N829" s="265">
        <v>982</v>
      </c>
      <c r="O829" s="291">
        <v>4</v>
      </c>
      <c r="P829" s="291">
        <v>5</v>
      </c>
      <c r="Q829" s="231" t="s">
        <v>256</v>
      </c>
      <c r="R829" s="230" t="s">
        <v>247</v>
      </c>
      <c r="S829" s="347"/>
      <c r="T829" s="347"/>
      <c r="U829" s="229">
        <v>240</v>
      </c>
      <c r="V829" s="229">
        <v>240</v>
      </c>
      <c r="W829" s="353"/>
      <c r="X829" s="353"/>
      <c r="Y829" s="353"/>
      <c r="Z829" s="353"/>
      <c r="AA829" s="353"/>
      <c r="AB829" s="170"/>
    </row>
    <row r="830" spans="1:28" ht="32.25" customHeight="1">
      <c r="A830" s="170"/>
      <c r="B830" s="356" t="s">
        <v>246</v>
      </c>
      <c r="C830" s="356"/>
      <c r="D830" s="356"/>
      <c r="E830" s="356"/>
      <c r="F830" s="356"/>
      <c r="G830" s="356"/>
      <c r="H830" s="356"/>
      <c r="I830" s="356"/>
      <c r="J830" s="356"/>
      <c r="K830" s="356"/>
      <c r="L830" s="356"/>
      <c r="M830" s="356"/>
      <c r="N830" s="265">
        <v>982</v>
      </c>
      <c r="O830" s="291">
        <v>4</v>
      </c>
      <c r="P830" s="291">
        <v>5</v>
      </c>
      <c r="Q830" s="231" t="s">
        <v>256</v>
      </c>
      <c r="R830" s="230" t="s">
        <v>245</v>
      </c>
      <c r="S830" s="347"/>
      <c r="T830" s="347"/>
      <c r="U830" s="229">
        <v>240</v>
      </c>
      <c r="V830" s="229">
        <v>240</v>
      </c>
      <c r="W830" s="353"/>
      <c r="X830" s="353"/>
      <c r="Y830" s="353"/>
      <c r="Z830" s="353"/>
      <c r="AA830" s="353"/>
      <c r="AB830" s="170"/>
    </row>
    <row r="831" spans="1:28" ht="74.25" customHeight="1">
      <c r="A831" s="170"/>
      <c r="B831" s="356" t="s">
        <v>766</v>
      </c>
      <c r="C831" s="356"/>
      <c r="D831" s="356"/>
      <c r="E831" s="356"/>
      <c r="F831" s="356"/>
      <c r="G831" s="356"/>
      <c r="H831" s="356"/>
      <c r="I831" s="356"/>
      <c r="J831" s="356"/>
      <c r="K831" s="356"/>
      <c r="L831" s="356"/>
      <c r="M831" s="356"/>
      <c r="N831" s="265">
        <v>982</v>
      </c>
      <c r="O831" s="291">
        <v>4</v>
      </c>
      <c r="P831" s="291">
        <v>5</v>
      </c>
      <c r="Q831" s="231" t="s">
        <v>256</v>
      </c>
      <c r="R831" s="230" t="s">
        <v>767</v>
      </c>
      <c r="S831" s="347"/>
      <c r="T831" s="347"/>
      <c r="U831" s="229">
        <v>240</v>
      </c>
      <c r="V831" s="229">
        <v>240</v>
      </c>
      <c r="W831" s="353"/>
      <c r="X831" s="353"/>
      <c r="Y831" s="353"/>
      <c r="Z831" s="353"/>
      <c r="AA831" s="353"/>
      <c r="AB831" s="170"/>
    </row>
    <row r="832" spans="1:28" ht="53.25" customHeight="1">
      <c r="A832" s="170"/>
      <c r="B832" s="356" t="s">
        <v>523</v>
      </c>
      <c r="C832" s="356"/>
      <c r="D832" s="356"/>
      <c r="E832" s="356"/>
      <c r="F832" s="356"/>
      <c r="G832" s="356"/>
      <c r="H832" s="356"/>
      <c r="I832" s="356"/>
      <c r="J832" s="356"/>
      <c r="K832" s="356"/>
      <c r="L832" s="356"/>
      <c r="M832" s="356"/>
      <c r="N832" s="265">
        <v>982</v>
      </c>
      <c r="O832" s="291">
        <v>4</v>
      </c>
      <c r="P832" s="291">
        <v>5</v>
      </c>
      <c r="Q832" s="231" t="s">
        <v>522</v>
      </c>
      <c r="R832" s="230">
        <v>0</v>
      </c>
      <c r="S832" s="347"/>
      <c r="T832" s="347"/>
      <c r="U832" s="229">
        <v>50</v>
      </c>
      <c r="V832" s="229">
        <v>50</v>
      </c>
      <c r="W832" s="353"/>
      <c r="X832" s="353"/>
      <c r="Y832" s="353"/>
      <c r="Z832" s="353"/>
      <c r="AA832" s="353"/>
      <c r="AB832" s="170"/>
    </row>
    <row r="833" spans="1:28" ht="12" customHeight="1">
      <c r="A833" s="170"/>
      <c r="B833" s="356" t="s">
        <v>605</v>
      </c>
      <c r="C833" s="356"/>
      <c r="D833" s="356"/>
      <c r="E833" s="356"/>
      <c r="F833" s="356"/>
      <c r="G833" s="356"/>
      <c r="H833" s="356"/>
      <c r="I833" s="356"/>
      <c r="J833" s="356"/>
      <c r="K833" s="356"/>
      <c r="L833" s="356"/>
      <c r="M833" s="356"/>
      <c r="N833" s="265">
        <v>982</v>
      </c>
      <c r="O833" s="291">
        <v>4</v>
      </c>
      <c r="P833" s="291">
        <v>5</v>
      </c>
      <c r="Q833" s="231" t="s">
        <v>604</v>
      </c>
      <c r="R833" s="230">
        <v>0</v>
      </c>
      <c r="S833" s="347"/>
      <c r="T833" s="347"/>
      <c r="U833" s="229">
        <v>50</v>
      </c>
      <c r="V833" s="229">
        <v>50</v>
      </c>
      <c r="W833" s="353"/>
      <c r="X833" s="353"/>
      <c r="Y833" s="353"/>
      <c r="Z833" s="353"/>
      <c r="AA833" s="353"/>
      <c r="AB833" s="170"/>
    </row>
    <row r="834" spans="1:28" ht="32.25" customHeight="1">
      <c r="A834" s="170"/>
      <c r="B834" s="356" t="s">
        <v>255</v>
      </c>
      <c r="C834" s="356"/>
      <c r="D834" s="356"/>
      <c r="E834" s="356"/>
      <c r="F834" s="356"/>
      <c r="G834" s="356"/>
      <c r="H834" s="356"/>
      <c r="I834" s="356"/>
      <c r="J834" s="356"/>
      <c r="K834" s="356"/>
      <c r="L834" s="356"/>
      <c r="M834" s="356"/>
      <c r="N834" s="265">
        <v>982</v>
      </c>
      <c r="O834" s="291">
        <v>4</v>
      </c>
      <c r="P834" s="291">
        <v>5</v>
      </c>
      <c r="Q834" s="231" t="s">
        <v>254</v>
      </c>
      <c r="R834" s="230">
        <v>0</v>
      </c>
      <c r="S834" s="347"/>
      <c r="T834" s="347"/>
      <c r="U834" s="229">
        <v>50</v>
      </c>
      <c r="V834" s="229">
        <v>50</v>
      </c>
      <c r="W834" s="353"/>
      <c r="X834" s="353"/>
      <c r="Y834" s="353"/>
      <c r="Z834" s="353"/>
      <c r="AA834" s="353"/>
      <c r="AB834" s="170"/>
    </row>
    <row r="835" spans="1:28" ht="12" customHeight="1">
      <c r="A835" s="170"/>
      <c r="B835" s="356" t="s">
        <v>248</v>
      </c>
      <c r="C835" s="356"/>
      <c r="D835" s="356"/>
      <c r="E835" s="356"/>
      <c r="F835" s="356"/>
      <c r="G835" s="356"/>
      <c r="H835" s="356"/>
      <c r="I835" s="356"/>
      <c r="J835" s="356"/>
      <c r="K835" s="356"/>
      <c r="L835" s="356"/>
      <c r="M835" s="356"/>
      <c r="N835" s="265">
        <v>982</v>
      </c>
      <c r="O835" s="291">
        <v>4</v>
      </c>
      <c r="P835" s="291">
        <v>5</v>
      </c>
      <c r="Q835" s="231" t="s">
        <v>254</v>
      </c>
      <c r="R835" s="230" t="s">
        <v>247</v>
      </c>
      <c r="S835" s="347"/>
      <c r="T835" s="347"/>
      <c r="U835" s="229">
        <v>50</v>
      </c>
      <c r="V835" s="229">
        <v>50</v>
      </c>
      <c r="W835" s="353"/>
      <c r="X835" s="353"/>
      <c r="Y835" s="353"/>
      <c r="Z835" s="353"/>
      <c r="AA835" s="353"/>
      <c r="AB835" s="170"/>
    </row>
    <row r="836" spans="1:28" ht="32.25" customHeight="1">
      <c r="A836" s="170"/>
      <c r="B836" s="356" t="s">
        <v>246</v>
      </c>
      <c r="C836" s="356"/>
      <c r="D836" s="356"/>
      <c r="E836" s="356"/>
      <c r="F836" s="356"/>
      <c r="G836" s="356"/>
      <c r="H836" s="356"/>
      <c r="I836" s="356"/>
      <c r="J836" s="356"/>
      <c r="K836" s="356"/>
      <c r="L836" s="356"/>
      <c r="M836" s="356"/>
      <c r="N836" s="265">
        <v>982</v>
      </c>
      <c r="O836" s="291">
        <v>4</v>
      </c>
      <c r="P836" s="291">
        <v>5</v>
      </c>
      <c r="Q836" s="231" t="s">
        <v>254</v>
      </c>
      <c r="R836" s="230" t="s">
        <v>245</v>
      </c>
      <c r="S836" s="347"/>
      <c r="T836" s="347"/>
      <c r="U836" s="229">
        <v>50</v>
      </c>
      <c r="V836" s="229">
        <v>50</v>
      </c>
      <c r="W836" s="353"/>
      <c r="X836" s="353"/>
      <c r="Y836" s="353"/>
      <c r="Z836" s="353"/>
      <c r="AA836" s="353"/>
      <c r="AB836" s="170"/>
    </row>
    <row r="837" spans="1:28" ht="74.25" customHeight="1">
      <c r="A837" s="170"/>
      <c r="B837" s="356" t="s">
        <v>766</v>
      </c>
      <c r="C837" s="356"/>
      <c r="D837" s="356"/>
      <c r="E837" s="356"/>
      <c r="F837" s="356"/>
      <c r="G837" s="356"/>
      <c r="H837" s="356"/>
      <c r="I837" s="356"/>
      <c r="J837" s="356"/>
      <c r="K837" s="356"/>
      <c r="L837" s="356"/>
      <c r="M837" s="356"/>
      <c r="N837" s="265">
        <v>982</v>
      </c>
      <c r="O837" s="291">
        <v>4</v>
      </c>
      <c r="P837" s="291">
        <v>5</v>
      </c>
      <c r="Q837" s="231" t="s">
        <v>254</v>
      </c>
      <c r="R837" s="230" t="s">
        <v>767</v>
      </c>
      <c r="S837" s="347"/>
      <c r="T837" s="347"/>
      <c r="U837" s="229">
        <v>50</v>
      </c>
      <c r="V837" s="229">
        <v>50</v>
      </c>
      <c r="W837" s="353"/>
      <c r="X837" s="353"/>
      <c r="Y837" s="353"/>
      <c r="Z837" s="353"/>
      <c r="AA837" s="353"/>
      <c r="AB837" s="170"/>
    </row>
    <row r="838" spans="1:28" ht="53.25" customHeight="1">
      <c r="A838" s="170"/>
      <c r="B838" s="356" t="s">
        <v>523</v>
      </c>
      <c r="C838" s="356"/>
      <c r="D838" s="356"/>
      <c r="E838" s="356"/>
      <c r="F838" s="356"/>
      <c r="G838" s="356"/>
      <c r="H838" s="356"/>
      <c r="I838" s="356"/>
      <c r="J838" s="356"/>
      <c r="K838" s="356"/>
      <c r="L838" s="356"/>
      <c r="M838" s="356"/>
      <c r="N838" s="265">
        <v>982</v>
      </c>
      <c r="O838" s="291">
        <v>4</v>
      </c>
      <c r="P838" s="291">
        <v>5</v>
      </c>
      <c r="Q838" s="231" t="s">
        <v>522</v>
      </c>
      <c r="R838" s="230">
        <v>0</v>
      </c>
      <c r="S838" s="347"/>
      <c r="T838" s="347"/>
      <c r="U838" s="229">
        <v>50</v>
      </c>
      <c r="V838" s="229">
        <v>50</v>
      </c>
      <c r="W838" s="353"/>
      <c r="X838" s="353"/>
      <c r="Y838" s="353"/>
      <c r="Z838" s="353"/>
      <c r="AA838" s="353"/>
      <c r="AB838" s="170"/>
    </row>
    <row r="839" spans="1:28" ht="21.75" customHeight="1">
      <c r="A839" s="170"/>
      <c r="B839" s="356" t="s">
        <v>603</v>
      </c>
      <c r="C839" s="356"/>
      <c r="D839" s="356"/>
      <c r="E839" s="356"/>
      <c r="F839" s="356"/>
      <c r="G839" s="356"/>
      <c r="H839" s="356"/>
      <c r="I839" s="356"/>
      <c r="J839" s="356"/>
      <c r="K839" s="356"/>
      <c r="L839" s="356"/>
      <c r="M839" s="356"/>
      <c r="N839" s="265">
        <v>982</v>
      </c>
      <c r="O839" s="291">
        <v>4</v>
      </c>
      <c r="P839" s="291">
        <v>5</v>
      </c>
      <c r="Q839" s="231" t="s">
        <v>602</v>
      </c>
      <c r="R839" s="230">
        <v>0</v>
      </c>
      <c r="S839" s="347"/>
      <c r="T839" s="347"/>
      <c r="U839" s="229">
        <v>50</v>
      </c>
      <c r="V839" s="229">
        <v>50</v>
      </c>
      <c r="W839" s="353"/>
      <c r="X839" s="353"/>
      <c r="Y839" s="353"/>
      <c r="Z839" s="353"/>
      <c r="AA839" s="353"/>
      <c r="AB839" s="170"/>
    </row>
    <row r="840" spans="1:28" ht="12" customHeight="1">
      <c r="A840" s="170"/>
      <c r="B840" s="356" t="s">
        <v>253</v>
      </c>
      <c r="C840" s="356"/>
      <c r="D840" s="356"/>
      <c r="E840" s="356"/>
      <c r="F840" s="356"/>
      <c r="G840" s="356"/>
      <c r="H840" s="356"/>
      <c r="I840" s="356"/>
      <c r="J840" s="356"/>
      <c r="K840" s="356"/>
      <c r="L840" s="356"/>
      <c r="M840" s="356"/>
      <c r="N840" s="265">
        <v>982</v>
      </c>
      <c r="O840" s="291">
        <v>4</v>
      </c>
      <c r="P840" s="291">
        <v>5</v>
      </c>
      <c r="Q840" s="231" t="s">
        <v>252</v>
      </c>
      <c r="R840" s="230">
        <v>0</v>
      </c>
      <c r="S840" s="347"/>
      <c r="T840" s="347"/>
      <c r="U840" s="229">
        <v>50</v>
      </c>
      <c r="V840" s="229">
        <v>50</v>
      </c>
      <c r="W840" s="353"/>
      <c r="X840" s="353"/>
      <c r="Y840" s="353"/>
      <c r="Z840" s="353"/>
      <c r="AA840" s="353"/>
      <c r="AB840" s="170"/>
    </row>
    <row r="841" spans="1:28" ht="12" customHeight="1">
      <c r="A841" s="170"/>
      <c r="B841" s="356" t="s">
        <v>248</v>
      </c>
      <c r="C841" s="356"/>
      <c r="D841" s="356"/>
      <c r="E841" s="356"/>
      <c r="F841" s="356"/>
      <c r="G841" s="356"/>
      <c r="H841" s="356"/>
      <c r="I841" s="356"/>
      <c r="J841" s="356"/>
      <c r="K841" s="356"/>
      <c r="L841" s="356"/>
      <c r="M841" s="356"/>
      <c r="N841" s="265">
        <v>982</v>
      </c>
      <c r="O841" s="291">
        <v>4</v>
      </c>
      <c r="P841" s="291">
        <v>5</v>
      </c>
      <c r="Q841" s="231" t="s">
        <v>252</v>
      </c>
      <c r="R841" s="230" t="s">
        <v>247</v>
      </c>
      <c r="S841" s="347"/>
      <c r="T841" s="347"/>
      <c r="U841" s="229">
        <v>50</v>
      </c>
      <c r="V841" s="229">
        <v>50</v>
      </c>
      <c r="W841" s="353"/>
      <c r="X841" s="353"/>
      <c r="Y841" s="353"/>
      <c r="Z841" s="353"/>
      <c r="AA841" s="353"/>
      <c r="AB841" s="170"/>
    </row>
    <row r="842" spans="1:28" ht="32.25" customHeight="1">
      <c r="A842" s="170"/>
      <c r="B842" s="356" t="s">
        <v>246</v>
      </c>
      <c r="C842" s="356"/>
      <c r="D842" s="356"/>
      <c r="E842" s="356"/>
      <c r="F842" s="356"/>
      <c r="G842" s="356"/>
      <c r="H842" s="356"/>
      <c r="I842" s="356"/>
      <c r="J842" s="356"/>
      <c r="K842" s="356"/>
      <c r="L842" s="356"/>
      <c r="M842" s="356"/>
      <c r="N842" s="265">
        <v>982</v>
      </c>
      <c r="O842" s="291">
        <v>4</v>
      </c>
      <c r="P842" s="291">
        <v>5</v>
      </c>
      <c r="Q842" s="231" t="s">
        <v>252</v>
      </c>
      <c r="R842" s="230" t="s">
        <v>245</v>
      </c>
      <c r="S842" s="347"/>
      <c r="T842" s="347"/>
      <c r="U842" s="229">
        <v>50</v>
      </c>
      <c r="V842" s="229">
        <v>50</v>
      </c>
      <c r="W842" s="353"/>
      <c r="X842" s="353"/>
      <c r="Y842" s="353"/>
      <c r="Z842" s="353"/>
      <c r="AA842" s="353"/>
      <c r="AB842" s="170"/>
    </row>
    <row r="843" spans="1:28" ht="74.25" customHeight="1">
      <c r="A843" s="170"/>
      <c r="B843" s="356" t="s">
        <v>766</v>
      </c>
      <c r="C843" s="356"/>
      <c r="D843" s="356"/>
      <c r="E843" s="356"/>
      <c r="F843" s="356"/>
      <c r="G843" s="356"/>
      <c r="H843" s="356"/>
      <c r="I843" s="356"/>
      <c r="J843" s="356"/>
      <c r="K843" s="356"/>
      <c r="L843" s="356"/>
      <c r="M843" s="356"/>
      <c r="N843" s="265">
        <v>982</v>
      </c>
      <c r="O843" s="291">
        <v>4</v>
      </c>
      <c r="P843" s="291">
        <v>5</v>
      </c>
      <c r="Q843" s="231" t="s">
        <v>252</v>
      </c>
      <c r="R843" s="230" t="s">
        <v>767</v>
      </c>
      <c r="S843" s="347"/>
      <c r="T843" s="347"/>
      <c r="U843" s="229">
        <v>50</v>
      </c>
      <c r="V843" s="229">
        <v>50</v>
      </c>
      <c r="W843" s="353"/>
      <c r="X843" s="353"/>
      <c r="Y843" s="353"/>
      <c r="Z843" s="353"/>
      <c r="AA843" s="353"/>
      <c r="AB843" s="170"/>
    </row>
    <row r="844" spans="1:28" ht="53.25" customHeight="1">
      <c r="A844" s="170"/>
      <c r="B844" s="356" t="s">
        <v>523</v>
      </c>
      <c r="C844" s="356"/>
      <c r="D844" s="356"/>
      <c r="E844" s="356"/>
      <c r="F844" s="356"/>
      <c r="G844" s="356"/>
      <c r="H844" s="356"/>
      <c r="I844" s="356"/>
      <c r="J844" s="356"/>
      <c r="K844" s="356"/>
      <c r="L844" s="356"/>
      <c r="M844" s="356"/>
      <c r="N844" s="265">
        <v>982</v>
      </c>
      <c r="O844" s="291">
        <v>4</v>
      </c>
      <c r="P844" s="291">
        <v>5</v>
      </c>
      <c r="Q844" s="231" t="s">
        <v>522</v>
      </c>
      <c r="R844" s="230">
        <v>0</v>
      </c>
      <c r="S844" s="347"/>
      <c r="T844" s="347"/>
      <c r="U844" s="229">
        <v>260</v>
      </c>
      <c r="V844" s="229">
        <v>260</v>
      </c>
      <c r="W844" s="353"/>
      <c r="X844" s="353"/>
      <c r="Y844" s="353"/>
      <c r="Z844" s="353"/>
      <c r="AA844" s="353"/>
      <c r="AB844" s="170"/>
    </row>
    <row r="845" spans="1:28" ht="21.75" customHeight="1">
      <c r="A845" s="170"/>
      <c r="B845" s="356" t="s">
        <v>521</v>
      </c>
      <c r="C845" s="356"/>
      <c r="D845" s="356"/>
      <c r="E845" s="356"/>
      <c r="F845" s="356"/>
      <c r="G845" s="356"/>
      <c r="H845" s="356"/>
      <c r="I845" s="356"/>
      <c r="J845" s="356"/>
      <c r="K845" s="356"/>
      <c r="L845" s="356"/>
      <c r="M845" s="356"/>
      <c r="N845" s="265">
        <v>982</v>
      </c>
      <c r="O845" s="291">
        <v>4</v>
      </c>
      <c r="P845" s="291">
        <v>5</v>
      </c>
      <c r="Q845" s="231" t="s">
        <v>520</v>
      </c>
      <c r="R845" s="230">
        <v>0</v>
      </c>
      <c r="S845" s="347"/>
      <c r="T845" s="347"/>
      <c r="U845" s="229">
        <v>260</v>
      </c>
      <c r="V845" s="229">
        <v>260</v>
      </c>
      <c r="W845" s="353"/>
      <c r="X845" s="353"/>
      <c r="Y845" s="353"/>
      <c r="Z845" s="353"/>
      <c r="AA845" s="353"/>
      <c r="AB845" s="170"/>
    </row>
    <row r="846" spans="1:28" ht="12" customHeight="1">
      <c r="A846" s="170"/>
      <c r="B846" s="356" t="s">
        <v>768</v>
      </c>
      <c r="C846" s="356"/>
      <c r="D846" s="356"/>
      <c r="E846" s="356"/>
      <c r="F846" s="356"/>
      <c r="G846" s="356"/>
      <c r="H846" s="356"/>
      <c r="I846" s="356"/>
      <c r="J846" s="356"/>
      <c r="K846" s="356"/>
      <c r="L846" s="356"/>
      <c r="M846" s="356"/>
      <c r="N846" s="265">
        <v>982</v>
      </c>
      <c r="O846" s="291">
        <v>4</v>
      </c>
      <c r="P846" s="291">
        <v>5</v>
      </c>
      <c r="Q846" s="231" t="s">
        <v>769</v>
      </c>
      <c r="R846" s="230">
        <v>0</v>
      </c>
      <c r="S846" s="347"/>
      <c r="T846" s="347"/>
      <c r="U846" s="229">
        <v>260</v>
      </c>
      <c r="V846" s="229">
        <v>260</v>
      </c>
      <c r="W846" s="353"/>
      <c r="X846" s="353"/>
      <c r="Y846" s="353"/>
      <c r="Z846" s="353"/>
      <c r="AA846" s="353"/>
      <c r="AB846" s="170"/>
    </row>
    <row r="847" spans="1:28" ht="12" customHeight="1">
      <c r="A847" s="170"/>
      <c r="B847" s="356" t="s">
        <v>248</v>
      </c>
      <c r="C847" s="356"/>
      <c r="D847" s="356"/>
      <c r="E847" s="356"/>
      <c r="F847" s="356"/>
      <c r="G847" s="356"/>
      <c r="H847" s="356"/>
      <c r="I847" s="356"/>
      <c r="J847" s="356"/>
      <c r="K847" s="356"/>
      <c r="L847" s="356"/>
      <c r="M847" s="356"/>
      <c r="N847" s="265">
        <v>982</v>
      </c>
      <c r="O847" s="291">
        <v>4</v>
      </c>
      <c r="P847" s="291">
        <v>5</v>
      </c>
      <c r="Q847" s="231" t="s">
        <v>769</v>
      </c>
      <c r="R847" s="230" t="s">
        <v>247</v>
      </c>
      <c r="S847" s="347"/>
      <c r="T847" s="347"/>
      <c r="U847" s="229">
        <v>260</v>
      </c>
      <c r="V847" s="229">
        <v>260</v>
      </c>
      <c r="W847" s="353"/>
      <c r="X847" s="353"/>
      <c r="Y847" s="353"/>
      <c r="Z847" s="353"/>
      <c r="AA847" s="353"/>
      <c r="AB847" s="170"/>
    </row>
    <row r="848" spans="1:28" ht="32.25" customHeight="1">
      <c r="A848" s="170"/>
      <c r="B848" s="356" t="s">
        <v>246</v>
      </c>
      <c r="C848" s="356"/>
      <c r="D848" s="356"/>
      <c r="E848" s="356"/>
      <c r="F848" s="356"/>
      <c r="G848" s="356"/>
      <c r="H848" s="356"/>
      <c r="I848" s="356"/>
      <c r="J848" s="356"/>
      <c r="K848" s="356"/>
      <c r="L848" s="356"/>
      <c r="M848" s="356"/>
      <c r="N848" s="265">
        <v>982</v>
      </c>
      <c r="O848" s="291">
        <v>4</v>
      </c>
      <c r="P848" s="291">
        <v>5</v>
      </c>
      <c r="Q848" s="231" t="s">
        <v>769</v>
      </c>
      <c r="R848" s="230" t="s">
        <v>245</v>
      </c>
      <c r="S848" s="347"/>
      <c r="T848" s="347"/>
      <c r="U848" s="229">
        <v>260</v>
      </c>
      <c r="V848" s="229">
        <v>260</v>
      </c>
      <c r="W848" s="353"/>
      <c r="X848" s="353"/>
      <c r="Y848" s="353"/>
      <c r="Z848" s="353"/>
      <c r="AA848" s="353"/>
      <c r="AB848" s="170"/>
    </row>
    <row r="849" spans="1:28" ht="74.25" customHeight="1">
      <c r="A849" s="170"/>
      <c r="B849" s="356" t="s">
        <v>766</v>
      </c>
      <c r="C849" s="356"/>
      <c r="D849" s="356"/>
      <c r="E849" s="356"/>
      <c r="F849" s="356"/>
      <c r="G849" s="356"/>
      <c r="H849" s="356"/>
      <c r="I849" s="356"/>
      <c r="J849" s="356"/>
      <c r="K849" s="356"/>
      <c r="L849" s="356"/>
      <c r="M849" s="356"/>
      <c r="N849" s="265">
        <v>982</v>
      </c>
      <c r="O849" s="291">
        <v>4</v>
      </c>
      <c r="P849" s="291">
        <v>5</v>
      </c>
      <c r="Q849" s="231" t="s">
        <v>769</v>
      </c>
      <c r="R849" s="230" t="s">
        <v>767</v>
      </c>
      <c r="S849" s="347"/>
      <c r="T849" s="347"/>
      <c r="U849" s="229">
        <v>260</v>
      </c>
      <c r="V849" s="229">
        <v>260</v>
      </c>
      <c r="W849" s="353"/>
      <c r="X849" s="353"/>
      <c r="Y849" s="353"/>
      <c r="Z849" s="353"/>
      <c r="AA849" s="353"/>
      <c r="AB849" s="170"/>
    </row>
    <row r="850" spans="1:28" ht="53.25" customHeight="1">
      <c r="A850" s="170"/>
      <c r="B850" s="356" t="s">
        <v>523</v>
      </c>
      <c r="C850" s="356"/>
      <c r="D850" s="356"/>
      <c r="E850" s="356"/>
      <c r="F850" s="356"/>
      <c r="G850" s="356"/>
      <c r="H850" s="356"/>
      <c r="I850" s="356"/>
      <c r="J850" s="356"/>
      <c r="K850" s="356"/>
      <c r="L850" s="356"/>
      <c r="M850" s="356"/>
      <c r="N850" s="265">
        <v>982</v>
      </c>
      <c r="O850" s="291">
        <v>4</v>
      </c>
      <c r="P850" s="291">
        <v>5</v>
      </c>
      <c r="Q850" s="231" t="s">
        <v>522</v>
      </c>
      <c r="R850" s="230">
        <v>0</v>
      </c>
      <c r="S850" s="347"/>
      <c r="T850" s="347"/>
      <c r="U850" s="229">
        <v>4215</v>
      </c>
      <c r="V850" s="229">
        <v>4697</v>
      </c>
      <c r="W850" s="353"/>
      <c r="X850" s="353"/>
      <c r="Y850" s="353"/>
      <c r="Z850" s="353"/>
      <c r="AA850" s="353"/>
      <c r="AB850" s="170"/>
    </row>
    <row r="851" spans="1:28" ht="21.75" customHeight="1">
      <c r="A851" s="170"/>
      <c r="B851" s="356" t="s">
        <v>521</v>
      </c>
      <c r="C851" s="356"/>
      <c r="D851" s="356"/>
      <c r="E851" s="356"/>
      <c r="F851" s="356"/>
      <c r="G851" s="356"/>
      <c r="H851" s="356"/>
      <c r="I851" s="356"/>
      <c r="J851" s="356"/>
      <c r="K851" s="356"/>
      <c r="L851" s="356"/>
      <c r="M851" s="356"/>
      <c r="N851" s="265">
        <v>982</v>
      </c>
      <c r="O851" s="291">
        <v>4</v>
      </c>
      <c r="P851" s="291">
        <v>5</v>
      </c>
      <c r="Q851" s="231" t="s">
        <v>520</v>
      </c>
      <c r="R851" s="230">
        <v>0</v>
      </c>
      <c r="S851" s="347"/>
      <c r="T851" s="347"/>
      <c r="U851" s="229">
        <v>4215</v>
      </c>
      <c r="V851" s="229">
        <v>4697</v>
      </c>
      <c r="W851" s="353"/>
      <c r="X851" s="353"/>
      <c r="Y851" s="353"/>
      <c r="Z851" s="353"/>
      <c r="AA851" s="353"/>
      <c r="AB851" s="170"/>
    </row>
    <row r="852" spans="1:28" ht="21.75" customHeight="1">
      <c r="A852" s="170"/>
      <c r="B852" s="356" t="s">
        <v>798</v>
      </c>
      <c r="C852" s="356"/>
      <c r="D852" s="356"/>
      <c r="E852" s="356"/>
      <c r="F852" s="356"/>
      <c r="G852" s="356"/>
      <c r="H852" s="356"/>
      <c r="I852" s="356"/>
      <c r="J852" s="356"/>
      <c r="K852" s="356"/>
      <c r="L852" s="356"/>
      <c r="M852" s="356"/>
      <c r="N852" s="265">
        <v>982</v>
      </c>
      <c r="O852" s="291">
        <v>4</v>
      </c>
      <c r="P852" s="291">
        <v>5</v>
      </c>
      <c r="Q852" s="231" t="s">
        <v>797</v>
      </c>
      <c r="R852" s="230">
        <v>0</v>
      </c>
      <c r="S852" s="347"/>
      <c r="T852" s="347"/>
      <c r="U852" s="229">
        <v>4215</v>
      </c>
      <c r="V852" s="229">
        <v>4697</v>
      </c>
      <c r="W852" s="353"/>
      <c r="X852" s="353"/>
      <c r="Y852" s="353"/>
      <c r="Z852" s="353"/>
      <c r="AA852" s="353"/>
      <c r="AB852" s="170"/>
    </row>
    <row r="853" spans="1:28" ht="12" customHeight="1">
      <c r="A853" s="170"/>
      <c r="B853" s="356" t="s">
        <v>248</v>
      </c>
      <c r="C853" s="356"/>
      <c r="D853" s="356"/>
      <c r="E853" s="356"/>
      <c r="F853" s="356"/>
      <c r="G853" s="356"/>
      <c r="H853" s="356"/>
      <c r="I853" s="356"/>
      <c r="J853" s="356"/>
      <c r="K853" s="356"/>
      <c r="L853" s="356"/>
      <c r="M853" s="356"/>
      <c r="N853" s="265">
        <v>982</v>
      </c>
      <c r="O853" s="291">
        <v>4</v>
      </c>
      <c r="P853" s="291">
        <v>5</v>
      </c>
      <c r="Q853" s="231" t="s">
        <v>797</v>
      </c>
      <c r="R853" s="230" t="s">
        <v>247</v>
      </c>
      <c r="S853" s="347"/>
      <c r="T853" s="347"/>
      <c r="U853" s="229">
        <v>4215</v>
      </c>
      <c r="V853" s="229">
        <v>4697</v>
      </c>
      <c r="W853" s="353"/>
      <c r="X853" s="353"/>
      <c r="Y853" s="353"/>
      <c r="Z853" s="353"/>
      <c r="AA853" s="353"/>
      <c r="AB853" s="170"/>
    </row>
    <row r="854" spans="1:28" ht="32.25" customHeight="1">
      <c r="A854" s="170"/>
      <c r="B854" s="356" t="s">
        <v>246</v>
      </c>
      <c r="C854" s="356"/>
      <c r="D854" s="356"/>
      <c r="E854" s="356"/>
      <c r="F854" s="356"/>
      <c r="G854" s="356"/>
      <c r="H854" s="356"/>
      <c r="I854" s="356"/>
      <c r="J854" s="356"/>
      <c r="K854" s="356"/>
      <c r="L854" s="356"/>
      <c r="M854" s="356"/>
      <c r="N854" s="265">
        <v>982</v>
      </c>
      <c r="O854" s="291">
        <v>4</v>
      </c>
      <c r="P854" s="291">
        <v>5</v>
      </c>
      <c r="Q854" s="231" t="s">
        <v>797</v>
      </c>
      <c r="R854" s="230" t="s">
        <v>245</v>
      </c>
      <c r="S854" s="347"/>
      <c r="T854" s="347"/>
      <c r="U854" s="229">
        <v>4215</v>
      </c>
      <c r="V854" s="229">
        <v>4697</v>
      </c>
      <c r="W854" s="353"/>
      <c r="X854" s="353"/>
      <c r="Y854" s="353"/>
      <c r="Z854" s="353"/>
      <c r="AA854" s="353"/>
      <c r="AB854" s="170"/>
    </row>
    <row r="855" spans="1:28" ht="74.25" customHeight="1">
      <c r="A855" s="170"/>
      <c r="B855" s="356" t="s">
        <v>766</v>
      </c>
      <c r="C855" s="356"/>
      <c r="D855" s="356"/>
      <c r="E855" s="356"/>
      <c r="F855" s="356"/>
      <c r="G855" s="356"/>
      <c r="H855" s="356"/>
      <c r="I855" s="356"/>
      <c r="J855" s="356"/>
      <c r="K855" s="356"/>
      <c r="L855" s="356"/>
      <c r="M855" s="356"/>
      <c r="N855" s="265">
        <v>982</v>
      </c>
      <c r="O855" s="291">
        <v>4</v>
      </c>
      <c r="P855" s="291">
        <v>5</v>
      </c>
      <c r="Q855" s="231" t="s">
        <v>797</v>
      </c>
      <c r="R855" s="230" t="s">
        <v>767</v>
      </c>
      <c r="S855" s="347"/>
      <c r="T855" s="347"/>
      <c r="U855" s="229">
        <v>4215</v>
      </c>
      <c r="V855" s="229">
        <v>4697</v>
      </c>
      <c r="W855" s="353"/>
      <c r="X855" s="353"/>
      <c r="Y855" s="353"/>
      <c r="Z855" s="353"/>
      <c r="AA855" s="353"/>
      <c r="AB855" s="170"/>
    </row>
    <row r="856" spans="1:28" ht="53.25" customHeight="1">
      <c r="A856" s="170"/>
      <c r="B856" s="356" t="s">
        <v>523</v>
      </c>
      <c r="C856" s="356"/>
      <c r="D856" s="356"/>
      <c r="E856" s="356"/>
      <c r="F856" s="356"/>
      <c r="G856" s="356"/>
      <c r="H856" s="356"/>
      <c r="I856" s="356"/>
      <c r="J856" s="356"/>
      <c r="K856" s="356"/>
      <c r="L856" s="356"/>
      <c r="M856" s="356"/>
      <c r="N856" s="265">
        <v>982</v>
      </c>
      <c r="O856" s="291">
        <v>4</v>
      </c>
      <c r="P856" s="291">
        <v>5</v>
      </c>
      <c r="Q856" s="231" t="s">
        <v>522</v>
      </c>
      <c r="R856" s="230">
        <v>0</v>
      </c>
      <c r="S856" s="347"/>
      <c r="T856" s="347"/>
      <c r="U856" s="229">
        <v>1812</v>
      </c>
      <c r="V856" s="229">
        <v>1812</v>
      </c>
      <c r="W856" s="353"/>
      <c r="X856" s="353"/>
      <c r="Y856" s="353"/>
      <c r="Z856" s="353"/>
      <c r="AA856" s="353"/>
      <c r="AB856" s="170"/>
    </row>
    <row r="857" spans="1:28" ht="21.75" customHeight="1">
      <c r="A857" s="170"/>
      <c r="B857" s="356" t="s">
        <v>563</v>
      </c>
      <c r="C857" s="356"/>
      <c r="D857" s="356"/>
      <c r="E857" s="356"/>
      <c r="F857" s="356"/>
      <c r="G857" s="356"/>
      <c r="H857" s="356"/>
      <c r="I857" s="356"/>
      <c r="J857" s="356"/>
      <c r="K857" s="356"/>
      <c r="L857" s="356"/>
      <c r="M857" s="356"/>
      <c r="N857" s="265">
        <v>982</v>
      </c>
      <c r="O857" s="291">
        <v>4</v>
      </c>
      <c r="P857" s="291">
        <v>5</v>
      </c>
      <c r="Q857" s="231" t="s">
        <v>601</v>
      </c>
      <c r="R857" s="230">
        <v>0</v>
      </c>
      <c r="S857" s="347"/>
      <c r="T857" s="347"/>
      <c r="U857" s="229">
        <v>1812</v>
      </c>
      <c r="V857" s="229">
        <v>1812</v>
      </c>
      <c r="W857" s="353"/>
      <c r="X857" s="353"/>
      <c r="Y857" s="353"/>
      <c r="Z857" s="353"/>
      <c r="AA857" s="353"/>
      <c r="AB857" s="170"/>
    </row>
    <row r="858" spans="1:28" ht="21.75" customHeight="1">
      <c r="A858" s="170"/>
      <c r="B858" s="356" t="s">
        <v>251</v>
      </c>
      <c r="C858" s="356"/>
      <c r="D858" s="356"/>
      <c r="E858" s="356"/>
      <c r="F858" s="356"/>
      <c r="G858" s="356"/>
      <c r="H858" s="356"/>
      <c r="I858" s="356"/>
      <c r="J858" s="356"/>
      <c r="K858" s="356"/>
      <c r="L858" s="356"/>
      <c r="M858" s="356"/>
      <c r="N858" s="265">
        <v>982</v>
      </c>
      <c r="O858" s="291">
        <v>4</v>
      </c>
      <c r="P858" s="291">
        <v>5</v>
      </c>
      <c r="Q858" s="231" t="s">
        <v>250</v>
      </c>
      <c r="R858" s="230">
        <v>0</v>
      </c>
      <c r="S858" s="347"/>
      <c r="T858" s="347"/>
      <c r="U858" s="229">
        <v>1370</v>
      </c>
      <c r="V858" s="229">
        <v>1370</v>
      </c>
      <c r="W858" s="353"/>
      <c r="X858" s="353"/>
      <c r="Y858" s="353"/>
      <c r="Z858" s="353"/>
      <c r="AA858" s="353"/>
      <c r="AB858" s="170"/>
    </row>
    <row r="859" spans="1:28" ht="53.25" customHeight="1">
      <c r="A859" s="170"/>
      <c r="B859" s="356" t="s">
        <v>206</v>
      </c>
      <c r="C859" s="356"/>
      <c r="D859" s="356"/>
      <c r="E859" s="356"/>
      <c r="F859" s="356"/>
      <c r="G859" s="356"/>
      <c r="H859" s="356"/>
      <c r="I859" s="356"/>
      <c r="J859" s="356"/>
      <c r="K859" s="356"/>
      <c r="L859" s="356"/>
      <c r="M859" s="356"/>
      <c r="N859" s="265">
        <v>982</v>
      </c>
      <c r="O859" s="291">
        <v>4</v>
      </c>
      <c r="P859" s="291">
        <v>5</v>
      </c>
      <c r="Q859" s="231" t="s">
        <v>250</v>
      </c>
      <c r="R859" s="230" t="s">
        <v>205</v>
      </c>
      <c r="S859" s="347"/>
      <c r="T859" s="347"/>
      <c r="U859" s="229">
        <v>121</v>
      </c>
      <c r="V859" s="229">
        <v>121</v>
      </c>
      <c r="W859" s="353"/>
      <c r="X859" s="353"/>
      <c r="Y859" s="353"/>
      <c r="Z859" s="353"/>
      <c r="AA859" s="353"/>
      <c r="AB859" s="170"/>
    </row>
    <row r="860" spans="1:28" ht="21.75" customHeight="1">
      <c r="A860" s="170"/>
      <c r="B860" s="356" t="s">
        <v>198</v>
      </c>
      <c r="C860" s="356"/>
      <c r="D860" s="356"/>
      <c r="E860" s="356"/>
      <c r="F860" s="356"/>
      <c r="G860" s="356"/>
      <c r="H860" s="356"/>
      <c r="I860" s="356"/>
      <c r="J860" s="356"/>
      <c r="K860" s="356"/>
      <c r="L860" s="356"/>
      <c r="M860" s="356"/>
      <c r="N860" s="265">
        <v>982</v>
      </c>
      <c r="O860" s="291">
        <v>4</v>
      </c>
      <c r="P860" s="291">
        <v>5</v>
      </c>
      <c r="Q860" s="231" t="s">
        <v>250</v>
      </c>
      <c r="R860" s="230" t="s">
        <v>197</v>
      </c>
      <c r="S860" s="347"/>
      <c r="T860" s="347"/>
      <c r="U860" s="229">
        <v>121</v>
      </c>
      <c r="V860" s="229">
        <v>121</v>
      </c>
      <c r="W860" s="353"/>
      <c r="X860" s="353"/>
      <c r="Y860" s="353"/>
      <c r="Z860" s="353"/>
      <c r="AA860" s="353"/>
      <c r="AB860" s="170"/>
    </row>
    <row r="861" spans="1:28" ht="32.25" customHeight="1">
      <c r="A861" s="170"/>
      <c r="B861" s="356" t="s">
        <v>216</v>
      </c>
      <c r="C861" s="356"/>
      <c r="D861" s="356"/>
      <c r="E861" s="356"/>
      <c r="F861" s="356"/>
      <c r="G861" s="356"/>
      <c r="H861" s="356"/>
      <c r="I861" s="356"/>
      <c r="J861" s="356"/>
      <c r="K861" s="356"/>
      <c r="L861" s="356"/>
      <c r="M861" s="356"/>
      <c r="N861" s="265">
        <v>982</v>
      </c>
      <c r="O861" s="291">
        <v>4</v>
      </c>
      <c r="P861" s="291">
        <v>5</v>
      </c>
      <c r="Q861" s="231" t="s">
        <v>250</v>
      </c>
      <c r="R861" s="230" t="s">
        <v>215</v>
      </c>
      <c r="S861" s="347"/>
      <c r="T861" s="347"/>
      <c r="U861" s="229">
        <v>121</v>
      </c>
      <c r="V861" s="229">
        <v>121</v>
      </c>
      <c r="W861" s="353"/>
      <c r="X861" s="353"/>
      <c r="Y861" s="353"/>
      <c r="Z861" s="353"/>
      <c r="AA861" s="353"/>
      <c r="AB861" s="170"/>
    </row>
    <row r="862" spans="1:28" ht="21.75" customHeight="1">
      <c r="A862" s="170"/>
      <c r="B862" s="356" t="s">
        <v>214</v>
      </c>
      <c r="C862" s="356"/>
      <c r="D862" s="356"/>
      <c r="E862" s="356"/>
      <c r="F862" s="356"/>
      <c r="G862" s="356"/>
      <c r="H862" s="356"/>
      <c r="I862" s="356"/>
      <c r="J862" s="356"/>
      <c r="K862" s="356"/>
      <c r="L862" s="356"/>
      <c r="M862" s="356"/>
      <c r="N862" s="265">
        <v>982</v>
      </c>
      <c r="O862" s="291">
        <v>4</v>
      </c>
      <c r="P862" s="291">
        <v>5</v>
      </c>
      <c r="Q862" s="231" t="s">
        <v>250</v>
      </c>
      <c r="R862" s="230" t="s">
        <v>213</v>
      </c>
      <c r="S862" s="347"/>
      <c r="T862" s="347"/>
      <c r="U862" s="229">
        <v>1216</v>
      </c>
      <c r="V862" s="229">
        <v>1216</v>
      </c>
      <c r="W862" s="353"/>
      <c r="X862" s="353"/>
      <c r="Y862" s="353"/>
      <c r="Z862" s="353"/>
      <c r="AA862" s="353"/>
      <c r="AB862" s="170"/>
    </row>
    <row r="863" spans="1:28" ht="21.75" customHeight="1">
      <c r="A863" s="170"/>
      <c r="B863" s="356" t="s">
        <v>212</v>
      </c>
      <c r="C863" s="356"/>
      <c r="D863" s="356"/>
      <c r="E863" s="356"/>
      <c r="F863" s="356"/>
      <c r="G863" s="356"/>
      <c r="H863" s="356"/>
      <c r="I863" s="356"/>
      <c r="J863" s="356"/>
      <c r="K863" s="356"/>
      <c r="L863" s="356"/>
      <c r="M863" s="356"/>
      <c r="N863" s="265">
        <v>982</v>
      </c>
      <c r="O863" s="291">
        <v>4</v>
      </c>
      <c r="P863" s="291">
        <v>5</v>
      </c>
      <c r="Q863" s="231" t="s">
        <v>250</v>
      </c>
      <c r="R863" s="230" t="s">
        <v>211</v>
      </c>
      <c r="S863" s="347"/>
      <c r="T863" s="347"/>
      <c r="U863" s="229">
        <v>1216</v>
      </c>
      <c r="V863" s="229">
        <v>1216</v>
      </c>
      <c r="W863" s="353"/>
      <c r="X863" s="353"/>
      <c r="Y863" s="353"/>
      <c r="Z863" s="353"/>
      <c r="AA863" s="353"/>
      <c r="AB863" s="170"/>
    </row>
    <row r="864" spans="1:28" ht="21.75" customHeight="1">
      <c r="A864" s="170"/>
      <c r="B864" s="356" t="s">
        <v>641</v>
      </c>
      <c r="C864" s="356"/>
      <c r="D864" s="356"/>
      <c r="E864" s="356"/>
      <c r="F864" s="356"/>
      <c r="G864" s="356"/>
      <c r="H864" s="356"/>
      <c r="I864" s="356"/>
      <c r="J864" s="356"/>
      <c r="K864" s="356"/>
      <c r="L864" s="356"/>
      <c r="M864" s="356"/>
      <c r="N864" s="265">
        <v>982</v>
      </c>
      <c r="O864" s="291">
        <v>4</v>
      </c>
      <c r="P864" s="291">
        <v>5</v>
      </c>
      <c r="Q864" s="231" t="s">
        <v>250</v>
      </c>
      <c r="R864" s="230" t="s">
        <v>640</v>
      </c>
      <c r="S864" s="347"/>
      <c r="T864" s="347"/>
      <c r="U864" s="229">
        <v>198</v>
      </c>
      <c r="V864" s="229">
        <v>198</v>
      </c>
      <c r="W864" s="353"/>
      <c r="X864" s="353"/>
      <c r="Y864" s="353"/>
      <c r="Z864" s="353"/>
      <c r="AA864" s="353"/>
      <c r="AB864" s="170"/>
    </row>
    <row r="865" spans="1:28" ht="12" customHeight="1">
      <c r="A865" s="170"/>
      <c r="B865" s="356" t="s">
        <v>210</v>
      </c>
      <c r="C865" s="356"/>
      <c r="D865" s="356"/>
      <c r="E865" s="356"/>
      <c r="F865" s="356"/>
      <c r="G865" s="356"/>
      <c r="H865" s="356"/>
      <c r="I865" s="356"/>
      <c r="J865" s="356"/>
      <c r="K865" s="356"/>
      <c r="L865" s="356"/>
      <c r="M865" s="356"/>
      <c r="N865" s="265">
        <v>982</v>
      </c>
      <c r="O865" s="291">
        <v>4</v>
      </c>
      <c r="P865" s="291">
        <v>5</v>
      </c>
      <c r="Q865" s="231" t="s">
        <v>250</v>
      </c>
      <c r="R865" s="230" t="s">
        <v>208</v>
      </c>
      <c r="S865" s="347"/>
      <c r="T865" s="347"/>
      <c r="U865" s="229">
        <v>1018</v>
      </c>
      <c r="V865" s="229">
        <v>1018</v>
      </c>
      <c r="W865" s="353"/>
      <c r="X865" s="353"/>
      <c r="Y865" s="353"/>
      <c r="Z865" s="353"/>
      <c r="AA865" s="353"/>
      <c r="AB865" s="170"/>
    </row>
    <row r="866" spans="1:28" ht="12" customHeight="1">
      <c r="A866" s="170"/>
      <c r="B866" s="356" t="s">
        <v>248</v>
      </c>
      <c r="C866" s="356"/>
      <c r="D866" s="356"/>
      <c r="E866" s="356"/>
      <c r="F866" s="356"/>
      <c r="G866" s="356"/>
      <c r="H866" s="356"/>
      <c r="I866" s="356"/>
      <c r="J866" s="356"/>
      <c r="K866" s="356"/>
      <c r="L866" s="356"/>
      <c r="M866" s="356"/>
      <c r="N866" s="265">
        <v>982</v>
      </c>
      <c r="O866" s="291">
        <v>4</v>
      </c>
      <c r="P866" s="291">
        <v>5</v>
      </c>
      <c r="Q866" s="231" t="s">
        <v>250</v>
      </c>
      <c r="R866" s="230" t="s">
        <v>247</v>
      </c>
      <c r="S866" s="347"/>
      <c r="T866" s="347"/>
      <c r="U866" s="229">
        <v>33</v>
      </c>
      <c r="V866" s="229">
        <v>33</v>
      </c>
      <c r="W866" s="353"/>
      <c r="X866" s="353"/>
      <c r="Y866" s="353"/>
      <c r="Z866" s="353"/>
      <c r="AA866" s="353"/>
      <c r="AB866" s="170"/>
    </row>
    <row r="867" spans="1:28" ht="12" customHeight="1">
      <c r="A867" s="170"/>
      <c r="B867" s="356" t="s">
        <v>686</v>
      </c>
      <c r="C867" s="356"/>
      <c r="D867" s="356"/>
      <c r="E867" s="356"/>
      <c r="F867" s="356"/>
      <c r="G867" s="356"/>
      <c r="H867" s="356"/>
      <c r="I867" s="356"/>
      <c r="J867" s="356"/>
      <c r="K867" s="356"/>
      <c r="L867" s="356"/>
      <c r="M867" s="356"/>
      <c r="N867" s="265">
        <v>982</v>
      </c>
      <c r="O867" s="291">
        <v>4</v>
      </c>
      <c r="P867" s="291">
        <v>5</v>
      </c>
      <c r="Q867" s="231" t="s">
        <v>250</v>
      </c>
      <c r="R867" s="230" t="s">
        <v>685</v>
      </c>
      <c r="S867" s="347"/>
      <c r="T867" s="347"/>
      <c r="U867" s="229">
        <v>33</v>
      </c>
      <c r="V867" s="229">
        <v>33</v>
      </c>
      <c r="W867" s="353"/>
      <c r="X867" s="353"/>
      <c r="Y867" s="353"/>
      <c r="Z867" s="353"/>
      <c r="AA867" s="353"/>
      <c r="AB867" s="170"/>
    </row>
    <row r="868" spans="1:28" ht="21.75" customHeight="1">
      <c r="A868" s="170"/>
      <c r="B868" s="356" t="s">
        <v>684</v>
      </c>
      <c r="C868" s="356"/>
      <c r="D868" s="356"/>
      <c r="E868" s="356"/>
      <c r="F868" s="356"/>
      <c r="G868" s="356"/>
      <c r="H868" s="356"/>
      <c r="I868" s="356"/>
      <c r="J868" s="356"/>
      <c r="K868" s="356"/>
      <c r="L868" s="356"/>
      <c r="M868" s="356"/>
      <c r="N868" s="265">
        <v>982</v>
      </c>
      <c r="O868" s="291">
        <v>4</v>
      </c>
      <c r="P868" s="291">
        <v>5</v>
      </c>
      <c r="Q868" s="231" t="s">
        <v>250</v>
      </c>
      <c r="R868" s="230" t="s">
        <v>683</v>
      </c>
      <c r="S868" s="347"/>
      <c r="T868" s="347"/>
      <c r="U868" s="229">
        <v>20</v>
      </c>
      <c r="V868" s="229">
        <v>20</v>
      </c>
      <c r="W868" s="353"/>
      <c r="X868" s="353"/>
      <c r="Y868" s="353"/>
      <c r="Z868" s="353"/>
      <c r="AA868" s="353"/>
      <c r="AB868" s="170"/>
    </row>
    <row r="869" spans="1:28" ht="12" customHeight="1">
      <c r="A869" s="170"/>
      <c r="B869" s="356" t="s">
        <v>682</v>
      </c>
      <c r="C869" s="356"/>
      <c r="D869" s="356"/>
      <c r="E869" s="356"/>
      <c r="F869" s="356"/>
      <c r="G869" s="356"/>
      <c r="H869" s="356"/>
      <c r="I869" s="356"/>
      <c r="J869" s="356"/>
      <c r="K869" s="356"/>
      <c r="L869" s="356"/>
      <c r="M869" s="356"/>
      <c r="N869" s="265">
        <v>982</v>
      </c>
      <c r="O869" s="291">
        <v>4</v>
      </c>
      <c r="P869" s="291">
        <v>5</v>
      </c>
      <c r="Q869" s="231" t="s">
        <v>250</v>
      </c>
      <c r="R869" s="230" t="s">
        <v>681</v>
      </c>
      <c r="S869" s="347"/>
      <c r="T869" s="347"/>
      <c r="U869" s="229">
        <v>5</v>
      </c>
      <c r="V869" s="229">
        <v>5</v>
      </c>
      <c r="W869" s="353"/>
      <c r="X869" s="353"/>
      <c r="Y869" s="353"/>
      <c r="Z869" s="353"/>
      <c r="AA869" s="353"/>
      <c r="AB869" s="170"/>
    </row>
    <row r="870" spans="1:28" ht="12" customHeight="1">
      <c r="A870" s="170"/>
      <c r="B870" s="356" t="s">
        <v>680</v>
      </c>
      <c r="C870" s="356"/>
      <c r="D870" s="356"/>
      <c r="E870" s="356"/>
      <c r="F870" s="356"/>
      <c r="G870" s="356"/>
      <c r="H870" s="356"/>
      <c r="I870" s="356"/>
      <c r="J870" s="356"/>
      <c r="K870" s="356"/>
      <c r="L870" s="356"/>
      <c r="M870" s="356"/>
      <c r="N870" s="265">
        <v>982</v>
      </c>
      <c r="O870" s="291">
        <v>4</v>
      </c>
      <c r="P870" s="291">
        <v>5</v>
      </c>
      <c r="Q870" s="231" t="s">
        <v>250</v>
      </c>
      <c r="R870" s="230" t="s">
        <v>679</v>
      </c>
      <c r="S870" s="347"/>
      <c r="T870" s="347"/>
      <c r="U870" s="229">
        <v>8</v>
      </c>
      <c r="V870" s="229">
        <v>8</v>
      </c>
      <c r="W870" s="353"/>
      <c r="X870" s="353"/>
      <c r="Y870" s="353"/>
      <c r="Z870" s="353"/>
      <c r="AA870" s="353"/>
      <c r="AB870" s="170"/>
    </row>
    <row r="871" spans="1:28" ht="21.75" customHeight="1">
      <c r="A871" s="170"/>
      <c r="B871" s="356" t="s">
        <v>304</v>
      </c>
      <c r="C871" s="356"/>
      <c r="D871" s="356"/>
      <c r="E871" s="356"/>
      <c r="F871" s="356"/>
      <c r="G871" s="356"/>
      <c r="H871" s="356"/>
      <c r="I871" s="356"/>
      <c r="J871" s="356"/>
      <c r="K871" s="356"/>
      <c r="L871" s="356"/>
      <c r="M871" s="356"/>
      <c r="N871" s="265">
        <v>982</v>
      </c>
      <c r="O871" s="291">
        <v>4</v>
      </c>
      <c r="P871" s="291">
        <v>5</v>
      </c>
      <c r="Q871" s="231" t="s">
        <v>770</v>
      </c>
      <c r="R871" s="230">
        <v>0</v>
      </c>
      <c r="S871" s="347"/>
      <c r="T871" s="347"/>
      <c r="U871" s="229">
        <v>442</v>
      </c>
      <c r="V871" s="229">
        <v>442</v>
      </c>
      <c r="W871" s="353"/>
      <c r="X871" s="353"/>
      <c r="Y871" s="353"/>
      <c r="Z871" s="353"/>
      <c r="AA871" s="353"/>
      <c r="AB871" s="170"/>
    </row>
    <row r="872" spans="1:28" ht="53.25" customHeight="1">
      <c r="A872" s="170"/>
      <c r="B872" s="356" t="s">
        <v>206</v>
      </c>
      <c r="C872" s="356"/>
      <c r="D872" s="356"/>
      <c r="E872" s="356"/>
      <c r="F872" s="356"/>
      <c r="G872" s="356"/>
      <c r="H872" s="356"/>
      <c r="I872" s="356"/>
      <c r="J872" s="356"/>
      <c r="K872" s="356"/>
      <c r="L872" s="356"/>
      <c r="M872" s="356"/>
      <c r="N872" s="265">
        <v>982</v>
      </c>
      <c r="O872" s="291">
        <v>4</v>
      </c>
      <c r="P872" s="291">
        <v>5</v>
      </c>
      <c r="Q872" s="231" t="s">
        <v>770</v>
      </c>
      <c r="R872" s="230" t="s">
        <v>205</v>
      </c>
      <c r="S872" s="347"/>
      <c r="T872" s="347"/>
      <c r="U872" s="229">
        <v>442</v>
      </c>
      <c r="V872" s="229">
        <v>442</v>
      </c>
      <c r="W872" s="353"/>
      <c r="X872" s="353"/>
      <c r="Y872" s="353"/>
      <c r="Z872" s="353"/>
      <c r="AA872" s="353"/>
      <c r="AB872" s="170"/>
    </row>
    <row r="873" spans="1:28" ht="21.75" customHeight="1">
      <c r="A873" s="170"/>
      <c r="B873" s="356" t="s">
        <v>198</v>
      </c>
      <c r="C873" s="356"/>
      <c r="D873" s="356"/>
      <c r="E873" s="356"/>
      <c r="F873" s="356"/>
      <c r="G873" s="356"/>
      <c r="H873" s="356"/>
      <c r="I873" s="356"/>
      <c r="J873" s="356"/>
      <c r="K873" s="356"/>
      <c r="L873" s="356"/>
      <c r="M873" s="356"/>
      <c r="N873" s="265">
        <v>982</v>
      </c>
      <c r="O873" s="291">
        <v>4</v>
      </c>
      <c r="P873" s="291">
        <v>5</v>
      </c>
      <c r="Q873" s="231" t="s">
        <v>770</v>
      </c>
      <c r="R873" s="230" t="s">
        <v>197</v>
      </c>
      <c r="S873" s="347"/>
      <c r="T873" s="347"/>
      <c r="U873" s="229">
        <v>442</v>
      </c>
      <c r="V873" s="229">
        <v>442</v>
      </c>
      <c r="W873" s="353"/>
      <c r="X873" s="353"/>
      <c r="Y873" s="353"/>
      <c r="Z873" s="353"/>
      <c r="AA873" s="353"/>
      <c r="AB873" s="170"/>
    </row>
    <row r="874" spans="1:28" ht="32.25" customHeight="1">
      <c r="A874" s="170"/>
      <c r="B874" s="356" t="s">
        <v>196</v>
      </c>
      <c r="C874" s="356"/>
      <c r="D874" s="356"/>
      <c r="E874" s="356"/>
      <c r="F874" s="356"/>
      <c r="G874" s="356"/>
      <c r="H874" s="356"/>
      <c r="I874" s="356"/>
      <c r="J874" s="356"/>
      <c r="K874" s="356"/>
      <c r="L874" s="356"/>
      <c r="M874" s="356"/>
      <c r="N874" s="265">
        <v>982</v>
      </c>
      <c r="O874" s="291">
        <v>4</v>
      </c>
      <c r="P874" s="291">
        <v>5</v>
      </c>
      <c r="Q874" s="231" t="s">
        <v>770</v>
      </c>
      <c r="R874" s="230" t="s">
        <v>195</v>
      </c>
      <c r="S874" s="347"/>
      <c r="T874" s="347"/>
      <c r="U874" s="229">
        <v>339</v>
      </c>
      <c r="V874" s="229">
        <v>339</v>
      </c>
      <c r="W874" s="353"/>
      <c r="X874" s="353"/>
      <c r="Y874" s="353"/>
      <c r="Z874" s="353"/>
      <c r="AA874" s="353"/>
      <c r="AB874" s="170"/>
    </row>
    <row r="875" spans="1:28" ht="32.25" customHeight="1">
      <c r="A875" s="170"/>
      <c r="B875" s="356" t="s">
        <v>194</v>
      </c>
      <c r="C875" s="356"/>
      <c r="D875" s="356"/>
      <c r="E875" s="356"/>
      <c r="F875" s="356"/>
      <c r="G875" s="356"/>
      <c r="H875" s="356"/>
      <c r="I875" s="356"/>
      <c r="J875" s="356"/>
      <c r="K875" s="356"/>
      <c r="L875" s="356"/>
      <c r="M875" s="356"/>
      <c r="N875" s="265">
        <v>982</v>
      </c>
      <c r="O875" s="291">
        <v>4</v>
      </c>
      <c r="P875" s="291">
        <v>5</v>
      </c>
      <c r="Q875" s="231" t="s">
        <v>770</v>
      </c>
      <c r="R875" s="230" t="s">
        <v>192</v>
      </c>
      <c r="S875" s="347"/>
      <c r="T875" s="347"/>
      <c r="U875" s="229">
        <v>103</v>
      </c>
      <c r="V875" s="229">
        <v>103</v>
      </c>
      <c r="W875" s="353"/>
      <c r="X875" s="353"/>
      <c r="Y875" s="353"/>
      <c r="Z875" s="353"/>
      <c r="AA875" s="353"/>
      <c r="AB875" s="170"/>
    </row>
    <row r="876" spans="1:28" ht="53.25" customHeight="1">
      <c r="A876" s="170"/>
      <c r="B876" s="356" t="s">
        <v>523</v>
      </c>
      <c r="C876" s="356"/>
      <c r="D876" s="356"/>
      <c r="E876" s="356"/>
      <c r="F876" s="356"/>
      <c r="G876" s="356"/>
      <c r="H876" s="356"/>
      <c r="I876" s="356"/>
      <c r="J876" s="356"/>
      <c r="K876" s="356"/>
      <c r="L876" s="356"/>
      <c r="M876" s="356"/>
      <c r="N876" s="265">
        <v>982</v>
      </c>
      <c r="O876" s="291">
        <v>4</v>
      </c>
      <c r="P876" s="291">
        <v>5</v>
      </c>
      <c r="Q876" s="231" t="s">
        <v>522</v>
      </c>
      <c r="R876" s="230">
        <v>0</v>
      </c>
      <c r="S876" s="347"/>
      <c r="T876" s="347"/>
      <c r="U876" s="229">
        <v>5907</v>
      </c>
      <c r="V876" s="229">
        <v>4444</v>
      </c>
      <c r="W876" s="353"/>
      <c r="X876" s="353"/>
      <c r="Y876" s="353"/>
      <c r="Z876" s="353"/>
      <c r="AA876" s="353"/>
      <c r="AB876" s="170"/>
    </row>
    <row r="877" spans="1:28" ht="21.75" customHeight="1">
      <c r="A877" s="170"/>
      <c r="B877" s="356" t="s">
        <v>563</v>
      </c>
      <c r="C877" s="356"/>
      <c r="D877" s="356"/>
      <c r="E877" s="356"/>
      <c r="F877" s="356"/>
      <c r="G877" s="356"/>
      <c r="H877" s="356"/>
      <c r="I877" s="356"/>
      <c r="J877" s="356"/>
      <c r="K877" s="356"/>
      <c r="L877" s="356"/>
      <c r="M877" s="356"/>
      <c r="N877" s="265">
        <v>982</v>
      </c>
      <c r="O877" s="291">
        <v>4</v>
      </c>
      <c r="P877" s="291">
        <v>5</v>
      </c>
      <c r="Q877" s="231" t="s">
        <v>601</v>
      </c>
      <c r="R877" s="230">
        <v>0</v>
      </c>
      <c r="S877" s="347"/>
      <c r="T877" s="347"/>
      <c r="U877" s="229">
        <v>5907</v>
      </c>
      <c r="V877" s="229">
        <v>4444</v>
      </c>
      <c r="W877" s="353"/>
      <c r="X877" s="353"/>
      <c r="Y877" s="353"/>
      <c r="Z877" s="353"/>
      <c r="AA877" s="353"/>
      <c r="AB877" s="170"/>
    </row>
    <row r="878" spans="1:28" ht="21.75" customHeight="1">
      <c r="A878" s="170"/>
      <c r="B878" s="356" t="s">
        <v>207</v>
      </c>
      <c r="C878" s="356"/>
      <c r="D878" s="356"/>
      <c r="E878" s="356"/>
      <c r="F878" s="356"/>
      <c r="G878" s="356"/>
      <c r="H878" s="356"/>
      <c r="I878" s="356"/>
      <c r="J878" s="356"/>
      <c r="K878" s="356"/>
      <c r="L878" s="356"/>
      <c r="M878" s="356"/>
      <c r="N878" s="265">
        <v>982</v>
      </c>
      <c r="O878" s="291">
        <v>4</v>
      </c>
      <c r="P878" s="291">
        <v>5</v>
      </c>
      <c r="Q878" s="231" t="s">
        <v>249</v>
      </c>
      <c r="R878" s="230">
        <v>0</v>
      </c>
      <c r="S878" s="347"/>
      <c r="T878" s="347"/>
      <c r="U878" s="229">
        <v>5829</v>
      </c>
      <c r="V878" s="229">
        <v>4366</v>
      </c>
      <c r="W878" s="353"/>
      <c r="X878" s="353"/>
      <c r="Y878" s="353"/>
      <c r="Z878" s="353"/>
      <c r="AA878" s="353"/>
      <c r="AB878" s="170"/>
    </row>
    <row r="879" spans="1:28" ht="53.25" customHeight="1">
      <c r="A879" s="170"/>
      <c r="B879" s="356" t="s">
        <v>206</v>
      </c>
      <c r="C879" s="356"/>
      <c r="D879" s="356"/>
      <c r="E879" s="356"/>
      <c r="F879" s="356"/>
      <c r="G879" s="356"/>
      <c r="H879" s="356"/>
      <c r="I879" s="356"/>
      <c r="J879" s="356"/>
      <c r="K879" s="356"/>
      <c r="L879" s="356"/>
      <c r="M879" s="356"/>
      <c r="N879" s="265">
        <v>982</v>
      </c>
      <c r="O879" s="291">
        <v>4</v>
      </c>
      <c r="P879" s="291">
        <v>5</v>
      </c>
      <c r="Q879" s="231" t="s">
        <v>249</v>
      </c>
      <c r="R879" s="230" t="s">
        <v>205</v>
      </c>
      <c r="S879" s="347"/>
      <c r="T879" s="347"/>
      <c r="U879" s="229">
        <v>5829</v>
      </c>
      <c r="V879" s="229">
        <v>4366</v>
      </c>
      <c r="W879" s="353"/>
      <c r="X879" s="353"/>
      <c r="Y879" s="353"/>
      <c r="Z879" s="353"/>
      <c r="AA879" s="353"/>
      <c r="AB879" s="170"/>
    </row>
    <row r="880" spans="1:28" ht="21.75" customHeight="1">
      <c r="A880" s="170"/>
      <c r="B880" s="356" t="s">
        <v>198</v>
      </c>
      <c r="C880" s="356"/>
      <c r="D880" s="356"/>
      <c r="E880" s="356"/>
      <c r="F880" s="356"/>
      <c r="G880" s="356"/>
      <c r="H880" s="356"/>
      <c r="I880" s="356"/>
      <c r="J880" s="356"/>
      <c r="K880" s="356"/>
      <c r="L880" s="356"/>
      <c r="M880" s="356"/>
      <c r="N880" s="265">
        <v>982</v>
      </c>
      <c r="O880" s="291">
        <v>4</v>
      </c>
      <c r="P880" s="291">
        <v>5</v>
      </c>
      <c r="Q880" s="231" t="s">
        <v>249</v>
      </c>
      <c r="R880" s="230" t="s">
        <v>197</v>
      </c>
      <c r="S880" s="347"/>
      <c r="T880" s="347"/>
      <c r="U880" s="229">
        <v>5829</v>
      </c>
      <c r="V880" s="229">
        <v>4366</v>
      </c>
      <c r="W880" s="353"/>
      <c r="X880" s="353"/>
      <c r="Y880" s="353"/>
      <c r="Z880" s="353"/>
      <c r="AA880" s="353"/>
      <c r="AB880" s="170"/>
    </row>
    <row r="881" spans="1:28" ht="32.25" customHeight="1">
      <c r="A881" s="170"/>
      <c r="B881" s="356" t="s">
        <v>196</v>
      </c>
      <c r="C881" s="356"/>
      <c r="D881" s="356"/>
      <c r="E881" s="356"/>
      <c r="F881" s="356"/>
      <c r="G881" s="356"/>
      <c r="H881" s="356"/>
      <c r="I881" s="356"/>
      <c r="J881" s="356"/>
      <c r="K881" s="356"/>
      <c r="L881" s="356"/>
      <c r="M881" s="356"/>
      <c r="N881" s="265">
        <v>982</v>
      </c>
      <c r="O881" s="291">
        <v>4</v>
      </c>
      <c r="P881" s="291">
        <v>5</v>
      </c>
      <c r="Q881" s="231" t="s">
        <v>249</v>
      </c>
      <c r="R881" s="230" t="s">
        <v>195</v>
      </c>
      <c r="S881" s="347"/>
      <c r="T881" s="347"/>
      <c r="U881" s="229">
        <v>4174</v>
      </c>
      <c r="V881" s="229">
        <v>2711</v>
      </c>
      <c r="W881" s="353"/>
      <c r="X881" s="353"/>
      <c r="Y881" s="353"/>
      <c r="Z881" s="353"/>
      <c r="AA881" s="353"/>
      <c r="AB881" s="170"/>
    </row>
    <row r="882" spans="1:28" ht="32.25" customHeight="1">
      <c r="A882" s="170"/>
      <c r="B882" s="356" t="s">
        <v>194</v>
      </c>
      <c r="C882" s="356"/>
      <c r="D882" s="356"/>
      <c r="E882" s="356"/>
      <c r="F882" s="356"/>
      <c r="G882" s="356"/>
      <c r="H882" s="356"/>
      <c r="I882" s="356"/>
      <c r="J882" s="356"/>
      <c r="K882" s="356"/>
      <c r="L882" s="356"/>
      <c r="M882" s="356"/>
      <c r="N882" s="265">
        <v>982</v>
      </c>
      <c r="O882" s="291">
        <v>4</v>
      </c>
      <c r="P882" s="291">
        <v>5</v>
      </c>
      <c r="Q882" s="231" t="s">
        <v>249</v>
      </c>
      <c r="R882" s="230" t="s">
        <v>192</v>
      </c>
      <c r="S882" s="347"/>
      <c r="T882" s="347"/>
      <c r="U882" s="229">
        <v>1655</v>
      </c>
      <c r="V882" s="229">
        <v>1655</v>
      </c>
      <c r="W882" s="353"/>
      <c r="X882" s="353"/>
      <c r="Y882" s="353"/>
      <c r="Z882" s="353"/>
      <c r="AA882" s="353"/>
      <c r="AB882" s="170"/>
    </row>
    <row r="883" spans="1:28" ht="21.75" customHeight="1">
      <c r="A883" s="170"/>
      <c r="B883" s="356" t="s">
        <v>225</v>
      </c>
      <c r="C883" s="356"/>
      <c r="D883" s="356"/>
      <c r="E883" s="356"/>
      <c r="F883" s="356"/>
      <c r="G883" s="356"/>
      <c r="H883" s="356"/>
      <c r="I883" s="356"/>
      <c r="J883" s="356"/>
      <c r="K883" s="356"/>
      <c r="L883" s="356"/>
      <c r="M883" s="356"/>
      <c r="N883" s="265">
        <v>982</v>
      </c>
      <c r="O883" s="291">
        <v>4</v>
      </c>
      <c r="P883" s="291">
        <v>5</v>
      </c>
      <c r="Q883" s="231" t="s">
        <v>600</v>
      </c>
      <c r="R883" s="230">
        <v>0</v>
      </c>
      <c r="S883" s="347"/>
      <c r="T883" s="347"/>
      <c r="U883" s="229">
        <v>78</v>
      </c>
      <c r="V883" s="229">
        <v>78</v>
      </c>
      <c r="W883" s="353"/>
      <c r="X883" s="353"/>
      <c r="Y883" s="353"/>
      <c r="Z883" s="353"/>
      <c r="AA883" s="353"/>
      <c r="AB883" s="170"/>
    </row>
    <row r="884" spans="1:28" ht="21.75" customHeight="1">
      <c r="A884" s="170"/>
      <c r="B884" s="356" t="s">
        <v>214</v>
      </c>
      <c r="C884" s="356"/>
      <c r="D884" s="356"/>
      <c r="E884" s="356"/>
      <c r="F884" s="356"/>
      <c r="G884" s="356"/>
      <c r="H884" s="356"/>
      <c r="I884" s="356"/>
      <c r="J884" s="356"/>
      <c r="K884" s="356"/>
      <c r="L884" s="356"/>
      <c r="M884" s="356"/>
      <c r="N884" s="265">
        <v>982</v>
      </c>
      <c r="O884" s="291">
        <v>4</v>
      </c>
      <c r="P884" s="291">
        <v>5</v>
      </c>
      <c r="Q884" s="231" t="s">
        <v>600</v>
      </c>
      <c r="R884" s="230" t="s">
        <v>213</v>
      </c>
      <c r="S884" s="347"/>
      <c r="T884" s="347"/>
      <c r="U884" s="229">
        <v>78</v>
      </c>
      <c r="V884" s="229">
        <v>78</v>
      </c>
      <c r="W884" s="353"/>
      <c r="X884" s="353"/>
      <c r="Y884" s="353"/>
      <c r="Z884" s="353"/>
      <c r="AA884" s="353"/>
      <c r="AB884" s="170"/>
    </row>
    <row r="885" spans="1:28" ht="21.75" customHeight="1">
      <c r="A885" s="170"/>
      <c r="B885" s="356" t="s">
        <v>212</v>
      </c>
      <c r="C885" s="356"/>
      <c r="D885" s="356"/>
      <c r="E885" s="356"/>
      <c r="F885" s="356"/>
      <c r="G885" s="356"/>
      <c r="H885" s="356"/>
      <c r="I885" s="356"/>
      <c r="J885" s="356"/>
      <c r="K885" s="356"/>
      <c r="L885" s="356"/>
      <c r="M885" s="356"/>
      <c r="N885" s="265">
        <v>982</v>
      </c>
      <c r="O885" s="291">
        <v>4</v>
      </c>
      <c r="P885" s="291">
        <v>5</v>
      </c>
      <c r="Q885" s="231" t="s">
        <v>600</v>
      </c>
      <c r="R885" s="230" t="s">
        <v>211</v>
      </c>
      <c r="S885" s="347"/>
      <c r="T885" s="347"/>
      <c r="U885" s="229">
        <v>78</v>
      </c>
      <c r="V885" s="229">
        <v>78</v>
      </c>
      <c r="W885" s="353"/>
      <c r="X885" s="353"/>
      <c r="Y885" s="353"/>
      <c r="Z885" s="353"/>
      <c r="AA885" s="353"/>
      <c r="AB885" s="170"/>
    </row>
    <row r="886" spans="1:28" ht="12" customHeight="1">
      <c r="A886" s="170"/>
      <c r="B886" s="356" t="s">
        <v>210</v>
      </c>
      <c r="C886" s="356"/>
      <c r="D886" s="356"/>
      <c r="E886" s="356"/>
      <c r="F886" s="356"/>
      <c r="G886" s="356"/>
      <c r="H886" s="356"/>
      <c r="I886" s="356"/>
      <c r="J886" s="356"/>
      <c r="K886" s="356"/>
      <c r="L886" s="356"/>
      <c r="M886" s="356"/>
      <c r="N886" s="265">
        <v>982</v>
      </c>
      <c r="O886" s="291">
        <v>4</v>
      </c>
      <c r="P886" s="291">
        <v>5</v>
      </c>
      <c r="Q886" s="231" t="s">
        <v>600</v>
      </c>
      <c r="R886" s="230" t="s">
        <v>208</v>
      </c>
      <c r="S886" s="347"/>
      <c r="T886" s="347"/>
      <c r="U886" s="229">
        <v>78</v>
      </c>
      <c r="V886" s="229">
        <v>78</v>
      </c>
      <c r="W886" s="353"/>
      <c r="X886" s="353"/>
      <c r="Y886" s="353"/>
      <c r="Z886" s="353"/>
      <c r="AA886" s="353"/>
      <c r="AB886" s="170"/>
    </row>
    <row r="887" spans="1:28" ht="53.25" customHeight="1">
      <c r="A887" s="170"/>
      <c r="B887" s="356" t="s">
        <v>523</v>
      </c>
      <c r="C887" s="356"/>
      <c r="D887" s="356"/>
      <c r="E887" s="356"/>
      <c r="F887" s="356"/>
      <c r="G887" s="356"/>
      <c r="H887" s="356"/>
      <c r="I887" s="356"/>
      <c r="J887" s="356"/>
      <c r="K887" s="356"/>
      <c r="L887" s="356"/>
      <c r="M887" s="356"/>
      <c r="N887" s="265">
        <v>982</v>
      </c>
      <c r="O887" s="291">
        <v>4</v>
      </c>
      <c r="P887" s="291">
        <v>5</v>
      </c>
      <c r="Q887" s="231" t="s">
        <v>522</v>
      </c>
      <c r="R887" s="230">
        <v>0</v>
      </c>
      <c r="S887" s="347"/>
      <c r="T887" s="347"/>
      <c r="U887" s="229">
        <v>200</v>
      </c>
      <c r="V887" s="229">
        <v>200</v>
      </c>
      <c r="W887" s="353"/>
      <c r="X887" s="353"/>
      <c r="Y887" s="353"/>
      <c r="Z887" s="353"/>
      <c r="AA887" s="353"/>
      <c r="AB887" s="170"/>
    </row>
    <row r="888" spans="1:28" ht="21.75" customHeight="1">
      <c r="A888" s="170"/>
      <c r="B888" s="356" t="s">
        <v>676</v>
      </c>
      <c r="C888" s="356"/>
      <c r="D888" s="356"/>
      <c r="E888" s="356"/>
      <c r="F888" s="356"/>
      <c r="G888" s="356"/>
      <c r="H888" s="356"/>
      <c r="I888" s="356"/>
      <c r="J888" s="356"/>
      <c r="K888" s="356"/>
      <c r="L888" s="356"/>
      <c r="M888" s="356"/>
      <c r="N888" s="265">
        <v>982</v>
      </c>
      <c r="O888" s="291">
        <v>4</v>
      </c>
      <c r="P888" s="291">
        <v>5</v>
      </c>
      <c r="Q888" s="231" t="s">
        <v>677</v>
      </c>
      <c r="R888" s="230">
        <v>0</v>
      </c>
      <c r="S888" s="347"/>
      <c r="T888" s="347"/>
      <c r="U888" s="229">
        <v>200</v>
      </c>
      <c r="V888" s="229">
        <v>200</v>
      </c>
      <c r="W888" s="353"/>
      <c r="X888" s="353"/>
      <c r="Y888" s="353"/>
      <c r="Z888" s="353"/>
      <c r="AA888" s="353"/>
      <c r="AB888" s="170"/>
    </row>
    <row r="889" spans="1:28" ht="12" customHeight="1">
      <c r="A889" s="170"/>
      <c r="B889" s="356" t="s">
        <v>599</v>
      </c>
      <c r="C889" s="356"/>
      <c r="D889" s="356"/>
      <c r="E889" s="356"/>
      <c r="F889" s="356"/>
      <c r="G889" s="356"/>
      <c r="H889" s="356"/>
      <c r="I889" s="356"/>
      <c r="J889" s="356"/>
      <c r="K889" s="356"/>
      <c r="L889" s="356"/>
      <c r="M889" s="356"/>
      <c r="N889" s="265">
        <v>982</v>
      </c>
      <c r="O889" s="291">
        <v>4</v>
      </c>
      <c r="P889" s="291">
        <v>5</v>
      </c>
      <c r="Q889" s="231" t="s">
        <v>678</v>
      </c>
      <c r="R889" s="230">
        <v>0</v>
      </c>
      <c r="S889" s="347"/>
      <c r="T889" s="347"/>
      <c r="U889" s="229">
        <v>200</v>
      </c>
      <c r="V889" s="229">
        <v>200</v>
      </c>
      <c r="W889" s="353"/>
      <c r="X889" s="353"/>
      <c r="Y889" s="353"/>
      <c r="Z889" s="353"/>
      <c r="AA889" s="353"/>
      <c r="AB889" s="170"/>
    </row>
    <row r="890" spans="1:28" ht="12" customHeight="1">
      <c r="A890" s="170"/>
      <c r="B890" s="356" t="s">
        <v>248</v>
      </c>
      <c r="C890" s="356"/>
      <c r="D890" s="356"/>
      <c r="E890" s="356"/>
      <c r="F890" s="356"/>
      <c r="G890" s="356"/>
      <c r="H890" s="356"/>
      <c r="I890" s="356"/>
      <c r="J890" s="356"/>
      <c r="K890" s="356"/>
      <c r="L890" s="356"/>
      <c r="M890" s="356"/>
      <c r="N890" s="265">
        <v>982</v>
      </c>
      <c r="O890" s="291">
        <v>4</v>
      </c>
      <c r="P890" s="291">
        <v>5</v>
      </c>
      <c r="Q890" s="231" t="s">
        <v>678</v>
      </c>
      <c r="R890" s="230" t="s">
        <v>247</v>
      </c>
      <c r="S890" s="347"/>
      <c r="T890" s="347"/>
      <c r="U890" s="229">
        <v>200</v>
      </c>
      <c r="V890" s="229">
        <v>200</v>
      </c>
      <c r="W890" s="353"/>
      <c r="X890" s="353"/>
      <c r="Y890" s="353"/>
      <c r="Z890" s="353"/>
      <c r="AA890" s="353"/>
      <c r="AB890" s="170"/>
    </row>
    <row r="891" spans="1:28" ht="32.25" customHeight="1">
      <c r="A891" s="170"/>
      <c r="B891" s="356" t="s">
        <v>246</v>
      </c>
      <c r="C891" s="356"/>
      <c r="D891" s="356"/>
      <c r="E891" s="356"/>
      <c r="F891" s="356"/>
      <c r="G891" s="356"/>
      <c r="H891" s="356"/>
      <c r="I891" s="356"/>
      <c r="J891" s="356"/>
      <c r="K891" s="356"/>
      <c r="L891" s="356"/>
      <c r="M891" s="356"/>
      <c r="N891" s="265">
        <v>982</v>
      </c>
      <c r="O891" s="291">
        <v>4</v>
      </c>
      <c r="P891" s="291">
        <v>5</v>
      </c>
      <c r="Q891" s="231" t="s">
        <v>678</v>
      </c>
      <c r="R891" s="230" t="s">
        <v>245</v>
      </c>
      <c r="S891" s="347"/>
      <c r="T891" s="347"/>
      <c r="U891" s="229">
        <v>200</v>
      </c>
      <c r="V891" s="229">
        <v>200</v>
      </c>
      <c r="W891" s="353"/>
      <c r="X891" s="353"/>
      <c r="Y891" s="353"/>
      <c r="Z891" s="353"/>
      <c r="AA891" s="353"/>
      <c r="AB891" s="170"/>
    </row>
    <row r="892" spans="1:28" ht="74.25" customHeight="1">
      <c r="A892" s="170"/>
      <c r="B892" s="356" t="s">
        <v>766</v>
      </c>
      <c r="C892" s="356"/>
      <c r="D892" s="356"/>
      <c r="E892" s="356"/>
      <c r="F892" s="356"/>
      <c r="G892" s="356"/>
      <c r="H892" s="356"/>
      <c r="I892" s="356"/>
      <c r="J892" s="356"/>
      <c r="K892" s="356"/>
      <c r="L892" s="356"/>
      <c r="M892" s="356"/>
      <c r="N892" s="265">
        <v>982</v>
      </c>
      <c r="O892" s="291">
        <v>4</v>
      </c>
      <c r="P892" s="291">
        <v>5</v>
      </c>
      <c r="Q892" s="231" t="s">
        <v>678</v>
      </c>
      <c r="R892" s="230" t="s">
        <v>767</v>
      </c>
      <c r="S892" s="347"/>
      <c r="T892" s="347"/>
      <c r="U892" s="229">
        <v>200</v>
      </c>
      <c r="V892" s="229">
        <v>200</v>
      </c>
      <c r="W892" s="353"/>
      <c r="X892" s="353"/>
      <c r="Y892" s="353"/>
      <c r="Z892" s="353"/>
      <c r="AA892" s="353"/>
      <c r="AB892" s="170"/>
    </row>
    <row r="893" spans="1:28" s="272" customFormat="1" ht="21.75" customHeight="1">
      <c r="A893" s="275"/>
      <c r="B893" s="357" t="s">
        <v>662</v>
      </c>
      <c r="C893" s="357"/>
      <c r="D893" s="357"/>
      <c r="E893" s="357"/>
      <c r="F893" s="357"/>
      <c r="G893" s="357"/>
      <c r="H893" s="357"/>
      <c r="I893" s="357"/>
      <c r="J893" s="357"/>
      <c r="K893" s="357"/>
      <c r="L893" s="357"/>
      <c r="M893" s="357"/>
      <c r="N893" s="282">
        <v>983</v>
      </c>
      <c r="O893" s="294">
        <v>0</v>
      </c>
      <c r="P893" s="294">
        <v>0</v>
      </c>
      <c r="Q893" s="274">
        <v>0</v>
      </c>
      <c r="R893" s="273">
        <v>0</v>
      </c>
      <c r="S893" s="358"/>
      <c r="T893" s="358"/>
      <c r="U893" s="228">
        <v>78941</v>
      </c>
      <c r="V893" s="228">
        <v>79837</v>
      </c>
      <c r="W893" s="362"/>
      <c r="X893" s="362"/>
      <c r="Y893" s="362"/>
      <c r="Z893" s="362"/>
      <c r="AA893" s="362"/>
      <c r="AB893" s="275"/>
    </row>
    <row r="894" spans="1:28" ht="12" customHeight="1">
      <c r="A894" s="170"/>
      <c r="B894" s="356" t="s">
        <v>238</v>
      </c>
      <c r="C894" s="356"/>
      <c r="D894" s="356"/>
      <c r="E894" s="356"/>
      <c r="F894" s="356"/>
      <c r="G894" s="356"/>
      <c r="H894" s="356"/>
      <c r="I894" s="356"/>
      <c r="J894" s="356"/>
      <c r="K894" s="356"/>
      <c r="L894" s="356"/>
      <c r="M894" s="356"/>
      <c r="N894" s="265">
        <v>983</v>
      </c>
      <c r="O894" s="291">
        <v>7</v>
      </c>
      <c r="P894" s="291">
        <v>0</v>
      </c>
      <c r="Q894" s="231">
        <v>0</v>
      </c>
      <c r="R894" s="230">
        <v>0</v>
      </c>
      <c r="S894" s="347"/>
      <c r="T894" s="347"/>
      <c r="U894" s="229">
        <v>13749</v>
      </c>
      <c r="V894" s="229">
        <v>13902</v>
      </c>
      <c r="W894" s="353"/>
      <c r="X894" s="353"/>
      <c r="Y894" s="353"/>
      <c r="Z894" s="353"/>
      <c r="AA894" s="353"/>
      <c r="AB894" s="170"/>
    </row>
    <row r="895" spans="1:28" ht="12" customHeight="1">
      <c r="A895" s="170"/>
      <c r="B895" s="356" t="s">
        <v>237</v>
      </c>
      <c r="C895" s="356"/>
      <c r="D895" s="356"/>
      <c r="E895" s="356"/>
      <c r="F895" s="356"/>
      <c r="G895" s="356"/>
      <c r="H895" s="356"/>
      <c r="I895" s="356"/>
      <c r="J895" s="356"/>
      <c r="K895" s="356"/>
      <c r="L895" s="356"/>
      <c r="M895" s="356"/>
      <c r="N895" s="265">
        <v>983</v>
      </c>
      <c r="O895" s="291">
        <v>7</v>
      </c>
      <c r="P895" s="291">
        <v>3</v>
      </c>
      <c r="Q895" s="231">
        <v>0</v>
      </c>
      <c r="R895" s="230">
        <v>0</v>
      </c>
      <c r="S895" s="347"/>
      <c r="T895" s="347"/>
      <c r="U895" s="229">
        <v>13749</v>
      </c>
      <c r="V895" s="229">
        <v>13902</v>
      </c>
      <c r="W895" s="353"/>
      <c r="X895" s="353"/>
      <c r="Y895" s="353"/>
      <c r="Z895" s="353"/>
      <c r="AA895" s="353"/>
      <c r="AB895" s="170"/>
    </row>
    <row r="896" spans="1:28" ht="21.75" customHeight="1">
      <c r="A896" s="170"/>
      <c r="B896" s="356" t="s">
        <v>532</v>
      </c>
      <c r="C896" s="356"/>
      <c r="D896" s="356"/>
      <c r="E896" s="356"/>
      <c r="F896" s="356"/>
      <c r="G896" s="356"/>
      <c r="H896" s="356"/>
      <c r="I896" s="356"/>
      <c r="J896" s="356"/>
      <c r="K896" s="356"/>
      <c r="L896" s="356"/>
      <c r="M896" s="356"/>
      <c r="N896" s="265">
        <v>983</v>
      </c>
      <c r="O896" s="291">
        <v>7</v>
      </c>
      <c r="P896" s="291">
        <v>3</v>
      </c>
      <c r="Q896" s="231" t="s">
        <v>531</v>
      </c>
      <c r="R896" s="230">
        <v>0</v>
      </c>
      <c r="S896" s="347"/>
      <c r="T896" s="347"/>
      <c r="U896" s="229">
        <v>309</v>
      </c>
      <c r="V896" s="229">
        <v>310</v>
      </c>
      <c r="W896" s="353"/>
      <c r="X896" s="353"/>
      <c r="Y896" s="353"/>
      <c r="Z896" s="353"/>
      <c r="AA896" s="353"/>
      <c r="AB896" s="170"/>
    </row>
    <row r="897" spans="1:28" ht="42.75" customHeight="1">
      <c r="A897" s="170"/>
      <c r="B897" s="356" t="s">
        <v>530</v>
      </c>
      <c r="C897" s="356"/>
      <c r="D897" s="356"/>
      <c r="E897" s="356"/>
      <c r="F897" s="356"/>
      <c r="G897" s="356"/>
      <c r="H897" s="356"/>
      <c r="I897" s="356"/>
      <c r="J897" s="356"/>
      <c r="K897" s="356"/>
      <c r="L897" s="356"/>
      <c r="M897" s="356"/>
      <c r="N897" s="265">
        <v>983</v>
      </c>
      <c r="O897" s="291">
        <v>7</v>
      </c>
      <c r="P897" s="291">
        <v>3</v>
      </c>
      <c r="Q897" s="231" t="s">
        <v>529</v>
      </c>
      <c r="R897" s="230">
        <v>0</v>
      </c>
      <c r="S897" s="347"/>
      <c r="T897" s="347"/>
      <c r="U897" s="229">
        <v>309</v>
      </c>
      <c r="V897" s="229">
        <v>310</v>
      </c>
      <c r="W897" s="353"/>
      <c r="X897" s="353"/>
      <c r="Y897" s="353"/>
      <c r="Z897" s="353"/>
      <c r="AA897" s="353"/>
      <c r="AB897" s="170"/>
    </row>
    <row r="898" spans="1:28" ht="21.75" customHeight="1">
      <c r="A898" s="170"/>
      <c r="B898" s="356" t="s">
        <v>236</v>
      </c>
      <c r="C898" s="356"/>
      <c r="D898" s="356"/>
      <c r="E898" s="356"/>
      <c r="F898" s="356"/>
      <c r="G898" s="356"/>
      <c r="H898" s="356"/>
      <c r="I898" s="356"/>
      <c r="J898" s="356"/>
      <c r="K898" s="356"/>
      <c r="L898" s="356"/>
      <c r="M898" s="356"/>
      <c r="N898" s="265">
        <v>983</v>
      </c>
      <c r="O898" s="291">
        <v>7</v>
      </c>
      <c r="P898" s="291">
        <v>3</v>
      </c>
      <c r="Q898" s="231" t="s">
        <v>235</v>
      </c>
      <c r="R898" s="230">
        <v>0</v>
      </c>
      <c r="S898" s="347"/>
      <c r="T898" s="347"/>
      <c r="U898" s="229">
        <v>273</v>
      </c>
      <c r="V898" s="229">
        <v>273</v>
      </c>
      <c r="W898" s="353"/>
      <c r="X898" s="353"/>
      <c r="Y898" s="353"/>
      <c r="Z898" s="353"/>
      <c r="AA898" s="353"/>
      <c r="AB898" s="170"/>
    </row>
    <row r="899" spans="1:28" ht="21.75" customHeight="1">
      <c r="A899" s="170"/>
      <c r="B899" s="356" t="s">
        <v>189</v>
      </c>
      <c r="C899" s="356"/>
      <c r="D899" s="356"/>
      <c r="E899" s="356"/>
      <c r="F899" s="356"/>
      <c r="G899" s="356"/>
      <c r="H899" s="356"/>
      <c r="I899" s="356"/>
      <c r="J899" s="356"/>
      <c r="K899" s="356"/>
      <c r="L899" s="356"/>
      <c r="M899" s="356"/>
      <c r="N899" s="265">
        <v>983</v>
      </c>
      <c r="O899" s="291">
        <v>7</v>
      </c>
      <c r="P899" s="291">
        <v>3</v>
      </c>
      <c r="Q899" s="231" t="s">
        <v>235</v>
      </c>
      <c r="R899" s="230" t="s">
        <v>188</v>
      </c>
      <c r="S899" s="347"/>
      <c r="T899" s="347"/>
      <c r="U899" s="229">
        <v>273</v>
      </c>
      <c r="V899" s="229">
        <v>273</v>
      </c>
      <c r="W899" s="353"/>
      <c r="X899" s="353"/>
      <c r="Y899" s="353"/>
      <c r="Z899" s="353"/>
      <c r="AA899" s="353"/>
      <c r="AB899" s="170"/>
    </row>
    <row r="900" spans="1:28" ht="12" customHeight="1">
      <c r="A900" s="170"/>
      <c r="B900" s="356" t="s">
        <v>187</v>
      </c>
      <c r="C900" s="356"/>
      <c r="D900" s="356"/>
      <c r="E900" s="356"/>
      <c r="F900" s="356"/>
      <c r="G900" s="356"/>
      <c r="H900" s="356"/>
      <c r="I900" s="356"/>
      <c r="J900" s="356"/>
      <c r="K900" s="356"/>
      <c r="L900" s="356"/>
      <c r="M900" s="356"/>
      <c r="N900" s="265">
        <v>983</v>
      </c>
      <c r="O900" s="291">
        <v>7</v>
      </c>
      <c r="P900" s="291">
        <v>3</v>
      </c>
      <c r="Q900" s="231" t="s">
        <v>235</v>
      </c>
      <c r="R900" s="230" t="s">
        <v>186</v>
      </c>
      <c r="S900" s="347"/>
      <c r="T900" s="347"/>
      <c r="U900" s="229">
        <v>273</v>
      </c>
      <c r="V900" s="229">
        <v>273</v>
      </c>
      <c r="W900" s="353"/>
      <c r="X900" s="353"/>
      <c r="Y900" s="353"/>
      <c r="Z900" s="353"/>
      <c r="AA900" s="353"/>
      <c r="AB900" s="170"/>
    </row>
    <row r="901" spans="1:28" ht="42.75" customHeight="1">
      <c r="A901" s="170"/>
      <c r="B901" s="356" t="s">
        <v>185</v>
      </c>
      <c r="C901" s="356"/>
      <c r="D901" s="356"/>
      <c r="E901" s="356"/>
      <c r="F901" s="356"/>
      <c r="G901" s="356"/>
      <c r="H901" s="356"/>
      <c r="I901" s="356"/>
      <c r="J901" s="356"/>
      <c r="K901" s="356"/>
      <c r="L901" s="356"/>
      <c r="M901" s="356"/>
      <c r="N901" s="265">
        <v>983</v>
      </c>
      <c r="O901" s="291">
        <v>7</v>
      </c>
      <c r="P901" s="291">
        <v>3</v>
      </c>
      <c r="Q901" s="231" t="s">
        <v>235</v>
      </c>
      <c r="R901" s="230" t="s">
        <v>184</v>
      </c>
      <c r="S901" s="347"/>
      <c r="T901" s="347"/>
      <c r="U901" s="229">
        <v>273</v>
      </c>
      <c r="V901" s="229">
        <v>273</v>
      </c>
      <c r="W901" s="353"/>
      <c r="X901" s="353"/>
      <c r="Y901" s="353"/>
      <c r="Z901" s="353"/>
      <c r="AA901" s="353"/>
      <c r="AB901" s="170"/>
    </row>
    <row r="902" spans="1:28" ht="21.75" customHeight="1">
      <c r="A902" s="170"/>
      <c r="B902" s="356" t="s">
        <v>228</v>
      </c>
      <c r="C902" s="356"/>
      <c r="D902" s="356"/>
      <c r="E902" s="356"/>
      <c r="F902" s="356"/>
      <c r="G902" s="356"/>
      <c r="H902" s="356"/>
      <c r="I902" s="356"/>
      <c r="J902" s="356"/>
      <c r="K902" s="356"/>
      <c r="L902" s="356"/>
      <c r="M902" s="356"/>
      <c r="N902" s="265">
        <v>983</v>
      </c>
      <c r="O902" s="291">
        <v>7</v>
      </c>
      <c r="P902" s="291">
        <v>3</v>
      </c>
      <c r="Q902" s="231" t="s">
        <v>234</v>
      </c>
      <c r="R902" s="230">
        <v>0</v>
      </c>
      <c r="S902" s="347"/>
      <c r="T902" s="347"/>
      <c r="U902" s="229">
        <v>36</v>
      </c>
      <c r="V902" s="229">
        <v>37</v>
      </c>
      <c r="W902" s="353"/>
      <c r="X902" s="353"/>
      <c r="Y902" s="353"/>
      <c r="Z902" s="353"/>
      <c r="AA902" s="353"/>
      <c r="AB902" s="170"/>
    </row>
    <row r="903" spans="1:28" ht="21.75" customHeight="1">
      <c r="A903" s="170"/>
      <c r="B903" s="356" t="s">
        <v>189</v>
      </c>
      <c r="C903" s="356"/>
      <c r="D903" s="356"/>
      <c r="E903" s="356"/>
      <c r="F903" s="356"/>
      <c r="G903" s="356"/>
      <c r="H903" s="356"/>
      <c r="I903" s="356"/>
      <c r="J903" s="356"/>
      <c r="K903" s="356"/>
      <c r="L903" s="356"/>
      <c r="M903" s="356"/>
      <c r="N903" s="265">
        <v>983</v>
      </c>
      <c r="O903" s="291">
        <v>7</v>
      </c>
      <c r="P903" s="291">
        <v>3</v>
      </c>
      <c r="Q903" s="231" t="s">
        <v>234</v>
      </c>
      <c r="R903" s="230" t="s">
        <v>188</v>
      </c>
      <c r="S903" s="347"/>
      <c r="T903" s="347"/>
      <c r="U903" s="229">
        <v>36</v>
      </c>
      <c r="V903" s="229">
        <v>37</v>
      </c>
      <c r="W903" s="353"/>
      <c r="X903" s="353"/>
      <c r="Y903" s="353"/>
      <c r="Z903" s="353"/>
      <c r="AA903" s="353"/>
      <c r="AB903" s="170"/>
    </row>
    <row r="904" spans="1:28" ht="12" customHeight="1">
      <c r="A904" s="170"/>
      <c r="B904" s="356" t="s">
        <v>187</v>
      </c>
      <c r="C904" s="356"/>
      <c r="D904" s="356"/>
      <c r="E904" s="356"/>
      <c r="F904" s="356"/>
      <c r="G904" s="356"/>
      <c r="H904" s="356"/>
      <c r="I904" s="356"/>
      <c r="J904" s="356"/>
      <c r="K904" s="356"/>
      <c r="L904" s="356"/>
      <c r="M904" s="356"/>
      <c r="N904" s="265">
        <v>983</v>
      </c>
      <c r="O904" s="291">
        <v>7</v>
      </c>
      <c r="P904" s="291">
        <v>3</v>
      </c>
      <c r="Q904" s="231" t="s">
        <v>234</v>
      </c>
      <c r="R904" s="230" t="s">
        <v>186</v>
      </c>
      <c r="S904" s="347"/>
      <c r="T904" s="347"/>
      <c r="U904" s="229">
        <v>36</v>
      </c>
      <c r="V904" s="229">
        <v>37</v>
      </c>
      <c r="W904" s="353"/>
      <c r="X904" s="353"/>
      <c r="Y904" s="353"/>
      <c r="Z904" s="353"/>
      <c r="AA904" s="353"/>
      <c r="AB904" s="170"/>
    </row>
    <row r="905" spans="1:28" ht="42.75" customHeight="1">
      <c r="A905" s="170"/>
      <c r="B905" s="356" t="s">
        <v>185</v>
      </c>
      <c r="C905" s="356"/>
      <c r="D905" s="356"/>
      <c r="E905" s="356"/>
      <c r="F905" s="356"/>
      <c r="G905" s="356"/>
      <c r="H905" s="356"/>
      <c r="I905" s="356"/>
      <c r="J905" s="356"/>
      <c r="K905" s="356"/>
      <c r="L905" s="356"/>
      <c r="M905" s="356"/>
      <c r="N905" s="265">
        <v>983</v>
      </c>
      <c r="O905" s="291">
        <v>7</v>
      </c>
      <c r="P905" s="291">
        <v>3</v>
      </c>
      <c r="Q905" s="231" t="s">
        <v>234</v>
      </c>
      <c r="R905" s="230" t="s">
        <v>184</v>
      </c>
      <c r="S905" s="347"/>
      <c r="T905" s="347"/>
      <c r="U905" s="229">
        <v>36</v>
      </c>
      <c r="V905" s="229">
        <v>37</v>
      </c>
      <c r="W905" s="353"/>
      <c r="X905" s="353"/>
      <c r="Y905" s="353"/>
      <c r="Z905" s="353"/>
      <c r="AA905" s="353"/>
      <c r="AB905" s="170"/>
    </row>
    <row r="906" spans="1:28" ht="21.75" customHeight="1">
      <c r="A906" s="170"/>
      <c r="B906" s="356" t="s">
        <v>532</v>
      </c>
      <c r="C906" s="356"/>
      <c r="D906" s="356"/>
      <c r="E906" s="356"/>
      <c r="F906" s="356"/>
      <c r="G906" s="356"/>
      <c r="H906" s="356"/>
      <c r="I906" s="356"/>
      <c r="J906" s="356"/>
      <c r="K906" s="356"/>
      <c r="L906" s="356"/>
      <c r="M906" s="356"/>
      <c r="N906" s="265">
        <v>983</v>
      </c>
      <c r="O906" s="291">
        <v>7</v>
      </c>
      <c r="P906" s="291">
        <v>3</v>
      </c>
      <c r="Q906" s="231" t="s">
        <v>531</v>
      </c>
      <c r="R906" s="230">
        <v>0</v>
      </c>
      <c r="S906" s="347"/>
      <c r="T906" s="347"/>
      <c r="U906" s="229">
        <v>13440</v>
      </c>
      <c r="V906" s="229">
        <v>13592</v>
      </c>
      <c r="W906" s="353"/>
      <c r="X906" s="353"/>
      <c r="Y906" s="353"/>
      <c r="Z906" s="353"/>
      <c r="AA906" s="353"/>
      <c r="AB906" s="170"/>
    </row>
    <row r="907" spans="1:28" ht="42.75" customHeight="1">
      <c r="A907" s="170"/>
      <c r="B907" s="356" t="s">
        <v>530</v>
      </c>
      <c r="C907" s="356"/>
      <c r="D907" s="356"/>
      <c r="E907" s="356"/>
      <c r="F907" s="356"/>
      <c r="G907" s="356"/>
      <c r="H907" s="356"/>
      <c r="I907" s="356"/>
      <c r="J907" s="356"/>
      <c r="K907" s="356"/>
      <c r="L907" s="356"/>
      <c r="M907" s="356"/>
      <c r="N907" s="265">
        <v>983</v>
      </c>
      <c r="O907" s="291">
        <v>7</v>
      </c>
      <c r="P907" s="291">
        <v>3</v>
      </c>
      <c r="Q907" s="231" t="s">
        <v>529</v>
      </c>
      <c r="R907" s="230">
        <v>0</v>
      </c>
      <c r="S907" s="347"/>
      <c r="T907" s="347"/>
      <c r="U907" s="229">
        <v>13440</v>
      </c>
      <c r="V907" s="229">
        <v>13592</v>
      </c>
      <c r="W907" s="353"/>
      <c r="X907" s="353"/>
      <c r="Y907" s="353"/>
      <c r="Z907" s="353"/>
      <c r="AA907" s="353"/>
      <c r="AB907" s="170"/>
    </row>
    <row r="908" spans="1:28" ht="21.75" customHeight="1">
      <c r="A908" s="170"/>
      <c r="B908" s="356" t="s">
        <v>207</v>
      </c>
      <c r="C908" s="356"/>
      <c r="D908" s="356"/>
      <c r="E908" s="356"/>
      <c r="F908" s="356"/>
      <c r="G908" s="356"/>
      <c r="H908" s="356"/>
      <c r="I908" s="356"/>
      <c r="J908" s="356"/>
      <c r="K908" s="356"/>
      <c r="L908" s="356"/>
      <c r="M908" s="356"/>
      <c r="N908" s="265">
        <v>983</v>
      </c>
      <c r="O908" s="291">
        <v>7</v>
      </c>
      <c r="P908" s="291">
        <v>3</v>
      </c>
      <c r="Q908" s="231" t="s">
        <v>771</v>
      </c>
      <c r="R908" s="230">
        <v>0</v>
      </c>
      <c r="S908" s="347"/>
      <c r="T908" s="347"/>
      <c r="U908" s="229">
        <v>3916</v>
      </c>
      <c r="V908" s="229">
        <v>3916</v>
      </c>
      <c r="W908" s="353"/>
      <c r="X908" s="353"/>
      <c r="Y908" s="353"/>
      <c r="Z908" s="353"/>
      <c r="AA908" s="353"/>
      <c r="AB908" s="170"/>
    </row>
    <row r="909" spans="1:28" ht="21.75" customHeight="1">
      <c r="A909" s="170"/>
      <c r="B909" s="356" t="s">
        <v>189</v>
      </c>
      <c r="C909" s="356"/>
      <c r="D909" s="356"/>
      <c r="E909" s="356"/>
      <c r="F909" s="356"/>
      <c r="G909" s="356"/>
      <c r="H909" s="356"/>
      <c r="I909" s="356"/>
      <c r="J909" s="356"/>
      <c r="K909" s="356"/>
      <c r="L909" s="356"/>
      <c r="M909" s="356"/>
      <c r="N909" s="265">
        <v>983</v>
      </c>
      <c r="O909" s="291">
        <v>7</v>
      </c>
      <c r="P909" s="291">
        <v>3</v>
      </c>
      <c r="Q909" s="231" t="s">
        <v>771</v>
      </c>
      <c r="R909" s="230" t="s">
        <v>188</v>
      </c>
      <c r="S909" s="347"/>
      <c r="T909" s="347"/>
      <c r="U909" s="229">
        <v>3916</v>
      </c>
      <c r="V909" s="229">
        <v>3916</v>
      </c>
      <c r="W909" s="353"/>
      <c r="X909" s="353"/>
      <c r="Y909" s="353"/>
      <c r="Z909" s="353"/>
      <c r="AA909" s="353"/>
      <c r="AB909" s="170"/>
    </row>
    <row r="910" spans="1:28" ht="12" customHeight="1">
      <c r="A910" s="170"/>
      <c r="B910" s="356" t="s">
        <v>187</v>
      </c>
      <c r="C910" s="356"/>
      <c r="D910" s="356"/>
      <c r="E910" s="356"/>
      <c r="F910" s="356"/>
      <c r="G910" s="356"/>
      <c r="H910" s="356"/>
      <c r="I910" s="356"/>
      <c r="J910" s="356"/>
      <c r="K910" s="356"/>
      <c r="L910" s="356"/>
      <c r="M910" s="356"/>
      <c r="N910" s="265">
        <v>983</v>
      </c>
      <c r="O910" s="291">
        <v>7</v>
      </c>
      <c r="P910" s="291">
        <v>3</v>
      </c>
      <c r="Q910" s="231" t="s">
        <v>771</v>
      </c>
      <c r="R910" s="230" t="s">
        <v>186</v>
      </c>
      <c r="S910" s="347"/>
      <c r="T910" s="347"/>
      <c r="U910" s="229">
        <v>3916</v>
      </c>
      <c r="V910" s="229">
        <v>3916</v>
      </c>
      <c r="W910" s="353"/>
      <c r="X910" s="353"/>
      <c r="Y910" s="353"/>
      <c r="Z910" s="353"/>
      <c r="AA910" s="353"/>
      <c r="AB910" s="170"/>
    </row>
    <row r="911" spans="1:28" ht="42.75" customHeight="1">
      <c r="A911" s="170"/>
      <c r="B911" s="356" t="s">
        <v>185</v>
      </c>
      <c r="C911" s="356"/>
      <c r="D911" s="356"/>
      <c r="E911" s="356"/>
      <c r="F911" s="356"/>
      <c r="G911" s="356"/>
      <c r="H911" s="356"/>
      <c r="I911" s="356"/>
      <c r="J911" s="356"/>
      <c r="K911" s="356"/>
      <c r="L911" s="356"/>
      <c r="M911" s="356"/>
      <c r="N911" s="265">
        <v>983</v>
      </c>
      <c r="O911" s="291">
        <v>7</v>
      </c>
      <c r="P911" s="291">
        <v>3</v>
      </c>
      <c r="Q911" s="231" t="s">
        <v>771</v>
      </c>
      <c r="R911" s="230" t="s">
        <v>184</v>
      </c>
      <c r="S911" s="347"/>
      <c r="T911" s="347"/>
      <c r="U911" s="229">
        <v>3916</v>
      </c>
      <c r="V911" s="229">
        <v>3916</v>
      </c>
      <c r="W911" s="353"/>
      <c r="X911" s="353"/>
      <c r="Y911" s="353"/>
      <c r="Z911" s="353"/>
      <c r="AA911" s="353"/>
      <c r="AB911" s="170"/>
    </row>
    <row r="912" spans="1:28" ht="21.75" customHeight="1">
      <c r="A912" s="170"/>
      <c r="B912" s="356" t="s">
        <v>322</v>
      </c>
      <c r="C912" s="356"/>
      <c r="D912" s="356"/>
      <c r="E912" s="356"/>
      <c r="F912" s="356"/>
      <c r="G912" s="356"/>
      <c r="H912" s="356"/>
      <c r="I912" s="356"/>
      <c r="J912" s="356"/>
      <c r="K912" s="356"/>
      <c r="L912" s="356"/>
      <c r="M912" s="356"/>
      <c r="N912" s="265">
        <v>983</v>
      </c>
      <c r="O912" s="291">
        <v>7</v>
      </c>
      <c r="P912" s="291">
        <v>3</v>
      </c>
      <c r="Q912" s="231" t="s">
        <v>576</v>
      </c>
      <c r="R912" s="230">
        <v>0</v>
      </c>
      <c r="S912" s="347"/>
      <c r="T912" s="347"/>
      <c r="U912" s="229">
        <v>9190</v>
      </c>
      <c r="V912" s="229">
        <v>9342</v>
      </c>
      <c r="W912" s="353"/>
      <c r="X912" s="353"/>
      <c r="Y912" s="353"/>
      <c r="Z912" s="353"/>
      <c r="AA912" s="353"/>
      <c r="AB912" s="170"/>
    </row>
    <row r="913" spans="1:28" ht="21.75" customHeight="1">
      <c r="A913" s="170"/>
      <c r="B913" s="356" t="s">
        <v>189</v>
      </c>
      <c r="C913" s="356"/>
      <c r="D913" s="356"/>
      <c r="E913" s="356"/>
      <c r="F913" s="356"/>
      <c r="G913" s="356"/>
      <c r="H913" s="356"/>
      <c r="I913" s="356"/>
      <c r="J913" s="356"/>
      <c r="K913" s="356"/>
      <c r="L913" s="356"/>
      <c r="M913" s="356"/>
      <c r="N913" s="265">
        <v>983</v>
      </c>
      <c r="O913" s="291">
        <v>7</v>
      </c>
      <c r="P913" s="291">
        <v>3</v>
      </c>
      <c r="Q913" s="231" t="s">
        <v>576</v>
      </c>
      <c r="R913" s="230" t="s">
        <v>188</v>
      </c>
      <c r="S913" s="347"/>
      <c r="T913" s="347"/>
      <c r="U913" s="229">
        <v>9190</v>
      </c>
      <c r="V913" s="229">
        <v>9342</v>
      </c>
      <c r="W913" s="353"/>
      <c r="X913" s="353"/>
      <c r="Y913" s="353"/>
      <c r="Z913" s="353"/>
      <c r="AA913" s="353"/>
      <c r="AB913" s="170"/>
    </row>
    <row r="914" spans="1:28" ht="12" customHeight="1">
      <c r="A914" s="170"/>
      <c r="B914" s="356" t="s">
        <v>187</v>
      </c>
      <c r="C914" s="356"/>
      <c r="D914" s="356"/>
      <c r="E914" s="356"/>
      <c r="F914" s="356"/>
      <c r="G914" s="356"/>
      <c r="H914" s="356"/>
      <c r="I914" s="356"/>
      <c r="J914" s="356"/>
      <c r="K914" s="356"/>
      <c r="L914" s="356"/>
      <c r="M914" s="356"/>
      <c r="N914" s="265">
        <v>983</v>
      </c>
      <c r="O914" s="291">
        <v>7</v>
      </c>
      <c r="P914" s="291">
        <v>3</v>
      </c>
      <c r="Q914" s="231" t="s">
        <v>576</v>
      </c>
      <c r="R914" s="230" t="s">
        <v>186</v>
      </c>
      <c r="S914" s="347"/>
      <c r="T914" s="347"/>
      <c r="U914" s="229">
        <v>9190</v>
      </c>
      <c r="V914" s="229">
        <v>9342</v>
      </c>
      <c r="W914" s="353"/>
      <c r="X914" s="353"/>
      <c r="Y914" s="353"/>
      <c r="Z914" s="353"/>
      <c r="AA914" s="353"/>
      <c r="AB914" s="170"/>
    </row>
    <row r="915" spans="1:28" ht="42.75" customHeight="1">
      <c r="A915" s="170"/>
      <c r="B915" s="356" t="s">
        <v>185</v>
      </c>
      <c r="C915" s="356"/>
      <c r="D915" s="356"/>
      <c r="E915" s="356"/>
      <c r="F915" s="356"/>
      <c r="G915" s="356"/>
      <c r="H915" s="356"/>
      <c r="I915" s="356"/>
      <c r="J915" s="356"/>
      <c r="K915" s="356"/>
      <c r="L915" s="356"/>
      <c r="M915" s="356"/>
      <c r="N915" s="265">
        <v>983</v>
      </c>
      <c r="O915" s="291">
        <v>7</v>
      </c>
      <c r="P915" s="291">
        <v>3</v>
      </c>
      <c r="Q915" s="231" t="s">
        <v>576</v>
      </c>
      <c r="R915" s="230" t="s">
        <v>184</v>
      </c>
      <c r="S915" s="347"/>
      <c r="T915" s="347"/>
      <c r="U915" s="229">
        <v>9190</v>
      </c>
      <c r="V915" s="229">
        <v>9342</v>
      </c>
      <c r="W915" s="353"/>
      <c r="X915" s="353"/>
      <c r="Y915" s="353"/>
      <c r="Z915" s="353"/>
      <c r="AA915" s="353"/>
      <c r="AB915" s="170"/>
    </row>
    <row r="916" spans="1:28" ht="21.75" customHeight="1">
      <c r="A916" s="170"/>
      <c r="B916" s="356" t="s">
        <v>225</v>
      </c>
      <c r="C916" s="356"/>
      <c r="D916" s="356"/>
      <c r="E916" s="356"/>
      <c r="F916" s="356"/>
      <c r="G916" s="356"/>
      <c r="H916" s="356"/>
      <c r="I916" s="356"/>
      <c r="J916" s="356"/>
      <c r="K916" s="356"/>
      <c r="L916" s="356"/>
      <c r="M916" s="356"/>
      <c r="N916" s="265">
        <v>983</v>
      </c>
      <c r="O916" s="291">
        <v>7</v>
      </c>
      <c r="P916" s="291">
        <v>3</v>
      </c>
      <c r="Q916" s="231" t="s">
        <v>233</v>
      </c>
      <c r="R916" s="230">
        <v>0</v>
      </c>
      <c r="S916" s="347"/>
      <c r="T916" s="347"/>
      <c r="U916" s="229">
        <v>212</v>
      </c>
      <c r="V916" s="229">
        <v>212</v>
      </c>
      <c r="W916" s="353"/>
      <c r="X916" s="353"/>
      <c r="Y916" s="353"/>
      <c r="Z916" s="353"/>
      <c r="AA916" s="353"/>
      <c r="AB916" s="170"/>
    </row>
    <row r="917" spans="1:28" ht="21.75" customHeight="1">
      <c r="A917" s="170"/>
      <c r="B917" s="356" t="s">
        <v>189</v>
      </c>
      <c r="C917" s="356"/>
      <c r="D917" s="356"/>
      <c r="E917" s="356"/>
      <c r="F917" s="356"/>
      <c r="G917" s="356"/>
      <c r="H917" s="356"/>
      <c r="I917" s="356"/>
      <c r="J917" s="356"/>
      <c r="K917" s="356"/>
      <c r="L917" s="356"/>
      <c r="M917" s="356"/>
      <c r="N917" s="265">
        <v>983</v>
      </c>
      <c r="O917" s="291">
        <v>7</v>
      </c>
      <c r="P917" s="291">
        <v>3</v>
      </c>
      <c r="Q917" s="231" t="s">
        <v>233</v>
      </c>
      <c r="R917" s="230" t="s">
        <v>188</v>
      </c>
      <c r="S917" s="347"/>
      <c r="T917" s="347"/>
      <c r="U917" s="229">
        <v>212</v>
      </c>
      <c r="V917" s="229">
        <v>212</v>
      </c>
      <c r="W917" s="353"/>
      <c r="X917" s="353"/>
      <c r="Y917" s="353"/>
      <c r="Z917" s="353"/>
      <c r="AA917" s="353"/>
      <c r="AB917" s="170"/>
    </row>
    <row r="918" spans="1:28" ht="12" customHeight="1">
      <c r="A918" s="170"/>
      <c r="B918" s="356" t="s">
        <v>187</v>
      </c>
      <c r="C918" s="356"/>
      <c r="D918" s="356"/>
      <c r="E918" s="356"/>
      <c r="F918" s="356"/>
      <c r="G918" s="356"/>
      <c r="H918" s="356"/>
      <c r="I918" s="356"/>
      <c r="J918" s="356"/>
      <c r="K918" s="356"/>
      <c r="L918" s="356"/>
      <c r="M918" s="356"/>
      <c r="N918" s="265">
        <v>983</v>
      </c>
      <c r="O918" s="291">
        <v>7</v>
      </c>
      <c r="P918" s="291">
        <v>3</v>
      </c>
      <c r="Q918" s="231" t="s">
        <v>233</v>
      </c>
      <c r="R918" s="230" t="s">
        <v>186</v>
      </c>
      <c r="S918" s="347"/>
      <c r="T918" s="347"/>
      <c r="U918" s="229">
        <v>212</v>
      </c>
      <c r="V918" s="229">
        <v>212</v>
      </c>
      <c r="W918" s="353"/>
      <c r="X918" s="353"/>
      <c r="Y918" s="353"/>
      <c r="Z918" s="353"/>
      <c r="AA918" s="353"/>
      <c r="AB918" s="170"/>
    </row>
    <row r="919" spans="1:28" ht="42.75" customHeight="1">
      <c r="A919" s="170"/>
      <c r="B919" s="356" t="s">
        <v>185</v>
      </c>
      <c r="C919" s="356"/>
      <c r="D919" s="356"/>
      <c r="E919" s="356"/>
      <c r="F919" s="356"/>
      <c r="G919" s="356"/>
      <c r="H919" s="356"/>
      <c r="I919" s="356"/>
      <c r="J919" s="356"/>
      <c r="K919" s="356"/>
      <c r="L919" s="356"/>
      <c r="M919" s="356"/>
      <c r="N919" s="265">
        <v>983</v>
      </c>
      <c r="O919" s="291">
        <v>7</v>
      </c>
      <c r="P919" s="291">
        <v>3</v>
      </c>
      <c r="Q919" s="231" t="s">
        <v>233</v>
      </c>
      <c r="R919" s="230" t="s">
        <v>184</v>
      </c>
      <c r="S919" s="347"/>
      <c r="T919" s="347"/>
      <c r="U919" s="229">
        <v>212</v>
      </c>
      <c r="V919" s="229">
        <v>212</v>
      </c>
      <c r="W919" s="353"/>
      <c r="X919" s="353"/>
      <c r="Y919" s="353"/>
      <c r="Z919" s="353"/>
      <c r="AA919" s="353"/>
      <c r="AB919" s="170"/>
    </row>
    <row r="920" spans="1:28" ht="21.75" customHeight="1">
      <c r="A920" s="170"/>
      <c r="B920" s="356" t="s">
        <v>525</v>
      </c>
      <c r="C920" s="356"/>
      <c r="D920" s="356"/>
      <c r="E920" s="356"/>
      <c r="F920" s="356"/>
      <c r="G920" s="356"/>
      <c r="H920" s="356"/>
      <c r="I920" s="356"/>
      <c r="J920" s="356"/>
      <c r="K920" s="356"/>
      <c r="L920" s="356"/>
      <c r="M920" s="356"/>
      <c r="N920" s="265">
        <v>983</v>
      </c>
      <c r="O920" s="291">
        <v>7</v>
      </c>
      <c r="P920" s="291">
        <v>3</v>
      </c>
      <c r="Q920" s="231" t="s">
        <v>528</v>
      </c>
      <c r="R920" s="230">
        <v>0</v>
      </c>
      <c r="S920" s="347"/>
      <c r="T920" s="347"/>
      <c r="U920" s="229">
        <v>122</v>
      </c>
      <c r="V920" s="229">
        <v>122</v>
      </c>
      <c r="W920" s="353"/>
      <c r="X920" s="353"/>
      <c r="Y920" s="353"/>
      <c r="Z920" s="353"/>
      <c r="AA920" s="353"/>
      <c r="AB920" s="170"/>
    </row>
    <row r="921" spans="1:28" ht="21.75" customHeight="1">
      <c r="A921" s="170"/>
      <c r="B921" s="356" t="s">
        <v>189</v>
      </c>
      <c r="C921" s="356"/>
      <c r="D921" s="356"/>
      <c r="E921" s="356"/>
      <c r="F921" s="356"/>
      <c r="G921" s="356"/>
      <c r="H921" s="356"/>
      <c r="I921" s="356"/>
      <c r="J921" s="356"/>
      <c r="K921" s="356"/>
      <c r="L921" s="356"/>
      <c r="M921" s="356"/>
      <c r="N921" s="265">
        <v>983</v>
      </c>
      <c r="O921" s="291">
        <v>7</v>
      </c>
      <c r="P921" s="291">
        <v>3</v>
      </c>
      <c r="Q921" s="231" t="s">
        <v>528</v>
      </c>
      <c r="R921" s="230" t="s">
        <v>188</v>
      </c>
      <c r="S921" s="347"/>
      <c r="T921" s="347"/>
      <c r="U921" s="229">
        <v>122</v>
      </c>
      <c r="V921" s="229">
        <v>122</v>
      </c>
      <c r="W921" s="353"/>
      <c r="X921" s="353"/>
      <c r="Y921" s="353"/>
      <c r="Z921" s="353"/>
      <c r="AA921" s="353"/>
      <c r="AB921" s="170"/>
    </row>
    <row r="922" spans="1:28" ht="12" customHeight="1">
      <c r="A922" s="170"/>
      <c r="B922" s="356" t="s">
        <v>187</v>
      </c>
      <c r="C922" s="356"/>
      <c r="D922" s="356"/>
      <c r="E922" s="356"/>
      <c r="F922" s="356"/>
      <c r="G922" s="356"/>
      <c r="H922" s="356"/>
      <c r="I922" s="356"/>
      <c r="J922" s="356"/>
      <c r="K922" s="356"/>
      <c r="L922" s="356"/>
      <c r="M922" s="356"/>
      <c r="N922" s="265">
        <v>983</v>
      </c>
      <c r="O922" s="291">
        <v>7</v>
      </c>
      <c r="P922" s="291">
        <v>3</v>
      </c>
      <c r="Q922" s="231" t="s">
        <v>528</v>
      </c>
      <c r="R922" s="230" t="s">
        <v>186</v>
      </c>
      <c r="S922" s="347"/>
      <c r="T922" s="347"/>
      <c r="U922" s="229">
        <v>122</v>
      </c>
      <c r="V922" s="229">
        <v>122</v>
      </c>
      <c r="W922" s="353"/>
      <c r="X922" s="353"/>
      <c r="Y922" s="353"/>
      <c r="Z922" s="353"/>
      <c r="AA922" s="353"/>
      <c r="AB922" s="170"/>
    </row>
    <row r="923" spans="1:28" ht="42.75" customHeight="1">
      <c r="A923" s="170"/>
      <c r="B923" s="356" t="s">
        <v>185</v>
      </c>
      <c r="C923" s="356"/>
      <c r="D923" s="356"/>
      <c r="E923" s="356"/>
      <c r="F923" s="356"/>
      <c r="G923" s="356"/>
      <c r="H923" s="356"/>
      <c r="I923" s="356"/>
      <c r="J923" s="356"/>
      <c r="K923" s="356"/>
      <c r="L923" s="356"/>
      <c r="M923" s="356"/>
      <c r="N923" s="265">
        <v>983</v>
      </c>
      <c r="O923" s="291">
        <v>7</v>
      </c>
      <c r="P923" s="291">
        <v>3</v>
      </c>
      <c r="Q923" s="231" t="s">
        <v>528</v>
      </c>
      <c r="R923" s="230" t="s">
        <v>184</v>
      </c>
      <c r="S923" s="347"/>
      <c r="T923" s="347"/>
      <c r="U923" s="229">
        <v>122</v>
      </c>
      <c r="V923" s="229">
        <v>122</v>
      </c>
      <c r="W923" s="353"/>
      <c r="X923" s="353"/>
      <c r="Y923" s="353"/>
      <c r="Z923" s="353"/>
      <c r="AA923" s="353"/>
      <c r="AB923" s="170"/>
    </row>
    <row r="924" spans="1:28" ht="12" customHeight="1">
      <c r="A924" s="170"/>
      <c r="B924" s="356" t="s">
        <v>232</v>
      </c>
      <c r="C924" s="356"/>
      <c r="D924" s="356"/>
      <c r="E924" s="356"/>
      <c r="F924" s="356"/>
      <c r="G924" s="356"/>
      <c r="H924" s="356"/>
      <c r="I924" s="356"/>
      <c r="J924" s="356"/>
      <c r="K924" s="356"/>
      <c r="L924" s="356"/>
      <c r="M924" s="356"/>
      <c r="N924" s="265">
        <v>983</v>
      </c>
      <c r="O924" s="291">
        <v>8</v>
      </c>
      <c r="P924" s="291">
        <v>0</v>
      </c>
      <c r="Q924" s="231">
        <v>0</v>
      </c>
      <c r="R924" s="230">
        <v>0</v>
      </c>
      <c r="S924" s="347"/>
      <c r="T924" s="347"/>
      <c r="U924" s="229">
        <v>65192</v>
      </c>
      <c r="V924" s="229">
        <v>65935</v>
      </c>
      <c r="W924" s="353"/>
      <c r="X924" s="353"/>
      <c r="Y924" s="353"/>
      <c r="Z924" s="353"/>
      <c r="AA924" s="353"/>
      <c r="AB924" s="170"/>
    </row>
    <row r="925" spans="1:28" ht="12" customHeight="1">
      <c r="A925" s="170"/>
      <c r="B925" s="356" t="s">
        <v>231</v>
      </c>
      <c r="C925" s="356"/>
      <c r="D925" s="356"/>
      <c r="E925" s="356"/>
      <c r="F925" s="356"/>
      <c r="G925" s="356"/>
      <c r="H925" s="356"/>
      <c r="I925" s="356"/>
      <c r="J925" s="356"/>
      <c r="K925" s="356"/>
      <c r="L925" s="356"/>
      <c r="M925" s="356"/>
      <c r="N925" s="265">
        <v>983</v>
      </c>
      <c r="O925" s="291">
        <v>8</v>
      </c>
      <c r="P925" s="291">
        <v>1</v>
      </c>
      <c r="Q925" s="231">
        <v>0</v>
      </c>
      <c r="R925" s="230">
        <v>0</v>
      </c>
      <c r="S925" s="347"/>
      <c r="T925" s="347"/>
      <c r="U925" s="229">
        <v>40028</v>
      </c>
      <c r="V925" s="229">
        <v>40028</v>
      </c>
      <c r="W925" s="353"/>
      <c r="X925" s="353"/>
      <c r="Y925" s="353"/>
      <c r="Z925" s="353"/>
      <c r="AA925" s="353"/>
      <c r="AB925" s="170"/>
    </row>
    <row r="926" spans="1:28" ht="21.75" customHeight="1">
      <c r="A926" s="170"/>
      <c r="B926" s="356" t="s">
        <v>532</v>
      </c>
      <c r="C926" s="356"/>
      <c r="D926" s="356"/>
      <c r="E926" s="356"/>
      <c r="F926" s="356"/>
      <c r="G926" s="356"/>
      <c r="H926" s="356"/>
      <c r="I926" s="356"/>
      <c r="J926" s="356"/>
      <c r="K926" s="356"/>
      <c r="L926" s="356"/>
      <c r="M926" s="356"/>
      <c r="N926" s="265">
        <v>983</v>
      </c>
      <c r="O926" s="291">
        <v>8</v>
      </c>
      <c r="P926" s="291">
        <v>1</v>
      </c>
      <c r="Q926" s="231" t="s">
        <v>531</v>
      </c>
      <c r="R926" s="230">
        <v>0</v>
      </c>
      <c r="S926" s="347"/>
      <c r="T926" s="347"/>
      <c r="U926" s="229">
        <v>4476</v>
      </c>
      <c r="V926" s="229">
        <v>4476</v>
      </c>
      <c r="W926" s="353"/>
      <c r="X926" s="353"/>
      <c r="Y926" s="353"/>
      <c r="Z926" s="353"/>
      <c r="AA926" s="353"/>
      <c r="AB926" s="170"/>
    </row>
    <row r="927" spans="1:28" ht="32.25" customHeight="1">
      <c r="A927" s="170"/>
      <c r="B927" s="356" t="s">
        <v>534</v>
      </c>
      <c r="C927" s="356"/>
      <c r="D927" s="356"/>
      <c r="E927" s="356"/>
      <c r="F927" s="356"/>
      <c r="G927" s="356"/>
      <c r="H927" s="356"/>
      <c r="I927" s="356"/>
      <c r="J927" s="356"/>
      <c r="K927" s="356"/>
      <c r="L927" s="356"/>
      <c r="M927" s="356"/>
      <c r="N927" s="265">
        <v>983</v>
      </c>
      <c r="O927" s="291">
        <v>8</v>
      </c>
      <c r="P927" s="291">
        <v>1</v>
      </c>
      <c r="Q927" s="231" t="s">
        <v>533</v>
      </c>
      <c r="R927" s="230">
        <v>0</v>
      </c>
      <c r="S927" s="347"/>
      <c r="T927" s="347"/>
      <c r="U927" s="229">
        <v>4476</v>
      </c>
      <c r="V927" s="229">
        <v>4476</v>
      </c>
      <c r="W927" s="353"/>
      <c r="X927" s="353"/>
      <c r="Y927" s="353"/>
      <c r="Z927" s="353"/>
      <c r="AA927" s="353"/>
      <c r="AB927" s="170"/>
    </row>
    <row r="928" spans="1:28" ht="21.75" customHeight="1">
      <c r="A928" s="170"/>
      <c r="B928" s="356" t="s">
        <v>230</v>
      </c>
      <c r="C928" s="356"/>
      <c r="D928" s="356"/>
      <c r="E928" s="356"/>
      <c r="F928" s="356"/>
      <c r="G928" s="356"/>
      <c r="H928" s="356"/>
      <c r="I928" s="356"/>
      <c r="J928" s="356"/>
      <c r="K928" s="356"/>
      <c r="L928" s="356"/>
      <c r="M928" s="356"/>
      <c r="N928" s="265">
        <v>983</v>
      </c>
      <c r="O928" s="291">
        <v>8</v>
      </c>
      <c r="P928" s="291">
        <v>1</v>
      </c>
      <c r="Q928" s="231" t="s">
        <v>229</v>
      </c>
      <c r="R928" s="230">
        <v>0</v>
      </c>
      <c r="S928" s="347"/>
      <c r="T928" s="347"/>
      <c r="U928" s="229">
        <v>2452</v>
      </c>
      <c r="V928" s="229">
        <v>2452</v>
      </c>
      <c r="W928" s="353"/>
      <c r="X928" s="353"/>
      <c r="Y928" s="353"/>
      <c r="Z928" s="353"/>
      <c r="AA928" s="353"/>
      <c r="AB928" s="170"/>
    </row>
    <row r="929" spans="1:28" ht="21.75" customHeight="1">
      <c r="A929" s="170"/>
      <c r="B929" s="356" t="s">
        <v>189</v>
      </c>
      <c r="C929" s="356"/>
      <c r="D929" s="356"/>
      <c r="E929" s="356"/>
      <c r="F929" s="356"/>
      <c r="G929" s="356"/>
      <c r="H929" s="356"/>
      <c r="I929" s="356"/>
      <c r="J929" s="356"/>
      <c r="K929" s="356"/>
      <c r="L929" s="356"/>
      <c r="M929" s="356"/>
      <c r="N929" s="265">
        <v>983</v>
      </c>
      <c r="O929" s="291">
        <v>8</v>
      </c>
      <c r="P929" s="291">
        <v>1</v>
      </c>
      <c r="Q929" s="231" t="s">
        <v>229</v>
      </c>
      <c r="R929" s="230" t="s">
        <v>188</v>
      </c>
      <c r="S929" s="347"/>
      <c r="T929" s="347"/>
      <c r="U929" s="229">
        <v>2452</v>
      </c>
      <c r="V929" s="229">
        <v>2452</v>
      </c>
      <c r="W929" s="353"/>
      <c r="X929" s="353"/>
      <c r="Y929" s="353"/>
      <c r="Z929" s="353"/>
      <c r="AA929" s="353"/>
      <c r="AB929" s="170"/>
    </row>
    <row r="930" spans="1:28" ht="12" customHeight="1">
      <c r="A930" s="170"/>
      <c r="B930" s="356" t="s">
        <v>187</v>
      </c>
      <c r="C930" s="356"/>
      <c r="D930" s="356"/>
      <c r="E930" s="356"/>
      <c r="F930" s="356"/>
      <c r="G930" s="356"/>
      <c r="H930" s="356"/>
      <c r="I930" s="356"/>
      <c r="J930" s="356"/>
      <c r="K930" s="356"/>
      <c r="L930" s="356"/>
      <c r="M930" s="356"/>
      <c r="N930" s="265">
        <v>983</v>
      </c>
      <c r="O930" s="291">
        <v>8</v>
      </c>
      <c r="P930" s="291">
        <v>1</v>
      </c>
      <c r="Q930" s="231" t="s">
        <v>229</v>
      </c>
      <c r="R930" s="230" t="s">
        <v>186</v>
      </c>
      <c r="S930" s="347"/>
      <c r="T930" s="347"/>
      <c r="U930" s="229">
        <v>2452</v>
      </c>
      <c r="V930" s="229">
        <v>2452</v>
      </c>
      <c r="W930" s="353"/>
      <c r="X930" s="353"/>
      <c r="Y930" s="353"/>
      <c r="Z930" s="353"/>
      <c r="AA930" s="353"/>
      <c r="AB930" s="170"/>
    </row>
    <row r="931" spans="1:28" ht="42.75" customHeight="1">
      <c r="A931" s="170"/>
      <c r="B931" s="356" t="s">
        <v>185</v>
      </c>
      <c r="C931" s="356"/>
      <c r="D931" s="356"/>
      <c r="E931" s="356"/>
      <c r="F931" s="356"/>
      <c r="G931" s="356"/>
      <c r="H931" s="356"/>
      <c r="I931" s="356"/>
      <c r="J931" s="356"/>
      <c r="K931" s="356"/>
      <c r="L931" s="356"/>
      <c r="M931" s="356"/>
      <c r="N931" s="265">
        <v>983</v>
      </c>
      <c r="O931" s="291">
        <v>8</v>
      </c>
      <c r="P931" s="291">
        <v>1</v>
      </c>
      <c r="Q931" s="231" t="s">
        <v>229</v>
      </c>
      <c r="R931" s="230" t="s">
        <v>184</v>
      </c>
      <c r="S931" s="347"/>
      <c r="T931" s="347"/>
      <c r="U931" s="229">
        <v>2452</v>
      </c>
      <c r="V931" s="229">
        <v>2452</v>
      </c>
      <c r="W931" s="353"/>
      <c r="X931" s="353"/>
      <c r="Y931" s="353"/>
      <c r="Z931" s="353"/>
      <c r="AA931" s="353"/>
      <c r="AB931" s="170"/>
    </row>
    <row r="932" spans="1:28" ht="21.75" customHeight="1">
      <c r="A932" s="170"/>
      <c r="B932" s="356" t="s">
        <v>228</v>
      </c>
      <c r="C932" s="356"/>
      <c r="D932" s="356"/>
      <c r="E932" s="356"/>
      <c r="F932" s="356"/>
      <c r="G932" s="356"/>
      <c r="H932" s="356"/>
      <c r="I932" s="356"/>
      <c r="J932" s="356"/>
      <c r="K932" s="356"/>
      <c r="L932" s="356"/>
      <c r="M932" s="356"/>
      <c r="N932" s="265">
        <v>983</v>
      </c>
      <c r="O932" s="291">
        <v>8</v>
      </c>
      <c r="P932" s="291">
        <v>1</v>
      </c>
      <c r="Q932" s="231" t="s">
        <v>832</v>
      </c>
      <c r="R932" s="230">
        <v>0</v>
      </c>
      <c r="S932" s="347"/>
      <c r="T932" s="347"/>
      <c r="U932" s="229">
        <v>2024</v>
      </c>
      <c r="V932" s="229">
        <v>2024</v>
      </c>
      <c r="W932" s="353"/>
      <c r="X932" s="353"/>
      <c r="Y932" s="353"/>
      <c r="Z932" s="353"/>
      <c r="AA932" s="353"/>
      <c r="AB932" s="170"/>
    </row>
    <row r="933" spans="1:28" ht="21.75" customHeight="1">
      <c r="A933" s="170"/>
      <c r="B933" s="356" t="s">
        <v>189</v>
      </c>
      <c r="C933" s="356"/>
      <c r="D933" s="356"/>
      <c r="E933" s="356"/>
      <c r="F933" s="356"/>
      <c r="G933" s="356"/>
      <c r="H933" s="356"/>
      <c r="I933" s="356"/>
      <c r="J933" s="356"/>
      <c r="K933" s="356"/>
      <c r="L933" s="356"/>
      <c r="M933" s="356"/>
      <c r="N933" s="265">
        <v>983</v>
      </c>
      <c r="O933" s="291">
        <v>8</v>
      </c>
      <c r="P933" s="291">
        <v>1</v>
      </c>
      <c r="Q933" s="231" t="s">
        <v>832</v>
      </c>
      <c r="R933" s="230" t="s">
        <v>188</v>
      </c>
      <c r="S933" s="347"/>
      <c r="T933" s="347"/>
      <c r="U933" s="229">
        <v>2024</v>
      </c>
      <c r="V933" s="229">
        <v>2024</v>
      </c>
      <c r="W933" s="353"/>
      <c r="X933" s="353"/>
      <c r="Y933" s="353"/>
      <c r="Z933" s="353"/>
      <c r="AA933" s="353"/>
      <c r="AB933" s="170"/>
    </row>
    <row r="934" spans="1:28" ht="12" customHeight="1">
      <c r="A934" s="170"/>
      <c r="B934" s="356" t="s">
        <v>187</v>
      </c>
      <c r="C934" s="356"/>
      <c r="D934" s="356"/>
      <c r="E934" s="356"/>
      <c r="F934" s="356"/>
      <c r="G934" s="356"/>
      <c r="H934" s="356"/>
      <c r="I934" s="356"/>
      <c r="J934" s="356"/>
      <c r="K934" s="356"/>
      <c r="L934" s="356"/>
      <c r="M934" s="356"/>
      <c r="N934" s="265">
        <v>983</v>
      </c>
      <c r="O934" s="291">
        <v>8</v>
      </c>
      <c r="P934" s="291">
        <v>1</v>
      </c>
      <c r="Q934" s="231" t="s">
        <v>832</v>
      </c>
      <c r="R934" s="230" t="s">
        <v>186</v>
      </c>
      <c r="S934" s="347"/>
      <c r="T934" s="347"/>
      <c r="U934" s="229">
        <v>2024</v>
      </c>
      <c r="V934" s="229">
        <v>2024</v>
      </c>
      <c r="W934" s="353"/>
      <c r="X934" s="353"/>
      <c r="Y934" s="353"/>
      <c r="Z934" s="353"/>
      <c r="AA934" s="353"/>
      <c r="AB934" s="170"/>
    </row>
    <row r="935" spans="1:28" ht="42.75" customHeight="1">
      <c r="A935" s="170"/>
      <c r="B935" s="356" t="s">
        <v>185</v>
      </c>
      <c r="C935" s="356"/>
      <c r="D935" s="356"/>
      <c r="E935" s="356"/>
      <c r="F935" s="356"/>
      <c r="G935" s="356"/>
      <c r="H935" s="356"/>
      <c r="I935" s="356"/>
      <c r="J935" s="356"/>
      <c r="K935" s="356"/>
      <c r="L935" s="356"/>
      <c r="M935" s="356"/>
      <c r="N935" s="265">
        <v>983</v>
      </c>
      <c r="O935" s="291">
        <v>8</v>
      </c>
      <c r="P935" s="291">
        <v>1</v>
      </c>
      <c r="Q935" s="231" t="s">
        <v>832</v>
      </c>
      <c r="R935" s="230" t="s">
        <v>184</v>
      </c>
      <c r="S935" s="347"/>
      <c r="T935" s="347"/>
      <c r="U935" s="229">
        <v>2024</v>
      </c>
      <c r="V935" s="229">
        <v>2024</v>
      </c>
      <c r="W935" s="353"/>
      <c r="X935" s="353"/>
      <c r="Y935" s="353"/>
      <c r="Z935" s="353"/>
      <c r="AA935" s="353"/>
      <c r="AB935" s="170"/>
    </row>
    <row r="936" spans="1:28" ht="21.75" customHeight="1">
      <c r="A936" s="170"/>
      <c r="B936" s="356" t="s">
        <v>532</v>
      </c>
      <c r="C936" s="356"/>
      <c r="D936" s="356"/>
      <c r="E936" s="356"/>
      <c r="F936" s="356"/>
      <c r="G936" s="356"/>
      <c r="H936" s="356"/>
      <c r="I936" s="356"/>
      <c r="J936" s="356"/>
      <c r="K936" s="356"/>
      <c r="L936" s="356"/>
      <c r="M936" s="356"/>
      <c r="N936" s="265">
        <v>983</v>
      </c>
      <c r="O936" s="291">
        <v>8</v>
      </c>
      <c r="P936" s="291">
        <v>1</v>
      </c>
      <c r="Q936" s="231" t="s">
        <v>531</v>
      </c>
      <c r="R936" s="230">
        <v>0</v>
      </c>
      <c r="S936" s="347"/>
      <c r="T936" s="347"/>
      <c r="U936" s="229">
        <v>21748</v>
      </c>
      <c r="V936" s="229">
        <v>21748</v>
      </c>
      <c r="W936" s="353"/>
      <c r="X936" s="353"/>
      <c r="Y936" s="353"/>
      <c r="Z936" s="353"/>
      <c r="AA936" s="353"/>
      <c r="AB936" s="170"/>
    </row>
    <row r="937" spans="1:28" ht="32.25" customHeight="1">
      <c r="A937" s="170"/>
      <c r="B937" s="356" t="s">
        <v>534</v>
      </c>
      <c r="C937" s="356"/>
      <c r="D937" s="356"/>
      <c r="E937" s="356"/>
      <c r="F937" s="356"/>
      <c r="G937" s="356"/>
      <c r="H937" s="356"/>
      <c r="I937" s="356"/>
      <c r="J937" s="356"/>
      <c r="K937" s="356"/>
      <c r="L937" s="356"/>
      <c r="M937" s="356"/>
      <c r="N937" s="265">
        <v>983</v>
      </c>
      <c r="O937" s="291">
        <v>8</v>
      </c>
      <c r="P937" s="291">
        <v>1</v>
      </c>
      <c r="Q937" s="231" t="s">
        <v>533</v>
      </c>
      <c r="R937" s="230">
        <v>0</v>
      </c>
      <c r="S937" s="347"/>
      <c r="T937" s="347"/>
      <c r="U937" s="229">
        <v>21748</v>
      </c>
      <c r="V937" s="229">
        <v>21748</v>
      </c>
      <c r="W937" s="353"/>
      <c r="X937" s="353"/>
      <c r="Y937" s="353"/>
      <c r="Z937" s="353"/>
      <c r="AA937" s="353"/>
      <c r="AB937" s="170"/>
    </row>
    <row r="938" spans="1:28" ht="21.75" customHeight="1">
      <c r="A938" s="170"/>
      <c r="B938" s="356" t="s">
        <v>227</v>
      </c>
      <c r="C938" s="356"/>
      <c r="D938" s="356"/>
      <c r="E938" s="356"/>
      <c r="F938" s="356"/>
      <c r="G938" s="356"/>
      <c r="H938" s="356"/>
      <c r="I938" s="356"/>
      <c r="J938" s="356"/>
      <c r="K938" s="356"/>
      <c r="L938" s="356"/>
      <c r="M938" s="356"/>
      <c r="N938" s="265">
        <v>983</v>
      </c>
      <c r="O938" s="291">
        <v>8</v>
      </c>
      <c r="P938" s="291">
        <v>1</v>
      </c>
      <c r="Q938" s="231" t="s">
        <v>226</v>
      </c>
      <c r="R938" s="230">
        <v>0</v>
      </c>
      <c r="S938" s="347"/>
      <c r="T938" s="347"/>
      <c r="U938" s="229">
        <v>18582</v>
      </c>
      <c r="V938" s="229">
        <v>18582</v>
      </c>
      <c r="W938" s="353"/>
      <c r="X938" s="353"/>
      <c r="Y938" s="353"/>
      <c r="Z938" s="353"/>
      <c r="AA938" s="353"/>
      <c r="AB938" s="170"/>
    </row>
    <row r="939" spans="1:28" ht="21.75" customHeight="1">
      <c r="A939" s="170"/>
      <c r="B939" s="356" t="s">
        <v>189</v>
      </c>
      <c r="C939" s="356"/>
      <c r="D939" s="356"/>
      <c r="E939" s="356"/>
      <c r="F939" s="356"/>
      <c r="G939" s="356"/>
      <c r="H939" s="356"/>
      <c r="I939" s="356"/>
      <c r="J939" s="356"/>
      <c r="K939" s="356"/>
      <c r="L939" s="356"/>
      <c r="M939" s="356"/>
      <c r="N939" s="265">
        <v>983</v>
      </c>
      <c r="O939" s="291">
        <v>8</v>
      </c>
      <c r="P939" s="291">
        <v>1</v>
      </c>
      <c r="Q939" s="231" t="s">
        <v>226</v>
      </c>
      <c r="R939" s="230" t="s">
        <v>188</v>
      </c>
      <c r="S939" s="347"/>
      <c r="T939" s="347"/>
      <c r="U939" s="229">
        <v>18582</v>
      </c>
      <c r="V939" s="229">
        <v>18582</v>
      </c>
      <c r="W939" s="353"/>
      <c r="X939" s="353"/>
      <c r="Y939" s="353"/>
      <c r="Z939" s="353"/>
      <c r="AA939" s="353"/>
      <c r="AB939" s="170"/>
    </row>
    <row r="940" spans="1:28" ht="12" customHeight="1">
      <c r="A940" s="170"/>
      <c r="B940" s="356" t="s">
        <v>187</v>
      </c>
      <c r="C940" s="356"/>
      <c r="D940" s="356"/>
      <c r="E940" s="356"/>
      <c r="F940" s="356"/>
      <c r="G940" s="356"/>
      <c r="H940" s="356"/>
      <c r="I940" s="356"/>
      <c r="J940" s="356"/>
      <c r="K940" s="356"/>
      <c r="L940" s="356"/>
      <c r="M940" s="356"/>
      <c r="N940" s="265">
        <v>983</v>
      </c>
      <c r="O940" s="291">
        <v>8</v>
      </c>
      <c r="P940" s="291">
        <v>1</v>
      </c>
      <c r="Q940" s="231" t="s">
        <v>226</v>
      </c>
      <c r="R940" s="230" t="s">
        <v>186</v>
      </c>
      <c r="S940" s="347"/>
      <c r="T940" s="347"/>
      <c r="U940" s="229">
        <v>18582</v>
      </c>
      <c r="V940" s="229">
        <v>18582</v>
      </c>
      <c r="W940" s="353"/>
      <c r="X940" s="353"/>
      <c r="Y940" s="353"/>
      <c r="Z940" s="353"/>
      <c r="AA940" s="353"/>
      <c r="AB940" s="170"/>
    </row>
    <row r="941" spans="1:28" ht="42.75" customHeight="1">
      <c r="A941" s="170"/>
      <c r="B941" s="356" t="s">
        <v>185</v>
      </c>
      <c r="C941" s="356"/>
      <c r="D941" s="356"/>
      <c r="E941" s="356"/>
      <c r="F941" s="356"/>
      <c r="G941" s="356"/>
      <c r="H941" s="356"/>
      <c r="I941" s="356"/>
      <c r="J941" s="356"/>
      <c r="K941" s="356"/>
      <c r="L941" s="356"/>
      <c r="M941" s="356"/>
      <c r="N941" s="265">
        <v>983</v>
      </c>
      <c r="O941" s="291">
        <v>8</v>
      </c>
      <c r="P941" s="291">
        <v>1</v>
      </c>
      <c r="Q941" s="231" t="s">
        <v>226</v>
      </c>
      <c r="R941" s="230" t="s">
        <v>184</v>
      </c>
      <c r="S941" s="347"/>
      <c r="T941" s="347"/>
      <c r="U941" s="229">
        <v>18582</v>
      </c>
      <c r="V941" s="229">
        <v>18582</v>
      </c>
      <c r="W941" s="353"/>
      <c r="X941" s="353"/>
      <c r="Y941" s="353"/>
      <c r="Z941" s="353"/>
      <c r="AA941" s="353"/>
      <c r="AB941" s="170"/>
    </row>
    <row r="942" spans="1:28" ht="21.75" customHeight="1">
      <c r="A942" s="170"/>
      <c r="B942" s="356" t="s">
        <v>225</v>
      </c>
      <c r="C942" s="356"/>
      <c r="D942" s="356"/>
      <c r="E942" s="356"/>
      <c r="F942" s="356"/>
      <c r="G942" s="356"/>
      <c r="H942" s="356"/>
      <c r="I942" s="356"/>
      <c r="J942" s="356"/>
      <c r="K942" s="356"/>
      <c r="L942" s="356"/>
      <c r="M942" s="356"/>
      <c r="N942" s="265">
        <v>983</v>
      </c>
      <c r="O942" s="291">
        <v>8</v>
      </c>
      <c r="P942" s="291">
        <v>1</v>
      </c>
      <c r="Q942" s="231" t="s">
        <v>224</v>
      </c>
      <c r="R942" s="230">
        <v>0</v>
      </c>
      <c r="S942" s="347"/>
      <c r="T942" s="347"/>
      <c r="U942" s="229">
        <v>3166</v>
      </c>
      <c r="V942" s="229">
        <v>3166</v>
      </c>
      <c r="W942" s="353"/>
      <c r="X942" s="353"/>
      <c r="Y942" s="353"/>
      <c r="Z942" s="353"/>
      <c r="AA942" s="353"/>
      <c r="AB942" s="170"/>
    </row>
    <row r="943" spans="1:28" ht="21.75" customHeight="1">
      <c r="A943" s="170"/>
      <c r="B943" s="356" t="s">
        <v>189</v>
      </c>
      <c r="C943" s="356"/>
      <c r="D943" s="356"/>
      <c r="E943" s="356"/>
      <c r="F943" s="356"/>
      <c r="G943" s="356"/>
      <c r="H943" s="356"/>
      <c r="I943" s="356"/>
      <c r="J943" s="356"/>
      <c r="K943" s="356"/>
      <c r="L943" s="356"/>
      <c r="M943" s="356"/>
      <c r="N943" s="265">
        <v>983</v>
      </c>
      <c r="O943" s="291">
        <v>8</v>
      </c>
      <c r="P943" s="291">
        <v>1</v>
      </c>
      <c r="Q943" s="231" t="s">
        <v>224</v>
      </c>
      <c r="R943" s="230" t="s">
        <v>188</v>
      </c>
      <c r="S943" s="347"/>
      <c r="T943" s="347"/>
      <c r="U943" s="229">
        <v>3166</v>
      </c>
      <c r="V943" s="229">
        <v>3166</v>
      </c>
      <c r="W943" s="353"/>
      <c r="X943" s="353"/>
      <c r="Y943" s="353"/>
      <c r="Z943" s="353"/>
      <c r="AA943" s="353"/>
      <c r="AB943" s="170"/>
    </row>
    <row r="944" spans="1:28" ht="12" customHeight="1">
      <c r="A944" s="170"/>
      <c r="B944" s="356" t="s">
        <v>187</v>
      </c>
      <c r="C944" s="356"/>
      <c r="D944" s="356"/>
      <c r="E944" s="356"/>
      <c r="F944" s="356"/>
      <c r="G944" s="356"/>
      <c r="H944" s="356"/>
      <c r="I944" s="356"/>
      <c r="J944" s="356"/>
      <c r="K944" s="356"/>
      <c r="L944" s="356"/>
      <c r="M944" s="356"/>
      <c r="N944" s="265">
        <v>983</v>
      </c>
      <c r="O944" s="291">
        <v>8</v>
      </c>
      <c r="P944" s="291">
        <v>1</v>
      </c>
      <c r="Q944" s="231" t="s">
        <v>224</v>
      </c>
      <c r="R944" s="230" t="s">
        <v>186</v>
      </c>
      <c r="S944" s="347"/>
      <c r="T944" s="347"/>
      <c r="U944" s="229">
        <v>3166</v>
      </c>
      <c r="V944" s="229">
        <v>3166</v>
      </c>
      <c r="W944" s="353"/>
      <c r="X944" s="353"/>
      <c r="Y944" s="353"/>
      <c r="Z944" s="353"/>
      <c r="AA944" s="353"/>
      <c r="AB944" s="170"/>
    </row>
    <row r="945" spans="1:28" ht="42.75" customHeight="1">
      <c r="A945" s="170"/>
      <c r="B945" s="356" t="s">
        <v>185</v>
      </c>
      <c r="C945" s="356"/>
      <c r="D945" s="356"/>
      <c r="E945" s="356"/>
      <c r="F945" s="356"/>
      <c r="G945" s="356"/>
      <c r="H945" s="356"/>
      <c r="I945" s="356"/>
      <c r="J945" s="356"/>
      <c r="K945" s="356"/>
      <c r="L945" s="356"/>
      <c r="M945" s="356"/>
      <c r="N945" s="265">
        <v>983</v>
      </c>
      <c r="O945" s="291">
        <v>8</v>
      </c>
      <c r="P945" s="291">
        <v>1</v>
      </c>
      <c r="Q945" s="231" t="s">
        <v>224</v>
      </c>
      <c r="R945" s="230" t="s">
        <v>184</v>
      </c>
      <c r="S945" s="347"/>
      <c r="T945" s="347"/>
      <c r="U945" s="229">
        <v>3166</v>
      </c>
      <c r="V945" s="229">
        <v>3166</v>
      </c>
      <c r="W945" s="353"/>
      <c r="X945" s="353"/>
      <c r="Y945" s="353"/>
      <c r="Z945" s="353"/>
      <c r="AA945" s="353"/>
      <c r="AB945" s="170"/>
    </row>
    <row r="946" spans="1:28" ht="21.75" customHeight="1">
      <c r="A946" s="170"/>
      <c r="B946" s="356" t="s">
        <v>532</v>
      </c>
      <c r="C946" s="356"/>
      <c r="D946" s="356"/>
      <c r="E946" s="356"/>
      <c r="F946" s="356"/>
      <c r="G946" s="356"/>
      <c r="H946" s="356"/>
      <c r="I946" s="356"/>
      <c r="J946" s="356"/>
      <c r="K946" s="356"/>
      <c r="L946" s="356"/>
      <c r="M946" s="356"/>
      <c r="N946" s="265">
        <v>983</v>
      </c>
      <c r="O946" s="291">
        <v>8</v>
      </c>
      <c r="P946" s="291">
        <v>1</v>
      </c>
      <c r="Q946" s="231" t="s">
        <v>531</v>
      </c>
      <c r="R946" s="230">
        <v>0</v>
      </c>
      <c r="S946" s="347"/>
      <c r="T946" s="347"/>
      <c r="U946" s="229">
        <v>341</v>
      </c>
      <c r="V946" s="229">
        <v>341</v>
      </c>
      <c r="W946" s="353"/>
      <c r="X946" s="353"/>
      <c r="Y946" s="353"/>
      <c r="Z946" s="353"/>
      <c r="AA946" s="353"/>
      <c r="AB946" s="170"/>
    </row>
    <row r="947" spans="1:28" ht="21.75" customHeight="1">
      <c r="A947" s="170"/>
      <c r="B947" s="356" t="s">
        <v>555</v>
      </c>
      <c r="C947" s="356"/>
      <c r="D947" s="356"/>
      <c r="E947" s="356"/>
      <c r="F947" s="356"/>
      <c r="G947" s="356"/>
      <c r="H947" s="356"/>
      <c r="I947" s="356"/>
      <c r="J947" s="356"/>
      <c r="K947" s="356"/>
      <c r="L947" s="356"/>
      <c r="M947" s="356"/>
      <c r="N947" s="265">
        <v>983</v>
      </c>
      <c r="O947" s="291">
        <v>8</v>
      </c>
      <c r="P947" s="291">
        <v>1</v>
      </c>
      <c r="Q947" s="231" t="s">
        <v>554</v>
      </c>
      <c r="R947" s="230">
        <v>0</v>
      </c>
      <c r="S947" s="347"/>
      <c r="T947" s="347"/>
      <c r="U947" s="229">
        <v>341</v>
      </c>
      <c r="V947" s="229">
        <v>341</v>
      </c>
      <c r="W947" s="353"/>
      <c r="X947" s="353"/>
      <c r="Y947" s="353"/>
      <c r="Z947" s="353"/>
      <c r="AA947" s="353"/>
      <c r="AB947" s="170"/>
    </row>
    <row r="948" spans="1:28" ht="21.75" customHeight="1">
      <c r="A948" s="170"/>
      <c r="B948" s="356" t="s">
        <v>223</v>
      </c>
      <c r="C948" s="356"/>
      <c r="D948" s="356"/>
      <c r="E948" s="356"/>
      <c r="F948" s="356"/>
      <c r="G948" s="356"/>
      <c r="H948" s="356"/>
      <c r="I948" s="356"/>
      <c r="J948" s="356"/>
      <c r="K948" s="356"/>
      <c r="L948" s="356"/>
      <c r="M948" s="356"/>
      <c r="N948" s="265">
        <v>983</v>
      </c>
      <c r="O948" s="291">
        <v>8</v>
      </c>
      <c r="P948" s="291">
        <v>1</v>
      </c>
      <c r="Q948" s="231" t="s">
        <v>222</v>
      </c>
      <c r="R948" s="230">
        <v>0</v>
      </c>
      <c r="S948" s="347"/>
      <c r="T948" s="347"/>
      <c r="U948" s="229">
        <v>341</v>
      </c>
      <c r="V948" s="229">
        <v>341</v>
      </c>
      <c r="W948" s="353"/>
      <c r="X948" s="353"/>
      <c r="Y948" s="353"/>
      <c r="Z948" s="353"/>
      <c r="AA948" s="353"/>
      <c r="AB948" s="170"/>
    </row>
    <row r="949" spans="1:28" ht="21.75" customHeight="1">
      <c r="A949" s="170"/>
      <c r="B949" s="356" t="s">
        <v>189</v>
      </c>
      <c r="C949" s="356"/>
      <c r="D949" s="356"/>
      <c r="E949" s="356"/>
      <c r="F949" s="356"/>
      <c r="G949" s="356"/>
      <c r="H949" s="356"/>
      <c r="I949" s="356"/>
      <c r="J949" s="356"/>
      <c r="K949" s="356"/>
      <c r="L949" s="356"/>
      <c r="M949" s="356"/>
      <c r="N949" s="265">
        <v>983</v>
      </c>
      <c r="O949" s="291">
        <v>8</v>
      </c>
      <c r="P949" s="291">
        <v>1</v>
      </c>
      <c r="Q949" s="231" t="s">
        <v>222</v>
      </c>
      <c r="R949" s="230" t="s">
        <v>188</v>
      </c>
      <c r="S949" s="347"/>
      <c r="T949" s="347"/>
      <c r="U949" s="229">
        <v>341</v>
      </c>
      <c r="V949" s="229">
        <v>341</v>
      </c>
      <c r="W949" s="353"/>
      <c r="X949" s="353"/>
      <c r="Y949" s="353"/>
      <c r="Z949" s="353"/>
      <c r="AA949" s="353"/>
      <c r="AB949" s="170"/>
    </row>
    <row r="950" spans="1:28" ht="12" customHeight="1">
      <c r="A950" s="170"/>
      <c r="B950" s="356" t="s">
        <v>187</v>
      </c>
      <c r="C950" s="356"/>
      <c r="D950" s="356"/>
      <c r="E950" s="356"/>
      <c r="F950" s="356"/>
      <c r="G950" s="356"/>
      <c r="H950" s="356"/>
      <c r="I950" s="356"/>
      <c r="J950" s="356"/>
      <c r="K950" s="356"/>
      <c r="L950" s="356"/>
      <c r="M950" s="356"/>
      <c r="N950" s="265">
        <v>983</v>
      </c>
      <c r="O950" s="291">
        <v>8</v>
      </c>
      <c r="P950" s="291">
        <v>1</v>
      </c>
      <c r="Q950" s="231" t="s">
        <v>222</v>
      </c>
      <c r="R950" s="230" t="s">
        <v>186</v>
      </c>
      <c r="S950" s="347"/>
      <c r="T950" s="347"/>
      <c r="U950" s="229">
        <v>341</v>
      </c>
      <c r="V950" s="229">
        <v>341</v>
      </c>
      <c r="W950" s="353"/>
      <c r="X950" s="353"/>
      <c r="Y950" s="353"/>
      <c r="Z950" s="353"/>
      <c r="AA950" s="353"/>
      <c r="AB950" s="170"/>
    </row>
    <row r="951" spans="1:28" ht="42.75" customHeight="1">
      <c r="A951" s="170"/>
      <c r="B951" s="356" t="s">
        <v>185</v>
      </c>
      <c r="C951" s="356"/>
      <c r="D951" s="356"/>
      <c r="E951" s="356"/>
      <c r="F951" s="356"/>
      <c r="G951" s="356"/>
      <c r="H951" s="356"/>
      <c r="I951" s="356"/>
      <c r="J951" s="356"/>
      <c r="K951" s="356"/>
      <c r="L951" s="356"/>
      <c r="M951" s="356"/>
      <c r="N951" s="265">
        <v>983</v>
      </c>
      <c r="O951" s="291">
        <v>8</v>
      </c>
      <c r="P951" s="291">
        <v>1</v>
      </c>
      <c r="Q951" s="231" t="s">
        <v>222</v>
      </c>
      <c r="R951" s="230" t="s">
        <v>184</v>
      </c>
      <c r="S951" s="347"/>
      <c r="T951" s="347"/>
      <c r="U951" s="229">
        <v>341</v>
      </c>
      <c r="V951" s="229">
        <v>341</v>
      </c>
      <c r="W951" s="353"/>
      <c r="X951" s="353"/>
      <c r="Y951" s="353"/>
      <c r="Z951" s="353"/>
      <c r="AA951" s="353"/>
      <c r="AB951" s="170"/>
    </row>
    <row r="952" spans="1:28" ht="21.75" customHeight="1">
      <c r="A952" s="170"/>
      <c r="B952" s="356" t="s">
        <v>532</v>
      </c>
      <c r="C952" s="356"/>
      <c r="D952" s="356"/>
      <c r="E952" s="356"/>
      <c r="F952" s="356"/>
      <c r="G952" s="356"/>
      <c r="H952" s="356"/>
      <c r="I952" s="356"/>
      <c r="J952" s="356"/>
      <c r="K952" s="356"/>
      <c r="L952" s="356"/>
      <c r="M952" s="356"/>
      <c r="N952" s="265">
        <v>983</v>
      </c>
      <c r="O952" s="291">
        <v>8</v>
      </c>
      <c r="P952" s="291">
        <v>1</v>
      </c>
      <c r="Q952" s="231" t="s">
        <v>531</v>
      </c>
      <c r="R952" s="230">
        <v>0</v>
      </c>
      <c r="S952" s="347"/>
      <c r="T952" s="347"/>
      <c r="U952" s="229">
        <v>13312</v>
      </c>
      <c r="V952" s="229">
        <v>13312</v>
      </c>
      <c r="W952" s="353"/>
      <c r="X952" s="353"/>
      <c r="Y952" s="353"/>
      <c r="Z952" s="353"/>
      <c r="AA952" s="353"/>
      <c r="AB952" s="170"/>
    </row>
    <row r="953" spans="1:28" ht="21.75" customHeight="1">
      <c r="A953" s="170"/>
      <c r="B953" s="356" t="s">
        <v>555</v>
      </c>
      <c r="C953" s="356"/>
      <c r="D953" s="356"/>
      <c r="E953" s="356"/>
      <c r="F953" s="356"/>
      <c r="G953" s="356"/>
      <c r="H953" s="356"/>
      <c r="I953" s="356"/>
      <c r="J953" s="356"/>
      <c r="K953" s="356"/>
      <c r="L953" s="356"/>
      <c r="M953" s="356"/>
      <c r="N953" s="265">
        <v>983</v>
      </c>
      <c r="O953" s="291">
        <v>8</v>
      </c>
      <c r="P953" s="291">
        <v>1</v>
      </c>
      <c r="Q953" s="231" t="s">
        <v>554</v>
      </c>
      <c r="R953" s="230">
        <v>0</v>
      </c>
      <c r="S953" s="347"/>
      <c r="T953" s="347"/>
      <c r="U953" s="229">
        <v>13312</v>
      </c>
      <c r="V953" s="229">
        <v>13312</v>
      </c>
      <c r="W953" s="353"/>
      <c r="X953" s="353"/>
      <c r="Y953" s="353"/>
      <c r="Z953" s="353"/>
      <c r="AA953" s="353"/>
      <c r="AB953" s="170"/>
    </row>
    <row r="954" spans="1:28" ht="21.75" customHeight="1">
      <c r="A954" s="170"/>
      <c r="B954" s="356" t="s">
        <v>207</v>
      </c>
      <c r="C954" s="356"/>
      <c r="D954" s="356"/>
      <c r="E954" s="356"/>
      <c r="F954" s="356"/>
      <c r="G954" s="356"/>
      <c r="H954" s="356"/>
      <c r="I954" s="356"/>
      <c r="J954" s="356"/>
      <c r="K954" s="356"/>
      <c r="L954" s="356"/>
      <c r="M954" s="356"/>
      <c r="N954" s="265">
        <v>983</v>
      </c>
      <c r="O954" s="291">
        <v>8</v>
      </c>
      <c r="P954" s="291">
        <v>1</v>
      </c>
      <c r="Q954" s="231" t="s">
        <v>221</v>
      </c>
      <c r="R954" s="230">
        <v>0</v>
      </c>
      <c r="S954" s="347"/>
      <c r="T954" s="347"/>
      <c r="U954" s="229">
        <v>12954</v>
      </c>
      <c r="V954" s="229">
        <v>12954</v>
      </c>
      <c r="W954" s="353"/>
      <c r="X954" s="353"/>
      <c r="Y954" s="353"/>
      <c r="Z954" s="353"/>
      <c r="AA954" s="353"/>
      <c r="AB954" s="170"/>
    </row>
    <row r="955" spans="1:28" ht="21.75" customHeight="1">
      <c r="A955" s="170"/>
      <c r="B955" s="356" t="s">
        <v>189</v>
      </c>
      <c r="C955" s="356"/>
      <c r="D955" s="356"/>
      <c r="E955" s="356"/>
      <c r="F955" s="356"/>
      <c r="G955" s="356"/>
      <c r="H955" s="356"/>
      <c r="I955" s="356"/>
      <c r="J955" s="356"/>
      <c r="K955" s="356"/>
      <c r="L955" s="356"/>
      <c r="M955" s="356"/>
      <c r="N955" s="265">
        <v>983</v>
      </c>
      <c r="O955" s="291">
        <v>8</v>
      </c>
      <c r="P955" s="291">
        <v>1</v>
      </c>
      <c r="Q955" s="231" t="s">
        <v>221</v>
      </c>
      <c r="R955" s="230" t="s">
        <v>188</v>
      </c>
      <c r="S955" s="347"/>
      <c r="T955" s="347"/>
      <c r="U955" s="229">
        <v>12954</v>
      </c>
      <c r="V955" s="229">
        <v>12954</v>
      </c>
      <c r="W955" s="353"/>
      <c r="X955" s="353"/>
      <c r="Y955" s="353"/>
      <c r="Z955" s="353"/>
      <c r="AA955" s="353"/>
      <c r="AB955" s="170"/>
    </row>
    <row r="956" spans="1:28" ht="12" customHeight="1">
      <c r="A956" s="170"/>
      <c r="B956" s="356" t="s">
        <v>187</v>
      </c>
      <c r="C956" s="356"/>
      <c r="D956" s="356"/>
      <c r="E956" s="356"/>
      <c r="F956" s="356"/>
      <c r="G956" s="356"/>
      <c r="H956" s="356"/>
      <c r="I956" s="356"/>
      <c r="J956" s="356"/>
      <c r="K956" s="356"/>
      <c r="L956" s="356"/>
      <c r="M956" s="356"/>
      <c r="N956" s="265">
        <v>983</v>
      </c>
      <c r="O956" s="291">
        <v>8</v>
      </c>
      <c r="P956" s="291">
        <v>1</v>
      </c>
      <c r="Q956" s="231" t="s">
        <v>221</v>
      </c>
      <c r="R956" s="230" t="s">
        <v>186</v>
      </c>
      <c r="S956" s="347"/>
      <c r="T956" s="347"/>
      <c r="U956" s="229">
        <v>12954</v>
      </c>
      <c r="V956" s="229">
        <v>12954</v>
      </c>
      <c r="W956" s="353"/>
      <c r="X956" s="353"/>
      <c r="Y956" s="353"/>
      <c r="Z956" s="353"/>
      <c r="AA956" s="353"/>
      <c r="AB956" s="170"/>
    </row>
    <row r="957" spans="1:28" ht="42.75" customHeight="1">
      <c r="A957" s="170"/>
      <c r="B957" s="356" t="s">
        <v>185</v>
      </c>
      <c r="C957" s="356"/>
      <c r="D957" s="356"/>
      <c r="E957" s="356"/>
      <c r="F957" s="356"/>
      <c r="G957" s="356"/>
      <c r="H957" s="356"/>
      <c r="I957" s="356"/>
      <c r="J957" s="356"/>
      <c r="K957" s="356"/>
      <c r="L957" s="356"/>
      <c r="M957" s="356"/>
      <c r="N957" s="265">
        <v>983</v>
      </c>
      <c r="O957" s="291">
        <v>8</v>
      </c>
      <c r="P957" s="291">
        <v>1</v>
      </c>
      <c r="Q957" s="231" t="s">
        <v>221</v>
      </c>
      <c r="R957" s="230" t="s">
        <v>184</v>
      </c>
      <c r="S957" s="347"/>
      <c r="T957" s="347"/>
      <c r="U957" s="229">
        <v>12954</v>
      </c>
      <c r="V957" s="229">
        <v>12954</v>
      </c>
      <c r="W957" s="353"/>
      <c r="X957" s="353"/>
      <c r="Y957" s="353"/>
      <c r="Z957" s="353"/>
      <c r="AA957" s="353"/>
      <c r="AB957" s="170"/>
    </row>
    <row r="958" spans="1:28" ht="21.75" customHeight="1">
      <c r="A958" s="170"/>
      <c r="B958" s="356" t="s">
        <v>220</v>
      </c>
      <c r="C958" s="356"/>
      <c r="D958" s="356"/>
      <c r="E958" s="356"/>
      <c r="F958" s="356"/>
      <c r="G958" s="356"/>
      <c r="H958" s="356"/>
      <c r="I958" s="356"/>
      <c r="J958" s="356"/>
      <c r="K958" s="356"/>
      <c r="L958" s="356"/>
      <c r="M958" s="356"/>
      <c r="N958" s="265">
        <v>983</v>
      </c>
      <c r="O958" s="291">
        <v>8</v>
      </c>
      <c r="P958" s="291">
        <v>1</v>
      </c>
      <c r="Q958" s="231" t="s">
        <v>219</v>
      </c>
      <c r="R958" s="230">
        <v>0</v>
      </c>
      <c r="S958" s="347"/>
      <c r="T958" s="347"/>
      <c r="U958" s="229">
        <v>358</v>
      </c>
      <c r="V958" s="229">
        <v>358</v>
      </c>
      <c r="W958" s="353"/>
      <c r="X958" s="353"/>
      <c r="Y958" s="353"/>
      <c r="Z958" s="353"/>
      <c r="AA958" s="353"/>
      <c r="AB958" s="170"/>
    </row>
    <row r="959" spans="1:28" ht="21.75" customHeight="1">
      <c r="A959" s="170"/>
      <c r="B959" s="356" t="s">
        <v>189</v>
      </c>
      <c r="C959" s="356"/>
      <c r="D959" s="356"/>
      <c r="E959" s="356"/>
      <c r="F959" s="356"/>
      <c r="G959" s="356"/>
      <c r="H959" s="356"/>
      <c r="I959" s="356"/>
      <c r="J959" s="356"/>
      <c r="K959" s="356"/>
      <c r="L959" s="356"/>
      <c r="M959" s="356"/>
      <c r="N959" s="265">
        <v>983</v>
      </c>
      <c r="O959" s="291">
        <v>8</v>
      </c>
      <c r="P959" s="291">
        <v>1</v>
      </c>
      <c r="Q959" s="231" t="s">
        <v>219</v>
      </c>
      <c r="R959" s="230" t="s">
        <v>188</v>
      </c>
      <c r="S959" s="347"/>
      <c r="T959" s="347"/>
      <c r="U959" s="229">
        <v>358</v>
      </c>
      <c r="V959" s="229">
        <v>358</v>
      </c>
      <c r="W959" s="353"/>
      <c r="X959" s="353"/>
      <c r="Y959" s="353"/>
      <c r="Z959" s="353"/>
      <c r="AA959" s="353"/>
      <c r="AB959" s="170"/>
    </row>
    <row r="960" spans="1:28" ht="12" customHeight="1">
      <c r="A960" s="170"/>
      <c r="B960" s="356" t="s">
        <v>187</v>
      </c>
      <c r="C960" s="356"/>
      <c r="D960" s="356"/>
      <c r="E960" s="356"/>
      <c r="F960" s="356"/>
      <c r="G960" s="356"/>
      <c r="H960" s="356"/>
      <c r="I960" s="356"/>
      <c r="J960" s="356"/>
      <c r="K960" s="356"/>
      <c r="L960" s="356"/>
      <c r="M960" s="356"/>
      <c r="N960" s="265">
        <v>983</v>
      </c>
      <c r="O960" s="291">
        <v>8</v>
      </c>
      <c r="P960" s="291">
        <v>1</v>
      </c>
      <c r="Q960" s="231" t="s">
        <v>219</v>
      </c>
      <c r="R960" s="230" t="s">
        <v>186</v>
      </c>
      <c r="S960" s="347"/>
      <c r="T960" s="347"/>
      <c r="U960" s="229">
        <v>358</v>
      </c>
      <c r="V960" s="229">
        <v>358</v>
      </c>
      <c r="W960" s="353"/>
      <c r="X960" s="353"/>
      <c r="Y960" s="353"/>
      <c r="Z960" s="353"/>
      <c r="AA960" s="353"/>
      <c r="AB960" s="170"/>
    </row>
    <row r="961" spans="1:28" ht="42.75" customHeight="1">
      <c r="A961" s="170"/>
      <c r="B961" s="356" t="s">
        <v>185</v>
      </c>
      <c r="C961" s="356"/>
      <c r="D961" s="356"/>
      <c r="E961" s="356"/>
      <c r="F961" s="356"/>
      <c r="G961" s="356"/>
      <c r="H961" s="356"/>
      <c r="I961" s="356"/>
      <c r="J961" s="356"/>
      <c r="K961" s="356"/>
      <c r="L961" s="356"/>
      <c r="M961" s="356"/>
      <c r="N961" s="265">
        <v>983</v>
      </c>
      <c r="O961" s="291">
        <v>8</v>
      </c>
      <c r="P961" s="291">
        <v>1</v>
      </c>
      <c r="Q961" s="231" t="s">
        <v>219</v>
      </c>
      <c r="R961" s="230" t="s">
        <v>184</v>
      </c>
      <c r="S961" s="347"/>
      <c r="T961" s="347"/>
      <c r="U961" s="229">
        <v>358</v>
      </c>
      <c r="V961" s="229">
        <v>358</v>
      </c>
      <c r="W961" s="353"/>
      <c r="X961" s="353"/>
      <c r="Y961" s="353"/>
      <c r="Z961" s="353"/>
      <c r="AA961" s="353"/>
      <c r="AB961" s="170"/>
    </row>
    <row r="962" spans="1:28" ht="21.75" customHeight="1">
      <c r="A962" s="170"/>
      <c r="B962" s="356" t="s">
        <v>532</v>
      </c>
      <c r="C962" s="356"/>
      <c r="D962" s="356"/>
      <c r="E962" s="356"/>
      <c r="F962" s="356"/>
      <c r="G962" s="356"/>
      <c r="H962" s="356"/>
      <c r="I962" s="356"/>
      <c r="J962" s="356"/>
      <c r="K962" s="356"/>
      <c r="L962" s="356"/>
      <c r="M962" s="356"/>
      <c r="N962" s="265">
        <v>983</v>
      </c>
      <c r="O962" s="291">
        <v>8</v>
      </c>
      <c r="P962" s="291">
        <v>1</v>
      </c>
      <c r="Q962" s="231" t="s">
        <v>531</v>
      </c>
      <c r="R962" s="230">
        <v>0</v>
      </c>
      <c r="S962" s="347"/>
      <c r="T962" s="347"/>
      <c r="U962" s="229">
        <v>51</v>
      </c>
      <c r="V962" s="229">
        <v>51</v>
      </c>
      <c r="W962" s="353"/>
      <c r="X962" s="353"/>
      <c r="Y962" s="353"/>
      <c r="Z962" s="353"/>
      <c r="AA962" s="353"/>
      <c r="AB962" s="170"/>
    </row>
    <row r="963" spans="1:28" ht="21.75" customHeight="1">
      <c r="A963" s="170"/>
      <c r="B963" s="356" t="s">
        <v>555</v>
      </c>
      <c r="C963" s="356"/>
      <c r="D963" s="356"/>
      <c r="E963" s="356"/>
      <c r="F963" s="356"/>
      <c r="G963" s="356"/>
      <c r="H963" s="356"/>
      <c r="I963" s="356"/>
      <c r="J963" s="356"/>
      <c r="K963" s="356"/>
      <c r="L963" s="356"/>
      <c r="M963" s="356"/>
      <c r="N963" s="265">
        <v>983</v>
      </c>
      <c r="O963" s="291">
        <v>8</v>
      </c>
      <c r="P963" s="291">
        <v>1</v>
      </c>
      <c r="Q963" s="231" t="s">
        <v>554</v>
      </c>
      <c r="R963" s="230">
        <v>0</v>
      </c>
      <c r="S963" s="347"/>
      <c r="T963" s="347"/>
      <c r="U963" s="229">
        <v>51</v>
      </c>
      <c r="V963" s="229">
        <v>51</v>
      </c>
      <c r="W963" s="353"/>
      <c r="X963" s="353"/>
      <c r="Y963" s="353"/>
      <c r="Z963" s="353"/>
      <c r="AA963" s="353"/>
      <c r="AB963" s="170"/>
    </row>
    <row r="964" spans="1:28" ht="12" customHeight="1">
      <c r="A964" s="170"/>
      <c r="B964" s="356" t="s">
        <v>772</v>
      </c>
      <c r="C964" s="356"/>
      <c r="D964" s="356"/>
      <c r="E964" s="356"/>
      <c r="F964" s="356"/>
      <c r="G964" s="356"/>
      <c r="H964" s="356"/>
      <c r="I964" s="356"/>
      <c r="J964" s="356"/>
      <c r="K964" s="356"/>
      <c r="L964" s="356"/>
      <c r="M964" s="356"/>
      <c r="N964" s="265">
        <v>983</v>
      </c>
      <c r="O964" s="291">
        <v>8</v>
      </c>
      <c r="P964" s="291">
        <v>1</v>
      </c>
      <c r="Q964" s="231" t="s">
        <v>773</v>
      </c>
      <c r="R964" s="230">
        <v>0</v>
      </c>
      <c r="S964" s="347"/>
      <c r="T964" s="347"/>
      <c r="U964" s="229">
        <v>51</v>
      </c>
      <c r="V964" s="229">
        <v>51</v>
      </c>
      <c r="W964" s="353"/>
      <c r="X964" s="353"/>
      <c r="Y964" s="353"/>
      <c r="Z964" s="353"/>
      <c r="AA964" s="353"/>
      <c r="AB964" s="170"/>
    </row>
    <row r="965" spans="1:28" ht="21.75" customHeight="1">
      <c r="A965" s="170"/>
      <c r="B965" s="356" t="s">
        <v>189</v>
      </c>
      <c r="C965" s="356"/>
      <c r="D965" s="356"/>
      <c r="E965" s="356"/>
      <c r="F965" s="356"/>
      <c r="G965" s="356"/>
      <c r="H965" s="356"/>
      <c r="I965" s="356"/>
      <c r="J965" s="356"/>
      <c r="K965" s="356"/>
      <c r="L965" s="356"/>
      <c r="M965" s="356"/>
      <c r="N965" s="265">
        <v>983</v>
      </c>
      <c r="O965" s="291">
        <v>8</v>
      </c>
      <c r="P965" s="291">
        <v>1</v>
      </c>
      <c r="Q965" s="231" t="s">
        <v>773</v>
      </c>
      <c r="R965" s="230" t="s">
        <v>188</v>
      </c>
      <c r="S965" s="347"/>
      <c r="T965" s="347"/>
      <c r="U965" s="229">
        <v>51</v>
      </c>
      <c r="V965" s="229">
        <v>51</v>
      </c>
      <c r="W965" s="353"/>
      <c r="X965" s="353"/>
      <c r="Y965" s="353"/>
      <c r="Z965" s="353"/>
      <c r="AA965" s="353"/>
      <c r="AB965" s="170"/>
    </row>
    <row r="966" spans="1:28" ht="12" customHeight="1">
      <c r="A966" s="170"/>
      <c r="B966" s="356" t="s">
        <v>187</v>
      </c>
      <c r="C966" s="356"/>
      <c r="D966" s="356"/>
      <c r="E966" s="356"/>
      <c r="F966" s="356"/>
      <c r="G966" s="356"/>
      <c r="H966" s="356"/>
      <c r="I966" s="356"/>
      <c r="J966" s="356"/>
      <c r="K966" s="356"/>
      <c r="L966" s="356"/>
      <c r="M966" s="356"/>
      <c r="N966" s="265">
        <v>983</v>
      </c>
      <c r="O966" s="291">
        <v>8</v>
      </c>
      <c r="P966" s="291">
        <v>1</v>
      </c>
      <c r="Q966" s="231" t="s">
        <v>773</v>
      </c>
      <c r="R966" s="230" t="s">
        <v>186</v>
      </c>
      <c r="S966" s="347"/>
      <c r="T966" s="347"/>
      <c r="U966" s="229">
        <v>51</v>
      </c>
      <c r="V966" s="229">
        <v>51</v>
      </c>
      <c r="W966" s="353"/>
      <c r="X966" s="353"/>
      <c r="Y966" s="353"/>
      <c r="Z966" s="353"/>
      <c r="AA966" s="353"/>
      <c r="AB966" s="170"/>
    </row>
    <row r="967" spans="1:28" ht="12" customHeight="1">
      <c r="A967" s="170"/>
      <c r="B967" s="356" t="s">
        <v>689</v>
      </c>
      <c r="C967" s="356"/>
      <c r="D967" s="356"/>
      <c r="E967" s="356"/>
      <c r="F967" s="356"/>
      <c r="G967" s="356"/>
      <c r="H967" s="356"/>
      <c r="I967" s="356"/>
      <c r="J967" s="356"/>
      <c r="K967" s="356"/>
      <c r="L967" s="356"/>
      <c r="M967" s="356"/>
      <c r="N967" s="265">
        <v>983</v>
      </c>
      <c r="O967" s="291">
        <v>8</v>
      </c>
      <c r="P967" s="291">
        <v>1</v>
      </c>
      <c r="Q967" s="231" t="s">
        <v>773</v>
      </c>
      <c r="R967" s="230" t="s">
        <v>688</v>
      </c>
      <c r="S967" s="347"/>
      <c r="T967" s="347"/>
      <c r="U967" s="229">
        <v>51</v>
      </c>
      <c r="V967" s="229">
        <v>51</v>
      </c>
      <c r="W967" s="353"/>
      <c r="X967" s="353"/>
      <c r="Y967" s="353"/>
      <c r="Z967" s="353"/>
      <c r="AA967" s="353"/>
      <c r="AB967" s="170"/>
    </row>
    <row r="968" spans="1:28" ht="21.75" customHeight="1">
      <c r="A968" s="170"/>
      <c r="B968" s="356" t="s">
        <v>532</v>
      </c>
      <c r="C968" s="356"/>
      <c r="D968" s="356"/>
      <c r="E968" s="356"/>
      <c r="F968" s="356"/>
      <c r="G968" s="356"/>
      <c r="H968" s="356"/>
      <c r="I968" s="356"/>
      <c r="J968" s="356"/>
      <c r="K968" s="356"/>
      <c r="L968" s="356"/>
      <c r="M968" s="356"/>
      <c r="N968" s="265">
        <v>983</v>
      </c>
      <c r="O968" s="291">
        <v>8</v>
      </c>
      <c r="P968" s="291">
        <v>1</v>
      </c>
      <c r="Q968" s="231" t="s">
        <v>531</v>
      </c>
      <c r="R968" s="230">
        <v>0</v>
      </c>
      <c r="S968" s="347"/>
      <c r="T968" s="347"/>
      <c r="U968" s="229">
        <v>100</v>
      </c>
      <c r="V968" s="229">
        <v>100</v>
      </c>
      <c r="W968" s="353"/>
      <c r="X968" s="353"/>
      <c r="Y968" s="353"/>
      <c r="Z968" s="353"/>
      <c r="AA968" s="353"/>
      <c r="AB968" s="170"/>
    </row>
    <row r="969" spans="1:28" ht="21.75" customHeight="1">
      <c r="A969" s="170"/>
      <c r="B969" s="356" t="s">
        <v>553</v>
      </c>
      <c r="C969" s="356"/>
      <c r="D969" s="356"/>
      <c r="E969" s="356"/>
      <c r="F969" s="356"/>
      <c r="G969" s="356"/>
      <c r="H969" s="356"/>
      <c r="I969" s="356"/>
      <c r="J969" s="356"/>
      <c r="K969" s="356"/>
      <c r="L969" s="356"/>
      <c r="M969" s="356"/>
      <c r="N969" s="265">
        <v>983</v>
      </c>
      <c r="O969" s="291">
        <v>8</v>
      </c>
      <c r="P969" s="291">
        <v>1</v>
      </c>
      <c r="Q969" s="231" t="s">
        <v>552</v>
      </c>
      <c r="R969" s="230">
        <v>0</v>
      </c>
      <c r="S969" s="347"/>
      <c r="T969" s="347"/>
      <c r="U969" s="229">
        <v>100</v>
      </c>
      <c r="V969" s="229">
        <v>100</v>
      </c>
      <c r="W969" s="353"/>
      <c r="X969" s="353"/>
      <c r="Y969" s="353"/>
      <c r="Z969" s="353"/>
      <c r="AA969" s="353"/>
      <c r="AB969" s="170"/>
    </row>
    <row r="970" spans="1:28" ht="21.75" customHeight="1">
      <c r="A970" s="170"/>
      <c r="B970" s="356" t="s">
        <v>551</v>
      </c>
      <c r="C970" s="356"/>
      <c r="D970" s="356"/>
      <c r="E970" s="356"/>
      <c r="F970" s="356"/>
      <c r="G970" s="356"/>
      <c r="H970" s="356"/>
      <c r="I970" s="356"/>
      <c r="J970" s="356"/>
      <c r="K970" s="356"/>
      <c r="L970" s="356"/>
      <c r="M970" s="356"/>
      <c r="N970" s="265">
        <v>983</v>
      </c>
      <c r="O970" s="291">
        <v>8</v>
      </c>
      <c r="P970" s="291">
        <v>1</v>
      </c>
      <c r="Q970" s="231" t="s">
        <v>550</v>
      </c>
      <c r="R970" s="230">
        <v>0</v>
      </c>
      <c r="S970" s="347"/>
      <c r="T970" s="347"/>
      <c r="U970" s="229">
        <v>100</v>
      </c>
      <c r="V970" s="229">
        <v>100</v>
      </c>
      <c r="W970" s="353"/>
      <c r="X970" s="353"/>
      <c r="Y970" s="353"/>
      <c r="Z970" s="353"/>
      <c r="AA970" s="353"/>
      <c r="AB970" s="170"/>
    </row>
    <row r="971" spans="1:28" ht="21.75" customHeight="1">
      <c r="A971" s="170"/>
      <c r="B971" s="356" t="s">
        <v>189</v>
      </c>
      <c r="C971" s="356"/>
      <c r="D971" s="356"/>
      <c r="E971" s="356"/>
      <c r="F971" s="356"/>
      <c r="G971" s="356"/>
      <c r="H971" s="356"/>
      <c r="I971" s="356"/>
      <c r="J971" s="356"/>
      <c r="K971" s="356"/>
      <c r="L971" s="356"/>
      <c r="M971" s="356"/>
      <c r="N971" s="265">
        <v>983</v>
      </c>
      <c r="O971" s="291">
        <v>8</v>
      </c>
      <c r="P971" s="291">
        <v>1</v>
      </c>
      <c r="Q971" s="231" t="s">
        <v>550</v>
      </c>
      <c r="R971" s="230" t="s">
        <v>188</v>
      </c>
      <c r="S971" s="347"/>
      <c r="T971" s="347"/>
      <c r="U971" s="229">
        <v>100</v>
      </c>
      <c r="V971" s="229">
        <v>100</v>
      </c>
      <c r="W971" s="353"/>
      <c r="X971" s="353"/>
      <c r="Y971" s="353"/>
      <c r="Z971" s="353"/>
      <c r="AA971" s="353"/>
      <c r="AB971" s="170"/>
    </row>
    <row r="972" spans="1:28" ht="12" customHeight="1">
      <c r="A972" s="170"/>
      <c r="B972" s="356" t="s">
        <v>187</v>
      </c>
      <c r="C972" s="356"/>
      <c r="D972" s="356"/>
      <c r="E972" s="356"/>
      <c r="F972" s="356"/>
      <c r="G972" s="356"/>
      <c r="H972" s="356"/>
      <c r="I972" s="356"/>
      <c r="J972" s="356"/>
      <c r="K972" s="356"/>
      <c r="L972" s="356"/>
      <c r="M972" s="356"/>
      <c r="N972" s="265">
        <v>983</v>
      </c>
      <c r="O972" s="291">
        <v>8</v>
      </c>
      <c r="P972" s="291">
        <v>1</v>
      </c>
      <c r="Q972" s="231" t="s">
        <v>550</v>
      </c>
      <c r="R972" s="230" t="s">
        <v>186</v>
      </c>
      <c r="S972" s="347"/>
      <c r="T972" s="347"/>
      <c r="U972" s="229">
        <v>100</v>
      </c>
      <c r="V972" s="229">
        <v>100</v>
      </c>
      <c r="W972" s="353"/>
      <c r="X972" s="353"/>
      <c r="Y972" s="353"/>
      <c r="Z972" s="353"/>
      <c r="AA972" s="353"/>
      <c r="AB972" s="170"/>
    </row>
    <row r="973" spans="1:28" ht="42.75" customHeight="1">
      <c r="A973" s="170"/>
      <c r="B973" s="356" t="s">
        <v>185</v>
      </c>
      <c r="C973" s="356"/>
      <c r="D973" s="356"/>
      <c r="E973" s="356"/>
      <c r="F973" s="356"/>
      <c r="G973" s="356"/>
      <c r="H973" s="356"/>
      <c r="I973" s="356"/>
      <c r="J973" s="356"/>
      <c r="K973" s="356"/>
      <c r="L973" s="356"/>
      <c r="M973" s="356"/>
      <c r="N973" s="265">
        <v>983</v>
      </c>
      <c r="O973" s="291">
        <v>8</v>
      </c>
      <c r="P973" s="291">
        <v>1</v>
      </c>
      <c r="Q973" s="231" t="s">
        <v>550</v>
      </c>
      <c r="R973" s="230" t="s">
        <v>184</v>
      </c>
      <c r="S973" s="347"/>
      <c r="T973" s="347"/>
      <c r="U973" s="229">
        <v>100</v>
      </c>
      <c r="V973" s="229">
        <v>100</v>
      </c>
      <c r="W973" s="353"/>
      <c r="X973" s="353"/>
      <c r="Y973" s="353"/>
      <c r="Z973" s="353"/>
      <c r="AA973" s="353"/>
      <c r="AB973" s="170"/>
    </row>
    <row r="974" spans="1:28" ht="12" customHeight="1">
      <c r="A974" s="170"/>
      <c r="B974" s="356" t="s">
        <v>218</v>
      </c>
      <c r="C974" s="356"/>
      <c r="D974" s="356"/>
      <c r="E974" s="356"/>
      <c r="F974" s="356"/>
      <c r="G974" s="356"/>
      <c r="H974" s="356"/>
      <c r="I974" s="356"/>
      <c r="J974" s="356"/>
      <c r="K974" s="356"/>
      <c r="L974" s="356"/>
      <c r="M974" s="356"/>
      <c r="N974" s="265">
        <v>983</v>
      </c>
      <c r="O974" s="291">
        <v>8</v>
      </c>
      <c r="P974" s="291">
        <v>4</v>
      </c>
      <c r="Q974" s="231">
        <v>0</v>
      </c>
      <c r="R974" s="230">
        <v>0</v>
      </c>
      <c r="S974" s="347"/>
      <c r="T974" s="347"/>
      <c r="U974" s="229">
        <v>25164</v>
      </c>
      <c r="V974" s="229">
        <v>25907</v>
      </c>
      <c r="W974" s="353"/>
      <c r="X974" s="353"/>
      <c r="Y974" s="353"/>
      <c r="Z974" s="353"/>
      <c r="AA974" s="353"/>
      <c r="AB974" s="170"/>
    </row>
    <row r="975" spans="1:28" ht="21.75" customHeight="1">
      <c r="A975" s="170"/>
      <c r="B975" s="356" t="s">
        <v>532</v>
      </c>
      <c r="C975" s="356"/>
      <c r="D975" s="356"/>
      <c r="E975" s="356"/>
      <c r="F975" s="356"/>
      <c r="G975" s="356"/>
      <c r="H975" s="356"/>
      <c r="I975" s="356"/>
      <c r="J975" s="356"/>
      <c r="K975" s="356"/>
      <c r="L975" s="356"/>
      <c r="M975" s="356"/>
      <c r="N975" s="265">
        <v>983</v>
      </c>
      <c r="O975" s="291">
        <v>8</v>
      </c>
      <c r="P975" s="291">
        <v>4</v>
      </c>
      <c r="Q975" s="231" t="s">
        <v>531</v>
      </c>
      <c r="R975" s="230">
        <v>0</v>
      </c>
      <c r="S975" s="347"/>
      <c r="T975" s="347"/>
      <c r="U975" s="229">
        <v>77</v>
      </c>
      <c r="V975" s="229">
        <v>77</v>
      </c>
      <c r="W975" s="353"/>
      <c r="X975" s="353"/>
      <c r="Y975" s="353"/>
      <c r="Z975" s="353"/>
      <c r="AA975" s="353"/>
      <c r="AB975" s="170"/>
    </row>
    <row r="976" spans="1:28" ht="21.75" customHeight="1">
      <c r="A976" s="170"/>
      <c r="B976" s="356" t="s">
        <v>549</v>
      </c>
      <c r="C976" s="356"/>
      <c r="D976" s="356"/>
      <c r="E976" s="356"/>
      <c r="F976" s="356"/>
      <c r="G976" s="356"/>
      <c r="H976" s="356"/>
      <c r="I976" s="356"/>
      <c r="J976" s="356"/>
      <c r="K976" s="356"/>
      <c r="L976" s="356"/>
      <c r="M976" s="356"/>
      <c r="N976" s="265">
        <v>983</v>
      </c>
      <c r="O976" s="291">
        <v>8</v>
      </c>
      <c r="P976" s="291">
        <v>4</v>
      </c>
      <c r="Q976" s="231" t="s">
        <v>548</v>
      </c>
      <c r="R976" s="230">
        <v>0</v>
      </c>
      <c r="S976" s="347"/>
      <c r="T976" s="347"/>
      <c r="U976" s="229">
        <v>77</v>
      </c>
      <c r="V976" s="229">
        <v>77</v>
      </c>
      <c r="W976" s="353"/>
      <c r="X976" s="353"/>
      <c r="Y976" s="353"/>
      <c r="Z976" s="353"/>
      <c r="AA976" s="353"/>
      <c r="AB976" s="170"/>
    </row>
    <row r="977" spans="1:28" ht="21.75" customHeight="1">
      <c r="A977" s="170"/>
      <c r="B977" s="356" t="s">
        <v>217</v>
      </c>
      <c r="C977" s="356"/>
      <c r="D977" s="356"/>
      <c r="E977" s="356"/>
      <c r="F977" s="356"/>
      <c r="G977" s="356"/>
      <c r="H977" s="356"/>
      <c r="I977" s="356"/>
      <c r="J977" s="356"/>
      <c r="K977" s="356"/>
      <c r="L977" s="356"/>
      <c r="M977" s="356"/>
      <c r="N977" s="265">
        <v>983</v>
      </c>
      <c r="O977" s="291">
        <v>8</v>
      </c>
      <c r="P977" s="291">
        <v>4</v>
      </c>
      <c r="Q977" s="231" t="s">
        <v>209</v>
      </c>
      <c r="R977" s="230">
        <v>0</v>
      </c>
      <c r="S977" s="347"/>
      <c r="T977" s="347"/>
      <c r="U977" s="229">
        <v>77</v>
      </c>
      <c r="V977" s="229">
        <v>77</v>
      </c>
      <c r="W977" s="353"/>
      <c r="X977" s="353"/>
      <c r="Y977" s="353"/>
      <c r="Z977" s="353"/>
      <c r="AA977" s="353"/>
      <c r="AB977" s="170"/>
    </row>
    <row r="978" spans="1:28" ht="21.75" customHeight="1">
      <c r="A978" s="170"/>
      <c r="B978" s="356" t="s">
        <v>214</v>
      </c>
      <c r="C978" s="356"/>
      <c r="D978" s="356"/>
      <c r="E978" s="356"/>
      <c r="F978" s="356"/>
      <c r="G978" s="356"/>
      <c r="H978" s="356"/>
      <c r="I978" s="356"/>
      <c r="J978" s="356"/>
      <c r="K978" s="356"/>
      <c r="L978" s="356"/>
      <c r="M978" s="356"/>
      <c r="N978" s="265">
        <v>983</v>
      </c>
      <c r="O978" s="291">
        <v>8</v>
      </c>
      <c r="P978" s="291">
        <v>4</v>
      </c>
      <c r="Q978" s="231" t="s">
        <v>209</v>
      </c>
      <c r="R978" s="230" t="s">
        <v>213</v>
      </c>
      <c r="S978" s="347"/>
      <c r="T978" s="347"/>
      <c r="U978" s="229">
        <v>57</v>
      </c>
      <c r="V978" s="229">
        <v>57</v>
      </c>
      <c r="W978" s="353"/>
      <c r="X978" s="353"/>
      <c r="Y978" s="353"/>
      <c r="Z978" s="353"/>
      <c r="AA978" s="353"/>
      <c r="AB978" s="170"/>
    </row>
    <row r="979" spans="1:28" ht="21.75" customHeight="1">
      <c r="A979" s="170"/>
      <c r="B979" s="356" t="s">
        <v>212</v>
      </c>
      <c r="C979" s="356"/>
      <c r="D979" s="356"/>
      <c r="E979" s="356"/>
      <c r="F979" s="356"/>
      <c r="G979" s="356"/>
      <c r="H979" s="356"/>
      <c r="I979" s="356"/>
      <c r="J979" s="356"/>
      <c r="K979" s="356"/>
      <c r="L979" s="356"/>
      <c r="M979" s="356"/>
      <c r="N979" s="265">
        <v>983</v>
      </c>
      <c r="O979" s="291">
        <v>8</v>
      </c>
      <c r="P979" s="291">
        <v>4</v>
      </c>
      <c r="Q979" s="231" t="s">
        <v>209</v>
      </c>
      <c r="R979" s="230" t="s">
        <v>211</v>
      </c>
      <c r="S979" s="347"/>
      <c r="T979" s="347"/>
      <c r="U979" s="229">
        <v>57</v>
      </c>
      <c r="V979" s="229">
        <v>57</v>
      </c>
      <c r="W979" s="353"/>
      <c r="X979" s="353"/>
      <c r="Y979" s="353"/>
      <c r="Z979" s="353"/>
      <c r="AA979" s="353"/>
      <c r="AB979" s="170"/>
    </row>
    <row r="980" spans="1:28" ht="21.75" customHeight="1">
      <c r="A980" s="170"/>
      <c r="B980" s="356" t="s">
        <v>641</v>
      </c>
      <c r="C980" s="356"/>
      <c r="D980" s="356"/>
      <c r="E980" s="356"/>
      <c r="F980" s="356"/>
      <c r="G980" s="356"/>
      <c r="H980" s="356"/>
      <c r="I980" s="356"/>
      <c r="J980" s="356"/>
      <c r="K980" s="356"/>
      <c r="L980" s="356"/>
      <c r="M980" s="356"/>
      <c r="N980" s="265">
        <v>983</v>
      </c>
      <c r="O980" s="291">
        <v>8</v>
      </c>
      <c r="P980" s="291">
        <v>4</v>
      </c>
      <c r="Q980" s="231" t="s">
        <v>209</v>
      </c>
      <c r="R980" s="230" t="s">
        <v>640</v>
      </c>
      <c r="S980" s="347"/>
      <c r="T980" s="347"/>
      <c r="U980" s="229">
        <v>50</v>
      </c>
      <c r="V980" s="229">
        <v>50</v>
      </c>
      <c r="W980" s="353"/>
      <c r="X980" s="353"/>
      <c r="Y980" s="353"/>
      <c r="Z980" s="353"/>
      <c r="AA980" s="353"/>
      <c r="AB980" s="170"/>
    </row>
    <row r="981" spans="1:28" ht="12" customHeight="1">
      <c r="A981" s="170"/>
      <c r="B981" s="356" t="s">
        <v>210</v>
      </c>
      <c r="C981" s="356"/>
      <c r="D981" s="356"/>
      <c r="E981" s="356"/>
      <c r="F981" s="356"/>
      <c r="G981" s="356"/>
      <c r="H981" s="356"/>
      <c r="I981" s="356"/>
      <c r="J981" s="356"/>
      <c r="K981" s="356"/>
      <c r="L981" s="356"/>
      <c r="M981" s="356"/>
      <c r="N981" s="265">
        <v>983</v>
      </c>
      <c r="O981" s="291">
        <v>8</v>
      </c>
      <c r="P981" s="291">
        <v>4</v>
      </c>
      <c r="Q981" s="231" t="s">
        <v>209</v>
      </c>
      <c r="R981" s="230" t="s">
        <v>208</v>
      </c>
      <c r="S981" s="347"/>
      <c r="T981" s="347"/>
      <c r="U981" s="229">
        <v>7</v>
      </c>
      <c r="V981" s="229">
        <v>7</v>
      </c>
      <c r="W981" s="353"/>
      <c r="X981" s="353"/>
      <c r="Y981" s="353"/>
      <c r="Z981" s="353"/>
      <c r="AA981" s="353"/>
      <c r="AB981" s="170"/>
    </row>
    <row r="982" spans="1:28" ht="12" customHeight="1">
      <c r="A982" s="170"/>
      <c r="B982" s="356" t="s">
        <v>248</v>
      </c>
      <c r="C982" s="356"/>
      <c r="D982" s="356"/>
      <c r="E982" s="356"/>
      <c r="F982" s="356"/>
      <c r="G982" s="356"/>
      <c r="H982" s="356"/>
      <c r="I982" s="356"/>
      <c r="J982" s="356"/>
      <c r="K982" s="356"/>
      <c r="L982" s="356"/>
      <c r="M982" s="356"/>
      <c r="N982" s="265">
        <v>983</v>
      </c>
      <c r="O982" s="291">
        <v>8</v>
      </c>
      <c r="P982" s="291">
        <v>4</v>
      </c>
      <c r="Q982" s="231" t="s">
        <v>209</v>
      </c>
      <c r="R982" s="230" t="s">
        <v>247</v>
      </c>
      <c r="S982" s="347"/>
      <c r="T982" s="347"/>
      <c r="U982" s="229">
        <v>20</v>
      </c>
      <c r="V982" s="229">
        <v>20</v>
      </c>
      <c r="W982" s="353"/>
      <c r="X982" s="353"/>
      <c r="Y982" s="353"/>
      <c r="Z982" s="353"/>
      <c r="AA982" s="353"/>
      <c r="AB982" s="170"/>
    </row>
    <row r="983" spans="1:28" ht="12" customHeight="1">
      <c r="A983" s="170"/>
      <c r="B983" s="356" t="s">
        <v>686</v>
      </c>
      <c r="C983" s="356"/>
      <c r="D983" s="356"/>
      <c r="E983" s="356"/>
      <c r="F983" s="356"/>
      <c r="G983" s="356"/>
      <c r="H983" s="356"/>
      <c r="I983" s="356"/>
      <c r="J983" s="356"/>
      <c r="K983" s="356"/>
      <c r="L983" s="356"/>
      <c r="M983" s="356"/>
      <c r="N983" s="265">
        <v>983</v>
      </c>
      <c r="O983" s="291">
        <v>8</v>
      </c>
      <c r="P983" s="291">
        <v>4</v>
      </c>
      <c r="Q983" s="231" t="s">
        <v>209</v>
      </c>
      <c r="R983" s="230" t="s">
        <v>685</v>
      </c>
      <c r="S983" s="347"/>
      <c r="T983" s="347"/>
      <c r="U983" s="229">
        <v>20</v>
      </c>
      <c r="V983" s="229">
        <v>20</v>
      </c>
      <c r="W983" s="353"/>
      <c r="X983" s="353"/>
      <c r="Y983" s="353"/>
      <c r="Z983" s="353"/>
      <c r="AA983" s="353"/>
      <c r="AB983" s="170"/>
    </row>
    <row r="984" spans="1:28" ht="12" customHeight="1">
      <c r="A984" s="170"/>
      <c r="B984" s="356" t="s">
        <v>682</v>
      </c>
      <c r="C984" s="356"/>
      <c r="D984" s="356"/>
      <c r="E984" s="356"/>
      <c r="F984" s="356"/>
      <c r="G984" s="356"/>
      <c r="H984" s="356"/>
      <c r="I984" s="356"/>
      <c r="J984" s="356"/>
      <c r="K984" s="356"/>
      <c r="L984" s="356"/>
      <c r="M984" s="356"/>
      <c r="N984" s="265">
        <v>983</v>
      </c>
      <c r="O984" s="291">
        <v>8</v>
      </c>
      <c r="P984" s="291">
        <v>4</v>
      </c>
      <c r="Q984" s="231" t="s">
        <v>209</v>
      </c>
      <c r="R984" s="230" t="s">
        <v>681</v>
      </c>
      <c r="S984" s="347"/>
      <c r="T984" s="347"/>
      <c r="U984" s="229">
        <v>20</v>
      </c>
      <c r="V984" s="229">
        <v>20</v>
      </c>
      <c r="W984" s="353"/>
      <c r="X984" s="353"/>
      <c r="Y984" s="353"/>
      <c r="Z984" s="353"/>
      <c r="AA984" s="353"/>
      <c r="AB984" s="170"/>
    </row>
    <row r="985" spans="1:28" ht="21.75" customHeight="1">
      <c r="A985" s="170"/>
      <c r="B985" s="356" t="s">
        <v>532</v>
      </c>
      <c r="C985" s="356"/>
      <c r="D985" s="356"/>
      <c r="E985" s="356"/>
      <c r="F985" s="356"/>
      <c r="G985" s="356"/>
      <c r="H985" s="356"/>
      <c r="I985" s="356"/>
      <c r="J985" s="356"/>
      <c r="K985" s="356"/>
      <c r="L985" s="356"/>
      <c r="M985" s="356"/>
      <c r="N985" s="265">
        <v>983</v>
      </c>
      <c r="O985" s="291">
        <v>8</v>
      </c>
      <c r="P985" s="291">
        <v>4</v>
      </c>
      <c r="Q985" s="231" t="s">
        <v>531</v>
      </c>
      <c r="R985" s="230">
        <v>0</v>
      </c>
      <c r="S985" s="347"/>
      <c r="T985" s="347"/>
      <c r="U985" s="229">
        <v>25087</v>
      </c>
      <c r="V985" s="229">
        <v>25830</v>
      </c>
      <c r="W985" s="353"/>
      <c r="X985" s="353"/>
      <c r="Y985" s="353"/>
      <c r="Z985" s="353"/>
      <c r="AA985" s="353"/>
      <c r="AB985" s="170"/>
    </row>
    <row r="986" spans="1:28" ht="21.75" customHeight="1">
      <c r="A986" s="170"/>
      <c r="B986" s="356" t="s">
        <v>549</v>
      </c>
      <c r="C986" s="356"/>
      <c r="D986" s="356"/>
      <c r="E986" s="356"/>
      <c r="F986" s="356"/>
      <c r="G986" s="356"/>
      <c r="H986" s="356"/>
      <c r="I986" s="356"/>
      <c r="J986" s="356"/>
      <c r="K986" s="356"/>
      <c r="L986" s="356"/>
      <c r="M986" s="356"/>
      <c r="N986" s="265">
        <v>983</v>
      </c>
      <c r="O986" s="291">
        <v>8</v>
      </c>
      <c r="P986" s="291">
        <v>4</v>
      </c>
      <c r="Q986" s="231" t="s">
        <v>548</v>
      </c>
      <c r="R986" s="230">
        <v>0</v>
      </c>
      <c r="S986" s="347"/>
      <c r="T986" s="347"/>
      <c r="U986" s="229">
        <v>25087</v>
      </c>
      <c r="V986" s="229">
        <v>25830</v>
      </c>
      <c r="W986" s="353"/>
      <c r="X986" s="353"/>
      <c r="Y986" s="353"/>
      <c r="Z986" s="353"/>
      <c r="AA986" s="353"/>
      <c r="AB986" s="170"/>
    </row>
    <row r="987" spans="1:28" ht="21.75" customHeight="1">
      <c r="A987" s="170"/>
      <c r="B987" s="356" t="s">
        <v>207</v>
      </c>
      <c r="C987" s="356"/>
      <c r="D987" s="356"/>
      <c r="E987" s="356"/>
      <c r="F987" s="356"/>
      <c r="G987" s="356"/>
      <c r="H987" s="356"/>
      <c r="I987" s="356"/>
      <c r="J987" s="356"/>
      <c r="K987" s="356"/>
      <c r="L987" s="356"/>
      <c r="M987" s="356"/>
      <c r="N987" s="265">
        <v>983</v>
      </c>
      <c r="O987" s="291">
        <v>8</v>
      </c>
      <c r="P987" s="291">
        <v>4</v>
      </c>
      <c r="Q987" s="231" t="s">
        <v>193</v>
      </c>
      <c r="R987" s="230">
        <v>0</v>
      </c>
      <c r="S987" s="347"/>
      <c r="T987" s="347"/>
      <c r="U987" s="229">
        <v>24516</v>
      </c>
      <c r="V987" s="229">
        <v>25259</v>
      </c>
      <c r="W987" s="353"/>
      <c r="X987" s="353"/>
      <c r="Y987" s="353"/>
      <c r="Z987" s="353"/>
      <c r="AA987" s="353"/>
      <c r="AB987" s="170"/>
    </row>
    <row r="988" spans="1:28" ht="53.25" customHeight="1">
      <c r="A988" s="170"/>
      <c r="B988" s="356" t="s">
        <v>206</v>
      </c>
      <c r="C988" s="356"/>
      <c r="D988" s="356"/>
      <c r="E988" s="356"/>
      <c r="F988" s="356"/>
      <c r="G988" s="356"/>
      <c r="H988" s="356"/>
      <c r="I988" s="356"/>
      <c r="J988" s="356"/>
      <c r="K988" s="356"/>
      <c r="L988" s="356"/>
      <c r="M988" s="356"/>
      <c r="N988" s="265">
        <v>983</v>
      </c>
      <c r="O988" s="291">
        <v>8</v>
      </c>
      <c r="P988" s="291">
        <v>4</v>
      </c>
      <c r="Q988" s="231" t="s">
        <v>193</v>
      </c>
      <c r="R988" s="230" t="s">
        <v>205</v>
      </c>
      <c r="S988" s="347"/>
      <c r="T988" s="347"/>
      <c r="U988" s="229">
        <v>24516</v>
      </c>
      <c r="V988" s="229">
        <v>25259</v>
      </c>
      <c r="W988" s="353"/>
      <c r="X988" s="353"/>
      <c r="Y988" s="353"/>
      <c r="Z988" s="353"/>
      <c r="AA988" s="353"/>
      <c r="AB988" s="170"/>
    </row>
    <row r="989" spans="1:28" ht="12" customHeight="1">
      <c r="A989" s="170"/>
      <c r="B989" s="356" t="s">
        <v>204</v>
      </c>
      <c r="C989" s="356"/>
      <c r="D989" s="356"/>
      <c r="E989" s="356"/>
      <c r="F989" s="356"/>
      <c r="G989" s="356"/>
      <c r="H989" s="356"/>
      <c r="I989" s="356"/>
      <c r="J989" s="356"/>
      <c r="K989" s="356"/>
      <c r="L989" s="356"/>
      <c r="M989" s="356"/>
      <c r="N989" s="265">
        <v>983</v>
      </c>
      <c r="O989" s="291">
        <v>8</v>
      </c>
      <c r="P989" s="291">
        <v>4</v>
      </c>
      <c r="Q989" s="231" t="s">
        <v>193</v>
      </c>
      <c r="R989" s="230" t="s">
        <v>203</v>
      </c>
      <c r="S989" s="347"/>
      <c r="T989" s="347"/>
      <c r="U989" s="229">
        <v>24516</v>
      </c>
      <c r="V989" s="229">
        <v>25259</v>
      </c>
      <c r="W989" s="353"/>
      <c r="X989" s="353"/>
      <c r="Y989" s="353"/>
      <c r="Z989" s="353"/>
      <c r="AA989" s="353"/>
      <c r="AB989" s="170"/>
    </row>
    <row r="990" spans="1:28" ht="12" customHeight="1">
      <c r="A990" s="170"/>
      <c r="B990" s="356" t="s">
        <v>202</v>
      </c>
      <c r="C990" s="356"/>
      <c r="D990" s="356"/>
      <c r="E990" s="356"/>
      <c r="F990" s="356"/>
      <c r="G990" s="356"/>
      <c r="H990" s="356"/>
      <c r="I990" s="356"/>
      <c r="J990" s="356"/>
      <c r="K990" s="356"/>
      <c r="L990" s="356"/>
      <c r="M990" s="356"/>
      <c r="N990" s="265">
        <v>983</v>
      </c>
      <c r="O990" s="291">
        <v>8</v>
      </c>
      <c r="P990" s="291">
        <v>4</v>
      </c>
      <c r="Q990" s="231" t="s">
        <v>193</v>
      </c>
      <c r="R990" s="230" t="s">
        <v>201</v>
      </c>
      <c r="S990" s="347"/>
      <c r="T990" s="347"/>
      <c r="U990" s="229">
        <v>18761</v>
      </c>
      <c r="V990" s="229">
        <v>19331</v>
      </c>
      <c r="W990" s="353"/>
      <c r="X990" s="353"/>
      <c r="Y990" s="353"/>
      <c r="Z990" s="353"/>
      <c r="AA990" s="353"/>
      <c r="AB990" s="170"/>
    </row>
    <row r="991" spans="1:28" ht="32.25" customHeight="1">
      <c r="A991" s="170"/>
      <c r="B991" s="356" t="s">
        <v>200</v>
      </c>
      <c r="C991" s="356"/>
      <c r="D991" s="356"/>
      <c r="E991" s="356"/>
      <c r="F991" s="356"/>
      <c r="G991" s="356"/>
      <c r="H991" s="356"/>
      <c r="I991" s="356"/>
      <c r="J991" s="356"/>
      <c r="K991" s="356"/>
      <c r="L991" s="356"/>
      <c r="M991" s="356"/>
      <c r="N991" s="265">
        <v>983</v>
      </c>
      <c r="O991" s="291">
        <v>8</v>
      </c>
      <c r="P991" s="291">
        <v>4</v>
      </c>
      <c r="Q991" s="231" t="s">
        <v>193</v>
      </c>
      <c r="R991" s="230" t="s">
        <v>199</v>
      </c>
      <c r="S991" s="347"/>
      <c r="T991" s="347"/>
      <c r="U991" s="229">
        <v>5755</v>
      </c>
      <c r="V991" s="229">
        <v>5928</v>
      </c>
      <c r="W991" s="353"/>
      <c r="X991" s="353"/>
      <c r="Y991" s="353"/>
      <c r="Z991" s="353"/>
      <c r="AA991" s="353"/>
      <c r="AB991" s="170"/>
    </row>
    <row r="992" spans="1:28" ht="21.75" customHeight="1">
      <c r="A992" s="170"/>
      <c r="B992" s="356" t="s">
        <v>322</v>
      </c>
      <c r="C992" s="356"/>
      <c r="D992" s="356"/>
      <c r="E992" s="356"/>
      <c r="F992" s="356"/>
      <c r="G992" s="356"/>
      <c r="H992" s="356"/>
      <c r="I992" s="356"/>
      <c r="J992" s="356"/>
      <c r="K992" s="356"/>
      <c r="L992" s="356"/>
      <c r="M992" s="356"/>
      <c r="N992" s="265">
        <v>983</v>
      </c>
      <c r="O992" s="291">
        <v>8</v>
      </c>
      <c r="P992" s="291">
        <v>4</v>
      </c>
      <c r="Q992" s="231" t="s">
        <v>774</v>
      </c>
      <c r="R992" s="230">
        <v>0</v>
      </c>
      <c r="S992" s="347"/>
      <c r="T992" s="347"/>
      <c r="U992" s="229">
        <v>571</v>
      </c>
      <c r="V992" s="229">
        <v>571</v>
      </c>
      <c r="W992" s="353"/>
      <c r="X992" s="353"/>
      <c r="Y992" s="353"/>
      <c r="Z992" s="353"/>
      <c r="AA992" s="353"/>
      <c r="AB992" s="170"/>
    </row>
    <row r="993" spans="1:28" ht="53.25" customHeight="1">
      <c r="A993" s="170"/>
      <c r="B993" s="356" t="s">
        <v>206</v>
      </c>
      <c r="C993" s="356"/>
      <c r="D993" s="356"/>
      <c r="E993" s="356"/>
      <c r="F993" s="356"/>
      <c r="G993" s="356"/>
      <c r="H993" s="356"/>
      <c r="I993" s="356"/>
      <c r="J993" s="356"/>
      <c r="K993" s="356"/>
      <c r="L993" s="356"/>
      <c r="M993" s="356"/>
      <c r="N993" s="265">
        <v>983</v>
      </c>
      <c r="O993" s="291">
        <v>8</v>
      </c>
      <c r="P993" s="291">
        <v>4</v>
      </c>
      <c r="Q993" s="231" t="s">
        <v>774</v>
      </c>
      <c r="R993" s="230" t="s">
        <v>205</v>
      </c>
      <c r="S993" s="347"/>
      <c r="T993" s="347"/>
      <c r="U993" s="229">
        <v>571</v>
      </c>
      <c r="V993" s="229">
        <v>571</v>
      </c>
      <c r="W993" s="353"/>
      <c r="X993" s="353"/>
      <c r="Y993" s="353"/>
      <c r="Z993" s="353"/>
      <c r="AA993" s="353"/>
      <c r="AB993" s="170"/>
    </row>
    <row r="994" spans="1:28" ht="21.75" customHeight="1">
      <c r="A994" s="170"/>
      <c r="B994" s="356" t="s">
        <v>198</v>
      </c>
      <c r="C994" s="356"/>
      <c r="D994" s="356"/>
      <c r="E994" s="356"/>
      <c r="F994" s="356"/>
      <c r="G994" s="356"/>
      <c r="H994" s="356"/>
      <c r="I994" s="356"/>
      <c r="J994" s="356"/>
      <c r="K994" s="356"/>
      <c r="L994" s="356"/>
      <c r="M994" s="356"/>
      <c r="N994" s="265">
        <v>983</v>
      </c>
      <c r="O994" s="291">
        <v>8</v>
      </c>
      <c r="P994" s="291">
        <v>4</v>
      </c>
      <c r="Q994" s="231" t="s">
        <v>774</v>
      </c>
      <c r="R994" s="230" t="s">
        <v>197</v>
      </c>
      <c r="S994" s="347"/>
      <c r="T994" s="347"/>
      <c r="U994" s="229">
        <v>571</v>
      </c>
      <c r="V994" s="229">
        <v>571</v>
      </c>
      <c r="W994" s="353"/>
      <c r="X994" s="353"/>
      <c r="Y994" s="353"/>
      <c r="Z994" s="353"/>
      <c r="AA994" s="353"/>
      <c r="AB994" s="170"/>
    </row>
    <row r="995" spans="1:28" ht="32.25" customHeight="1">
      <c r="A995" s="170"/>
      <c r="B995" s="356" t="s">
        <v>196</v>
      </c>
      <c r="C995" s="356"/>
      <c r="D995" s="356"/>
      <c r="E995" s="356"/>
      <c r="F995" s="356"/>
      <c r="G995" s="356"/>
      <c r="H995" s="356"/>
      <c r="I995" s="356"/>
      <c r="J995" s="356"/>
      <c r="K995" s="356"/>
      <c r="L995" s="356"/>
      <c r="M995" s="356"/>
      <c r="N995" s="265">
        <v>983</v>
      </c>
      <c r="O995" s="291">
        <v>8</v>
      </c>
      <c r="P995" s="291">
        <v>4</v>
      </c>
      <c r="Q995" s="231" t="s">
        <v>774</v>
      </c>
      <c r="R995" s="230" t="s">
        <v>195</v>
      </c>
      <c r="S995" s="347"/>
      <c r="T995" s="347"/>
      <c r="U995" s="229">
        <v>439</v>
      </c>
      <c r="V995" s="229">
        <v>439</v>
      </c>
      <c r="W995" s="353"/>
      <c r="X995" s="353"/>
      <c r="Y995" s="353"/>
      <c r="Z995" s="353"/>
      <c r="AA995" s="353"/>
      <c r="AB995" s="170"/>
    </row>
    <row r="996" spans="1:28" ht="32.25" customHeight="1">
      <c r="A996" s="170"/>
      <c r="B996" s="356" t="s">
        <v>194</v>
      </c>
      <c r="C996" s="356"/>
      <c r="D996" s="356"/>
      <c r="E996" s="356"/>
      <c r="F996" s="356"/>
      <c r="G996" s="356"/>
      <c r="H996" s="356"/>
      <c r="I996" s="356"/>
      <c r="J996" s="356"/>
      <c r="K996" s="356"/>
      <c r="L996" s="356"/>
      <c r="M996" s="356"/>
      <c r="N996" s="265">
        <v>983</v>
      </c>
      <c r="O996" s="291">
        <v>8</v>
      </c>
      <c r="P996" s="291">
        <v>4</v>
      </c>
      <c r="Q996" s="231" t="s">
        <v>774</v>
      </c>
      <c r="R996" s="230" t="s">
        <v>192</v>
      </c>
      <c r="S996" s="347"/>
      <c r="T996" s="347"/>
      <c r="U996" s="229">
        <v>132</v>
      </c>
      <c r="V996" s="229">
        <v>132</v>
      </c>
      <c r="W996" s="353"/>
      <c r="X996" s="353"/>
      <c r="Y996" s="353"/>
      <c r="Z996" s="353"/>
      <c r="AA996" s="353"/>
      <c r="AB996" s="170"/>
    </row>
    <row r="997" spans="1:28" s="272" customFormat="1" ht="12" customHeight="1">
      <c r="A997" s="275"/>
      <c r="B997" s="357" t="s">
        <v>775</v>
      </c>
      <c r="C997" s="357"/>
      <c r="D997" s="357"/>
      <c r="E997" s="357"/>
      <c r="F997" s="357"/>
      <c r="G997" s="357"/>
      <c r="H997" s="357"/>
      <c r="I997" s="357"/>
      <c r="J997" s="357"/>
      <c r="K997" s="357"/>
      <c r="L997" s="357"/>
      <c r="M997" s="357"/>
      <c r="N997" s="282">
        <v>984</v>
      </c>
      <c r="O997" s="294">
        <v>0</v>
      </c>
      <c r="P997" s="294">
        <v>0</v>
      </c>
      <c r="Q997" s="274">
        <v>0</v>
      </c>
      <c r="R997" s="273">
        <v>0</v>
      </c>
      <c r="S997" s="358"/>
      <c r="T997" s="358"/>
      <c r="U997" s="228">
        <v>6716</v>
      </c>
      <c r="V997" s="228">
        <v>6716</v>
      </c>
      <c r="W997" s="362"/>
      <c r="X997" s="362"/>
      <c r="Y997" s="362"/>
      <c r="Z997" s="362"/>
      <c r="AA997" s="362"/>
      <c r="AB997" s="275"/>
    </row>
    <row r="998" spans="1:28" ht="12" customHeight="1">
      <c r="A998" s="170"/>
      <c r="B998" s="356" t="s">
        <v>191</v>
      </c>
      <c r="C998" s="356"/>
      <c r="D998" s="356"/>
      <c r="E998" s="356"/>
      <c r="F998" s="356"/>
      <c r="G998" s="356"/>
      <c r="H998" s="356"/>
      <c r="I998" s="356"/>
      <c r="J998" s="356"/>
      <c r="K998" s="356"/>
      <c r="L998" s="356"/>
      <c r="M998" s="356"/>
      <c r="N998" s="265">
        <v>984</v>
      </c>
      <c r="O998" s="291">
        <v>10</v>
      </c>
      <c r="P998" s="291">
        <v>0</v>
      </c>
      <c r="Q998" s="231">
        <v>0</v>
      </c>
      <c r="R998" s="230">
        <v>0</v>
      </c>
      <c r="S998" s="347"/>
      <c r="T998" s="347"/>
      <c r="U998" s="229">
        <v>6716</v>
      </c>
      <c r="V998" s="229">
        <v>6716</v>
      </c>
      <c r="W998" s="353"/>
      <c r="X998" s="353"/>
      <c r="Y998" s="353"/>
      <c r="Z998" s="353"/>
      <c r="AA998" s="353"/>
      <c r="AB998" s="170"/>
    </row>
    <row r="999" spans="1:28" ht="12" customHeight="1">
      <c r="A999" s="170"/>
      <c r="B999" s="356" t="s">
        <v>776</v>
      </c>
      <c r="C999" s="356"/>
      <c r="D999" s="356"/>
      <c r="E999" s="356"/>
      <c r="F999" s="356"/>
      <c r="G999" s="356"/>
      <c r="H999" s="356"/>
      <c r="I999" s="356"/>
      <c r="J999" s="356"/>
      <c r="K999" s="356"/>
      <c r="L999" s="356"/>
      <c r="M999" s="356"/>
      <c r="N999" s="265">
        <v>984</v>
      </c>
      <c r="O999" s="291">
        <v>10</v>
      </c>
      <c r="P999" s="291">
        <v>2</v>
      </c>
      <c r="Q999" s="231">
        <v>0</v>
      </c>
      <c r="R999" s="230">
        <v>0</v>
      </c>
      <c r="S999" s="347"/>
      <c r="T999" s="347"/>
      <c r="U999" s="229">
        <v>6716</v>
      </c>
      <c r="V999" s="229">
        <v>6716</v>
      </c>
      <c r="W999" s="353"/>
      <c r="X999" s="353"/>
      <c r="Y999" s="353"/>
      <c r="Z999" s="353"/>
      <c r="AA999" s="353"/>
      <c r="AB999" s="170"/>
    </row>
    <row r="1000" spans="1:28" ht="21.75" customHeight="1">
      <c r="A1000" s="170"/>
      <c r="B1000" s="356" t="s">
        <v>777</v>
      </c>
      <c r="C1000" s="356"/>
      <c r="D1000" s="356"/>
      <c r="E1000" s="356"/>
      <c r="F1000" s="356"/>
      <c r="G1000" s="356"/>
      <c r="H1000" s="356"/>
      <c r="I1000" s="356"/>
      <c r="J1000" s="356"/>
      <c r="K1000" s="356"/>
      <c r="L1000" s="356"/>
      <c r="M1000" s="356"/>
      <c r="N1000" s="265">
        <v>984</v>
      </c>
      <c r="O1000" s="291">
        <v>10</v>
      </c>
      <c r="P1000" s="291">
        <v>2</v>
      </c>
      <c r="Q1000" s="231" t="s">
        <v>778</v>
      </c>
      <c r="R1000" s="230">
        <v>0</v>
      </c>
      <c r="S1000" s="347"/>
      <c r="T1000" s="347"/>
      <c r="U1000" s="229">
        <v>5511</v>
      </c>
      <c r="V1000" s="229">
        <v>5511</v>
      </c>
      <c r="W1000" s="353"/>
      <c r="X1000" s="353"/>
      <c r="Y1000" s="353"/>
      <c r="Z1000" s="353"/>
      <c r="AA1000" s="353"/>
      <c r="AB1000" s="170"/>
    </row>
    <row r="1001" spans="1:28" ht="12" customHeight="1">
      <c r="A1001" s="170"/>
      <c r="B1001" s="356" t="s">
        <v>779</v>
      </c>
      <c r="C1001" s="356"/>
      <c r="D1001" s="356"/>
      <c r="E1001" s="356"/>
      <c r="F1001" s="356"/>
      <c r="G1001" s="356"/>
      <c r="H1001" s="356"/>
      <c r="I1001" s="356"/>
      <c r="J1001" s="356"/>
      <c r="K1001" s="356"/>
      <c r="L1001" s="356"/>
      <c r="M1001" s="356"/>
      <c r="N1001" s="265">
        <v>984</v>
      </c>
      <c r="O1001" s="291">
        <v>10</v>
      </c>
      <c r="P1001" s="291">
        <v>2</v>
      </c>
      <c r="Q1001" s="231" t="s">
        <v>780</v>
      </c>
      <c r="R1001" s="230">
        <v>0</v>
      </c>
      <c r="S1001" s="347"/>
      <c r="T1001" s="347"/>
      <c r="U1001" s="229">
        <v>309</v>
      </c>
      <c r="V1001" s="229">
        <v>309</v>
      </c>
      <c r="W1001" s="353"/>
      <c r="X1001" s="353"/>
      <c r="Y1001" s="353"/>
      <c r="Z1001" s="353"/>
      <c r="AA1001" s="353"/>
      <c r="AB1001" s="170"/>
    </row>
    <row r="1002" spans="1:28" ht="21.75" customHeight="1">
      <c r="A1002" s="170"/>
      <c r="B1002" s="356" t="s">
        <v>214</v>
      </c>
      <c r="C1002" s="356"/>
      <c r="D1002" s="356"/>
      <c r="E1002" s="356"/>
      <c r="F1002" s="356"/>
      <c r="G1002" s="356"/>
      <c r="H1002" s="356"/>
      <c r="I1002" s="356"/>
      <c r="J1002" s="356"/>
      <c r="K1002" s="356"/>
      <c r="L1002" s="356"/>
      <c r="M1002" s="356"/>
      <c r="N1002" s="265">
        <v>984</v>
      </c>
      <c r="O1002" s="291">
        <v>10</v>
      </c>
      <c r="P1002" s="291">
        <v>2</v>
      </c>
      <c r="Q1002" s="231" t="s">
        <v>780</v>
      </c>
      <c r="R1002" s="230" t="s">
        <v>213</v>
      </c>
      <c r="S1002" s="347"/>
      <c r="T1002" s="347"/>
      <c r="U1002" s="229">
        <v>309</v>
      </c>
      <c r="V1002" s="229">
        <v>309</v>
      </c>
      <c r="W1002" s="353"/>
      <c r="X1002" s="353"/>
      <c r="Y1002" s="353"/>
      <c r="Z1002" s="353"/>
      <c r="AA1002" s="353"/>
      <c r="AB1002" s="170"/>
    </row>
    <row r="1003" spans="1:28" ht="21.75" customHeight="1">
      <c r="A1003" s="170"/>
      <c r="B1003" s="356" t="s">
        <v>212</v>
      </c>
      <c r="C1003" s="356"/>
      <c r="D1003" s="356"/>
      <c r="E1003" s="356"/>
      <c r="F1003" s="356"/>
      <c r="G1003" s="356"/>
      <c r="H1003" s="356"/>
      <c r="I1003" s="356"/>
      <c r="J1003" s="356"/>
      <c r="K1003" s="356"/>
      <c r="L1003" s="356"/>
      <c r="M1003" s="356"/>
      <c r="N1003" s="265">
        <v>984</v>
      </c>
      <c r="O1003" s="291">
        <v>10</v>
      </c>
      <c r="P1003" s="291">
        <v>2</v>
      </c>
      <c r="Q1003" s="231" t="s">
        <v>780</v>
      </c>
      <c r="R1003" s="230" t="s">
        <v>211</v>
      </c>
      <c r="S1003" s="347"/>
      <c r="T1003" s="347"/>
      <c r="U1003" s="229">
        <v>309</v>
      </c>
      <c r="V1003" s="229">
        <v>309</v>
      </c>
      <c r="W1003" s="353"/>
      <c r="X1003" s="353"/>
      <c r="Y1003" s="353"/>
      <c r="Z1003" s="353"/>
      <c r="AA1003" s="353"/>
      <c r="AB1003" s="170"/>
    </row>
    <row r="1004" spans="1:28" ht="21.75" customHeight="1">
      <c r="A1004" s="170"/>
      <c r="B1004" s="356" t="s">
        <v>641</v>
      </c>
      <c r="C1004" s="356"/>
      <c r="D1004" s="356"/>
      <c r="E1004" s="356"/>
      <c r="F1004" s="356"/>
      <c r="G1004" s="356"/>
      <c r="H1004" s="356"/>
      <c r="I1004" s="356"/>
      <c r="J1004" s="356"/>
      <c r="K1004" s="356"/>
      <c r="L1004" s="356"/>
      <c r="M1004" s="356"/>
      <c r="N1004" s="265">
        <v>984</v>
      </c>
      <c r="O1004" s="291">
        <v>10</v>
      </c>
      <c r="P1004" s="291">
        <v>2</v>
      </c>
      <c r="Q1004" s="231" t="s">
        <v>780</v>
      </c>
      <c r="R1004" s="230" t="s">
        <v>640</v>
      </c>
      <c r="S1004" s="347"/>
      <c r="T1004" s="347"/>
      <c r="U1004" s="229">
        <v>89</v>
      </c>
      <c r="V1004" s="229">
        <v>89</v>
      </c>
      <c r="W1004" s="353"/>
      <c r="X1004" s="353"/>
      <c r="Y1004" s="353"/>
      <c r="Z1004" s="353"/>
      <c r="AA1004" s="353"/>
      <c r="AB1004" s="170"/>
    </row>
    <row r="1005" spans="1:28" ht="12" customHeight="1">
      <c r="A1005" s="170"/>
      <c r="B1005" s="356" t="s">
        <v>210</v>
      </c>
      <c r="C1005" s="356"/>
      <c r="D1005" s="356"/>
      <c r="E1005" s="356"/>
      <c r="F1005" s="356"/>
      <c r="G1005" s="356"/>
      <c r="H1005" s="356"/>
      <c r="I1005" s="356"/>
      <c r="J1005" s="356"/>
      <c r="K1005" s="356"/>
      <c r="L1005" s="356"/>
      <c r="M1005" s="356"/>
      <c r="N1005" s="265">
        <v>984</v>
      </c>
      <c r="O1005" s="291">
        <v>10</v>
      </c>
      <c r="P1005" s="291">
        <v>2</v>
      </c>
      <c r="Q1005" s="231" t="s">
        <v>780</v>
      </c>
      <c r="R1005" s="230" t="s">
        <v>208</v>
      </c>
      <c r="S1005" s="347"/>
      <c r="T1005" s="347"/>
      <c r="U1005" s="229">
        <v>220</v>
      </c>
      <c r="V1005" s="229">
        <v>220</v>
      </c>
      <c r="W1005" s="353"/>
      <c r="X1005" s="353"/>
      <c r="Y1005" s="353"/>
      <c r="Z1005" s="353"/>
      <c r="AA1005" s="353"/>
      <c r="AB1005" s="170"/>
    </row>
    <row r="1006" spans="1:28" ht="12" customHeight="1">
      <c r="A1006" s="170"/>
      <c r="B1006" s="356" t="s">
        <v>779</v>
      </c>
      <c r="C1006" s="356"/>
      <c r="D1006" s="356"/>
      <c r="E1006" s="356"/>
      <c r="F1006" s="356"/>
      <c r="G1006" s="356"/>
      <c r="H1006" s="356"/>
      <c r="I1006" s="356"/>
      <c r="J1006" s="356"/>
      <c r="K1006" s="356"/>
      <c r="L1006" s="356"/>
      <c r="M1006" s="356"/>
      <c r="N1006" s="265">
        <v>984</v>
      </c>
      <c r="O1006" s="291">
        <v>10</v>
      </c>
      <c r="P1006" s="291">
        <v>2</v>
      </c>
      <c r="Q1006" s="231" t="s">
        <v>781</v>
      </c>
      <c r="R1006" s="230">
        <v>0</v>
      </c>
      <c r="S1006" s="347"/>
      <c r="T1006" s="347"/>
      <c r="U1006" s="229">
        <v>5153</v>
      </c>
      <c r="V1006" s="229">
        <v>5153</v>
      </c>
      <c r="W1006" s="353"/>
      <c r="X1006" s="353"/>
      <c r="Y1006" s="353"/>
      <c r="Z1006" s="353"/>
      <c r="AA1006" s="353"/>
      <c r="AB1006" s="170"/>
    </row>
    <row r="1007" spans="1:28" ht="53.25" customHeight="1">
      <c r="A1007" s="170"/>
      <c r="B1007" s="356" t="s">
        <v>206</v>
      </c>
      <c r="C1007" s="356"/>
      <c r="D1007" s="356"/>
      <c r="E1007" s="356"/>
      <c r="F1007" s="356"/>
      <c r="G1007" s="356"/>
      <c r="H1007" s="356"/>
      <c r="I1007" s="356"/>
      <c r="J1007" s="356"/>
      <c r="K1007" s="356"/>
      <c r="L1007" s="356"/>
      <c r="M1007" s="356"/>
      <c r="N1007" s="265">
        <v>984</v>
      </c>
      <c r="O1007" s="291">
        <v>10</v>
      </c>
      <c r="P1007" s="291">
        <v>2</v>
      </c>
      <c r="Q1007" s="231" t="s">
        <v>781</v>
      </c>
      <c r="R1007" s="230" t="s">
        <v>205</v>
      </c>
      <c r="S1007" s="347"/>
      <c r="T1007" s="347"/>
      <c r="U1007" s="229">
        <v>5153</v>
      </c>
      <c r="V1007" s="229">
        <v>5153</v>
      </c>
      <c r="W1007" s="353"/>
      <c r="X1007" s="353"/>
      <c r="Y1007" s="353"/>
      <c r="Z1007" s="353"/>
      <c r="AA1007" s="353"/>
      <c r="AB1007" s="170"/>
    </row>
    <row r="1008" spans="1:28" ht="12" customHeight="1">
      <c r="A1008" s="170"/>
      <c r="B1008" s="356" t="s">
        <v>204</v>
      </c>
      <c r="C1008" s="356"/>
      <c r="D1008" s="356"/>
      <c r="E1008" s="356"/>
      <c r="F1008" s="356"/>
      <c r="G1008" s="356"/>
      <c r="H1008" s="356"/>
      <c r="I1008" s="356"/>
      <c r="J1008" s="356"/>
      <c r="K1008" s="356"/>
      <c r="L1008" s="356"/>
      <c r="M1008" s="356"/>
      <c r="N1008" s="265">
        <v>984</v>
      </c>
      <c r="O1008" s="291">
        <v>10</v>
      </c>
      <c r="P1008" s="291">
        <v>2</v>
      </c>
      <c r="Q1008" s="231" t="s">
        <v>781</v>
      </c>
      <c r="R1008" s="230" t="s">
        <v>203</v>
      </c>
      <c r="S1008" s="347"/>
      <c r="T1008" s="347"/>
      <c r="U1008" s="229">
        <v>5153</v>
      </c>
      <c r="V1008" s="229">
        <v>5153</v>
      </c>
      <c r="W1008" s="353"/>
      <c r="X1008" s="353"/>
      <c r="Y1008" s="353"/>
      <c r="Z1008" s="353"/>
      <c r="AA1008" s="353"/>
      <c r="AB1008" s="170"/>
    </row>
    <row r="1009" spans="1:28" ht="12" customHeight="1">
      <c r="A1009" s="170"/>
      <c r="B1009" s="356" t="s">
        <v>202</v>
      </c>
      <c r="C1009" s="356"/>
      <c r="D1009" s="356"/>
      <c r="E1009" s="356"/>
      <c r="F1009" s="356"/>
      <c r="G1009" s="356"/>
      <c r="H1009" s="356"/>
      <c r="I1009" s="356"/>
      <c r="J1009" s="356"/>
      <c r="K1009" s="356"/>
      <c r="L1009" s="356"/>
      <c r="M1009" s="356"/>
      <c r="N1009" s="265">
        <v>984</v>
      </c>
      <c r="O1009" s="291">
        <v>10</v>
      </c>
      <c r="P1009" s="291">
        <v>2</v>
      </c>
      <c r="Q1009" s="231" t="s">
        <v>781</v>
      </c>
      <c r="R1009" s="230" t="s">
        <v>201</v>
      </c>
      <c r="S1009" s="347"/>
      <c r="T1009" s="347"/>
      <c r="U1009" s="229">
        <v>3958</v>
      </c>
      <c r="V1009" s="229">
        <v>3958</v>
      </c>
      <c r="W1009" s="353"/>
      <c r="X1009" s="353"/>
      <c r="Y1009" s="353"/>
      <c r="Z1009" s="353"/>
      <c r="AA1009" s="353"/>
      <c r="AB1009" s="170"/>
    </row>
    <row r="1010" spans="1:28" ht="32.25" customHeight="1">
      <c r="A1010" s="170"/>
      <c r="B1010" s="356" t="s">
        <v>200</v>
      </c>
      <c r="C1010" s="356"/>
      <c r="D1010" s="356"/>
      <c r="E1010" s="356"/>
      <c r="F1010" s="356"/>
      <c r="G1010" s="356"/>
      <c r="H1010" s="356"/>
      <c r="I1010" s="356"/>
      <c r="J1010" s="356"/>
      <c r="K1010" s="356"/>
      <c r="L1010" s="356"/>
      <c r="M1010" s="356"/>
      <c r="N1010" s="265">
        <v>984</v>
      </c>
      <c r="O1010" s="291">
        <v>10</v>
      </c>
      <c r="P1010" s="291">
        <v>2</v>
      </c>
      <c r="Q1010" s="231" t="s">
        <v>781</v>
      </c>
      <c r="R1010" s="230" t="s">
        <v>199</v>
      </c>
      <c r="S1010" s="347"/>
      <c r="T1010" s="347"/>
      <c r="U1010" s="229">
        <v>1195</v>
      </c>
      <c r="V1010" s="229">
        <v>1195</v>
      </c>
      <c r="W1010" s="353"/>
      <c r="X1010" s="353"/>
      <c r="Y1010" s="353"/>
      <c r="Z1010" s="353"/>
      <c r="AA1010" s="353"/>
      <c r="AB1010" s="170"/>
    </row>
    <row r="1011" spans="1:28" ht="12" customHeight="1">
      <c r="A1011" s="170"/>
      <c r="B1011" s="356" t="s">
        <v>779</v>
      </c>
      <c r="C1011" s="356"/>
      <c r="D1011" s="356"/>
      <c r="E1011" s="356"/>
      <c r="F1011" s="356"/>
      <c r="G1011" s="356"/>
      <c r="H1011" s="356"/>
      <c r="I1011" s="356"/>
      <c r="J1011" s="356"/>
      <c r="K1011" s="356"/>
      <c r="L1011" s="356"/>
      <c r="M1011" s="356"/>
      <c r="N1011" s="265">
        <v>984</v>
      </c>
      <c r="O1011" s="291">
        <v>10</v>
      </c>
      <c r="P1011" s="291">
        <v>2</v>
      </c>
      <c r="Q1011" s="231" t="s">
        <v>782</v>
      </c>
      <c r="R1011" s="230">
        <v>0</v>
      </c>
      <c r="S1011" s="347"/>
      <c r="T1011" s="347"/>
      <c r="U1011" s="229">
        <v>49</v>
      </c>
      <c r="V1011" s="229">
        <v>49</v>
      </c>
      <c r="W1011" s="353"/>
      <c r="X1011" s="353"/>
      <c r="Y1011" s="353"/>
      <c r="Z1011" s="353"/>
      <c r="AA1011" s="353"/>
      <c r="AB1011" s="170"/>
    </row>
    <row r="1012" spans="1:28" ht="21.75" customHeight="1">
      <c r="A1012" s="170"/>
      <c r="B1012" s="356" t="s">
        <v>214</v>
      </c>
      <c r="C1012" s="356"/>
      <c r="D1012" s="356"/>
      <c r="E1012" s="356"/>
      <c r="F1012" s="356"/>
      <c r="G1012" s="356"/>
      <c r="H1012" s="356"/>
      <c r="I1012" s="356"/>
      <c r="J1012" s="356"/>
      <c r="K1012" s="356"/>
      <c r="L1012" s="356"/>
      <c r="M1012" s="356"/>
      <c r="N1012" s="265">
        <v>984</v>
      </c>
      <c r="O1012" s="291">
        <v>10</v>
      </c>
      <c r="P1012" s="291">
        <v>2</v>
      </c>
      <c r="Q1012" s="231" t="s">
        <v>782</v>
      </c>
      <c r="R1012" s="230" t="s">
        <v>213</v>
      </c>
      <c r="S1012" s="347"/>
      <c r="T1012" s="347"/>
      <c r="U1012" s="229">
        <v>49</v>
      </c>
      <c r="V1012" s="229">
        <v>49</v>
      </c>
      <c r="W1012" s="353"/>
      <c r="X1012" s="353"/>
      <c r="Y1012" s="353"/>
      <c r="Z1012" s="353"/>
      <c r="AA1012" s="353"/>
      <c r="AB1012" s="170"/>
    </row>
    <row r="1013" spans="1:28" ht="21.75" customHeight="1">
      <c r="A1013" s="170"/>
      <c r="B1013" s="356" t="s">
        <v>212</v>
      </c>
      <c r="C1013" s="356"/>
      <c r="D1013" s="356"/>
      <c r="E1013" s="356"/>
      <c r="F1013" s="356"/>
      <c r="G1013" s="356"/>
      <c r="H1013" s="356"/>
      <c r="I1013" s="356"/>
      <c r="J1013" s="356"/>
      <c r="K1013" s="356"/>
      <c r="L1013" s="356"/>
      <c r="M1013" s="356"/>
      <c r="N1013" s="265">
        <v>984</v>
      </c>
      <c r="O1013" s="291">
        <v>10</v>
      </c>
      <c r="P1013" s="291">
        <v>2</v>
      </c>
      <c r="Q1013" s="231" t="s">
        <v>782</v>
      </c>
      <c r="R1013" s="230" t="s">
        <v>211</v>
      </c>
      <c r="S1013" s="347"/>
      <c r="T1013" s="347"/>
      <c r="U1013" s="229">
        <v>49</v>
      </c>
      <c r="V1013" s="229">
        <v>49</v>
      </c>
      <c r="W1013" s="353"/>
      <c r="X1013" s="353"/>
      <c r="Y1013" s="353"/>
      <c r="Z1013" s="353"/>
      <c r="AA1013" s="353"/>
      <c r="AB1013" s="170"/>
    </row>
    <row r="1014" spans="1:28" ht="12" customHeight="1">
      <c r="A1014" s="170"/>
      <c r="B1014" s="356" t="s">
        <v>210</v>
      </c>
      <c r="C1014" s="356"/>
      <c r="D1014" s="356"/>
      <c r="E1014" s="356"/>
      <c r="F1014" s="356"/>
      <c r="G1014" s="356"/>
      <c r="H1014" s="356"/>
      <c r="I1014" s="356"/>
      <c r="J1014" s="356"/>
      <c r="K1014" s="356"/>
      <c r="L1014" s="356"/>
      <c r="M1014" s="356"/>
      <c r="N1014" s="265">
        <v>984</v>
      </c>
      <c r="O1014" s="291">
        <v>10</v>
      </c>
      <c r="P1014" s="291">
        <v>2</v>
      </c>
      <c r="Q1014" s="231" t="s">
        <v>782</v>
      </c>
      <c r="R1014" s="230" t="s">
        <v>208</v>
      </c>
      <c r="S1014" s="347"/>
      <c r="T1014" s="347"/>
      <c r="U1014" s="229">
        <v>49</v>
      </c>
      <c r="V1014" s="229">
        <v>49</v>
      </c>
      <c r="W1014" s="353"/>
      <c r="X1014" s="353"/>
      <c r="Y1014" s="353"/>
      <c r="Z1014" s="353"/>
      <c r="AA1014" s="353"/>
      <c r="AB1014" s="170"/>
    </row>
    <row r="1015" spans="1:28" ht="21.75" customHeight="1">
      <c r="A1015" s="170"/>
      <c r="B1015" s="356" t="s">
        <v>777</v>
      </c>
      <c r="C1015" s="356"/>
      <c r="D1015" s="356"/>
      <c r="E1015" s="356"/>
      <c r="F1015" s="356"/>
      <c r="G1015" s="356"/>
      <c r="H1015" s="356"/>
      <c r="I1015" s="356"/>
      <c r="J1015" s="356"/>
      <c r="K1015" s="356"/>
      <c r="L1015" s="356"/>
      <c r="M1015" s="356"/>
      <c r="N1015" s="265">
        <v>984</v>
      </c>
      <c r="O1015" s="291">
        <v>10</v>
      </c>
      <c r="P1015" s="291">
        <v>2</v>
      </c>
      <c r="Q1015" s="231" t="s">
        <v>778</v>
      </c>
      <c r="R1015" s="230">
        <v>0</v>
      </c>
      <c r="S1015" s="347"/>
      <c r="T1015" s="347"/>
      <c r="U1015" s="229">
        <v>1205</v>
      </c>
      <c r="V1015" s="229">
        <v>1205</v>
      </c>
      <c r="W1015" s="353"/>
      <c r="X1015" s="353"/>
      <c r="Y1015" s="353"/>
      <c r="Z1015" s="353"/>
      <c r="AA1015" s="353"/>
      <c r="AB1015" s="170"/>
    </row>
    <row r="1016" spans="1:28" ht="12" customHeight="1">
      <c r="A1016" s="170"/>
      <c r="B1016" s="356" t="s">
        <v>779</v>
      </c>
      <c r="C1016" s="356"/>
      <c r="D1016" s="356"/>
      <c r="E1016" s="356"/>
      <c r="F1016" s="356"/>
      <c r="G1016" s="356"/>
      <c r="H1016" s="356"/>
      <c r="I1016" s="356"/>
      <c r="J1016" s="356"/>
      <c r="K1016" s="356"/>
      <c r="L1016" s="356"/>
      <c r="M1016" s="356"/>
      <c r="N1016" s="265">
        <v>984</v>
      </c>
      <c r="O1016" s="291">
        <v>10</v>
      </c>
      <c r="P1016" s="291">
        <v>2</v>
      </c>
      <c r="Q1016" s="231" t="s">
        <v>783</v>
      </c>
      <c r="R1016" s="230">
        <v>0</v>
      </c>
      <c r="S1016" s="347"/>
      <c r="T1016" s="347"/>
      <c r="U1016" s="229">
        <v>1000</v>
      </c>
      <c r="V1016" s="229">
        <v>1000</v>
      </c>
      <c r="W1016" s="353"/>
      <c r="X1016" s="353"/>
      <c r="Y1016" s="353"/>
      <c r="Z1016" s="353"/>
      <c r="AA1016" s="353"/>
      <c r="AB1016" s="170"/>
    </row>
    <row r="1017" spans="1:28" ht="53.25" customHeight="1">
      <c r="A1017" s="170"/>
      <c r="B1017" s="356" t="s">
        <v>206</v>
      </c>
      <c r="C1017" s="356"/>
      <c r="D1017" s="356"/>
      <c r="E1017" s="356"/>
      <c r="F1017" s="356"/>
      <c r="G1017" s="356"/>
      <c r="H1017" s="356"/>
      <c r="I1017" s="356"/>
      <c r="J1017" s="356"/>
      <c r="K1017" s="356"/>
      <c r="L1017" s="356"/>
      <c r="M1017" s="356"/>
      <c r="N1017" s="265">
        <v>984</v>
      </c>
      <c r="O1017" s="291">
        <v>10</v>
      </c>
      <c r="P1017" s="291">
        <v>2</v>
      </c>
      <c r="Q1017" s="231" t="s">
        <v>783</v>
      </c>
      <c r="R1017" s="230" t="s">
        <v>205</v>
      </c>
      <c r="S1017" s="347"/>
      <c r="T1017" s="347"/>
      <c r="U1017" s="229">
        <v>1000</v>
      </c>
      <c r="V1017" s="229">
        <v>1000</v>
      </c>
      <c r="W1017" s="353"/>
      <c r="X1017" s="353"/>
      <c r="Y1017" s="353"/>
      <c r="Z1017" s="353"/>
      <c r="AA1017" s="353"/>
      <c r="AB1017" s="170"/>
    </row>
    <row r="1018" spans="1:28" ht="12" customHeight="1">
      <c r="A1018" s="170"/>
      <c r="B1018" s="356" t="s">
        <v>204</v>
      </c>
      <c r="C1018" s="356"/>
      <c r="D1018" s="356"/>
      <c r="E1018" s="356"/>
      <c r="F1018" s="356"/>
      <c r="G1018" s="356"/>
      <c r="H1018" s="356"/>
      <c r="I1018" s="356"/>
      <c r="J1018" s="356"/>
      <c r="K1018" s="356"/>
      <c r="L1018" s="356"/>
      <c r="M1018" s="356"/>
      <c r="N1018" s="265">
        <v>984</v>
      </c>
      <c r="O1018" s="291">
        <v>10</v>
      </c>
      <c r="P1018" s="291">
        <v>2</v>
      </c>
      <c r="Q1018" s="231" t="s">
        <v>783</v>
      </c>
      <c r="R1018" s="230" t="s">
        <v>203</v>
      </c>
      <c r="S1018" s="347"/>
      <c r="T1018" s="347"/>
      <c r="U1018" s="229">
        <v>1000</v>
      </c>
      <c r="V1018" s="229">
        <v>1000</v>
      </c>
      <c r="W1018" s="353"/>
      <c r="X1018" s="353"/>
      <c r="Y1018" s="353"/>
      <c r="Z1018" s="353"/>
      <c r="AA1018" s="353"/>
      <c r="AB1018" s="170"/>
    </row>
    <row r="1019" spans="1:28" ht="12" customHeight="1">
      <c r="A1019" s="170"/>
      <c r="B1019" s="356" t="s">
        <v>202</v>
      </c>
      <c r="C1019" s="356"/>
      <c r="D1019" s="356"/>
      <c r="E1019" s="356"/>
      <c r="F1019" s="356"/>
      <c r="G1019" s="356"/>
      <c r="H1019" s="356"/>
      <c r="I1019" s="356"/>
      <c r="J1019" s="356"/>
      <c r="K1019" s="356"/>
      <c r="L1019" s="356"/>
      <c r="M1019" s="356"/>
      <c r="N1019" s="265">
        <v>984</v>
      </c>
      <c r="O1019" s="291">
        <v>10</v>
      </c>
      <c r="P1019" s="291">
        <v>2</v>
      </c>
      <c r="Q1019" s="231" t="s">
        <v>783</v>
      </c>
      <c r="R1019" s="230" t="s">
        <v>201</v>
      </c>
      <c r="S1019" s="347"/>
      <c r="T1019" s="347"/>
      <c r="U1019" s="229">
        <v>840</v>
      </c>
      <c r="V1019" s="229">
        <v>840</v>
      </c>
      <c r="W1019" s="353"/>
      <c r="X1019" s="353"/>
      <c r="Y1019" s="353"/>
      <c r="Z1019" s="353"/>
      <c r="AA1019" s="353"/>
      <c r="AB1019" s="170"/>
    </row>
    <row r="1020" spans="1:28" ht="32.25" customHeight="1">
      <c r="A1020" s="170"/>
      <c r="B1020" s="356" t="s">
        <v>200</v>
      </c>
      <c r="C1020" s="356"/>
      <c r="D1020" s="356"/>
      <c r="E1020" s="356"/>
      <c r="F1020" s="356"/>
      <c r="G1020" s="356"/>
      <c r="H1020" s="356"/>
      <c r="I1020" s="356"/>
      <c r="J1020" s="356"/>
      <c r="K1020" s="356"/>
      <c r="L1020" s="356"/>
      <c r="M1020" s="356"/>
      <c r="N1020" s="265">
        <v>984</v>
      </c>
      <c r="O1020" s="291">
        <v>10</v>
      </c>
      <c r="P1020" s="291">
        <v>2</v>
      </c>
      <c r="Q1020" s="231" t="s">
        <v>783</v>
      </c>
      <c r="R1020" s="230" t="s">
        <v>199</v>
      </c>
      <c r="S1020" s="347"/>
      <c r="T1020" s="347"/>
      <c r="U1020" s="229">
        <v>160</v>
      </c>
      <c r="V1020" s="229">
        <v>160</v>
      </c>
      <c r="W1020" s="353"/>
      <c r="X1020" s="353"/>
      <c r="Y1020" s="353"/>
      <c r="Z1020" s="353"/>
      <c r="AA1020" s="353"/>
      <c r="AB1020" s="170"/>
    </row>
    <row r="1021" spans="1:28" ht="12" customHeight="1">
      <c r="A1021" s="170"/>
      <c r="B1021" s="356" t="s">
        <v>779</v>
      </c>
      <c r="C1021" s="356"/>
      <c r="D1021" s="356"/>
      <c r="E1021" s="356"/>
      <c r="F1021" s="356"/>
      <c r="G1021" s="356"/>
      <c r="H1021" s="356"/>
      <c r="I1021" s="356"/>
      <c r="J1021" s="356"/>
      <c r="K1021" s="356"/>
      <c r="L1021" s="356"/>
      <c r="M1021" s="356"/>
      <c r="N1021" s="265">
        <v>984</v>
      </c>
      <c r="O1021" s="291">
        <v>10</v>
      </c>
      <c r="P1021" s="291">
        <v>2</v>
      </c>
      <c r="Q1021" s="231" t="s">
        <v>784</v>
      </c>
      <c r="R1021" s="230">
        <v>0</v>
      </c>
      <c r="S1021" s="347"/>
      <c r="T1021" s="347"/>
      <c r="U1021" s="229">
        <v>205</v>
      </c>
      <c r="V1021" s="229">
        <v>205</v>
      </c>
      <c r="W1021" s="353"/>
      <c r="X1021" s="353"/>
      <c r="Y1021" s="353"/>
      <c r="Z1021" s="353"/>
      <c r="AA1021" s="353"/>
      <c r="AB1021" s="170"/>
    </row>
    <row r="1022" spans="1:28" ht="21.75" customHeight="1">
      <c r="A1022" s="170"/>
      <c r="B1022" s="356" t="s">
        <v>214</v>
      </c>
      <c r="C1022" s="356"/>
      <c r="D1022" s="356"/>
      <c r="E1022" s="356"/>
      <c r="F1022" s="356"/>
      <c r="G1022" s="356"/>
      <c r="H1022" s="356"/>
      <c r="I1022" s="356"/>
      <c r="J1022" s="356"/>
      <c r="K1022" s="356"/>
      <c r="L1022" s="356"/>
      <c r="M1022" s="356"/>
      <c r="N1022" s="265">
        <v>984</v>
      </c>
      <c r="O1022" s="291">
        <v>10</v>
      </c>
      <c r="P1022" s="291">
        <v>2</v>
      </c>
      <c r="Q1022" s="231" t="s">
        <v>784</v>
      </c>
      <c r="R1022" s="230" t="s">
        <v>213</v>
      </c>
      <c r="S1022" s="347"/>
      <c r="T1022" s="347"/>
      <c r="U1022" s="229">
        <v>205</v>
      </c>
      <c r="V1022" s="229">
        <v>205</v>
      </c>
      <c r="W1022" s="353"/>
      <c r="X1022" s="353"/>
      <c r="Y1022" s="353"/>
      <c r="Z1022" s="353"/>
      <c r="AA1022" s="353"/>
      <c r="AB1022" s="170"/>
    </row>
    <row r="1023" spans="1:28" ht="21.75" customHeight="1">
      <c r="A1023" s="170"/>
      <c r="B1023" s="356" t="s">
        <v>212</v>
      </c>
      <c r="C1023" s="356"/>
      <c r="D1023" s="356"/>
      <c r="E1023" s="356"/>
      <c r="F1023" s="356"/>
      <c r="G1023" s="356"/>
      <c r="H1023" s="356"/>
      <c r="I1023" s="356"/>
      <c r="J1023" s="356"/>
      <c r="K1023" s="356"/>
      <c r="L1023" s="356"/>
      <c r="M1023" s="356"/>
      <c r="N1023" s="265">
        <v>984</v>
      </c>
      <c r="O1023" s="291">
        <v>10</v>
      </c>
      <c r="P1023" s="291">
        <v>2</v>
      </c>
      <c r="Q1023" s="231" t="s">
        <v>784</v>
      </c>
      <c r="R1023" s="230" t="s">
        <v>211</v>
      </c>
      <c r="S1023" s="347"/>
      <c r="T1023" s="347"/>
      <c r="U1023" s="229">
        <v>205</v>
      </c>
      <c r="V1023" s="229">
        <v>205</v>
      </c>
      <c r="W1023" s="353"/>
      <c r="X1023" s="353"/>
      <c r="Y1023" s="353"/>
      <c r="Z1023" s="353"/>
      <c r="AA1023" s="353"/>
      <c r="AB1023" s="170"/>
    </row>
    <row r="1024" spans="1:28" ht="12" customHeight="1">
      <c r="A1024" s="170"/>
      <c r="B1024" s="356" t="s">
        <v>210</v>
      </c>
      <c r="C1024" s="356"/>
      <c r="D1024" s="356"/>
      <c r="E1024" s="356"/>
      <c r="F1024" s="356"/>
      <c r="G1024" s="356"/>
      <c r="H1024" s="356"/>
      <c r="I1024" s="356"/>
      <c r="J1024" s="356"/>
      <c r="K1024" s="356"/>
      <c r="L1024" s="356"/>
      <c r="M1024" s="356"/>
      <c r="N1024" s="265">
        <v>984</v>
      </c>
      <c r="O1024" s="291">
        <v>10</v>
      </c>
      <c r="P1024" s="291">
        <v>2</v>
      </c>
      <c r="Q1024" s="231" t="s">
        <v>784</v>
      </c>
      <c r="R1024" s="230" t="s">
        <v>208</v>
      </c>
      <c r="S1024" s="347"/>
      <c r="T1024" s="347"/>
      <c r="U1024" s="229">
        <v>205</v>
      </c>
      <c r="V1024" s="229">
        <v>205</v>
      </c>
      <c r="W1024" s="353"/>
      <c r="X1024" s="353"/>
      <c r="Y1024" s="353"/>
      <c r="Z1024" s="353"/>
      <c r="AA1024" s="353"/>
      <c r="AB1024" s="170"/>
    </row>
    <row r="1025" spans="1:28" ht="25.5" customHeight="1">
      <c r="A1025" s="170"/>
      <c r="B1025" s="227" t="s">
        <v>661</v>
      </c>
      <c r="C1025" s="227"/>
      <c r="D1025" s="201"/>
      <c r="E1025" s="201"/>
      <c r="F1025" s="201"/>
      <c r="G1025" s="201"/>
      <c r="H1025" s="201"/>
      <c r="I1025" s="201"/>
      <c r="J1025" s="201"/>
      <c r="K1025" s="201"/>
      <c r="L1025" s="201"/>
      <c r="M1025" s="201"/>
      <c r="N1025" s="201"/>
      <c r="O1025" s="201"/>
      <c r="P1025" s="201"/>
      <c r="Q1025" s="201"/>
      <c r="R1025" s="201"/>
      <c r="S1025" s="201"/>
      <c r="T1025" s="201"/>
      <c r="U1025" s="201"/>
      <c r="V1025" s="201"/>
      <c r="W1025" s="201"/>
      <c r="X1025" s="201"/>
      <c r="Y1025" s="201"/>
      <c r="Z1025" s="201"/>
      <c r="AA1025" s="201"/>
      <c r="AB1025" s="201"/>
    </row>
    <row r="1026" spans="1:28" ht="11.25" customHeight="1">
      <c r="A1026" s="170"/>
      <c r="B1026" s="227" t="s">
        <v>660</v>
      </c>
      <c r="C1026" s="227"/>
      <c r="D1026" s="201"/>
      <c r="E1026" s="201"/>
      <c r="F1026" s="201"/>
      <c r="G1026" s="201"/>
      <c r="H1026" s="201"/>
      <c r="I1026" s="201"/>
      <c r="J1026" s="201"/>
      <c r="K1026" s="201"/>
      <c r="L1026" s="201"/>
      <c r="M1026" s="201"/>
      <c r="N1026" s="201"/>
      <c r="O1026" s="201"/>
      <c r="P1026" s="201"/>
      <c r="Q1026" s="201"/>
      <c r="R1026" s="201"/>
      <c r="S1026" s="201"/>
      <c r="T1026" s="201"/>
      <c r="U1026" s="201"/>
      <c r="V1026" s="201"/>
      <c r="W1026" s="201"/>
      <c r="X1026" s="201"/>
      <c r="Y1026" s="201"/>
      <c r="Z1026" s="201"/>
      <c r="AA1026" s="201"/>
      <c r="AB1026" s="201"/>
    </row>
    <row r="1027" spans="1:28" ht="12.75" customHeight="1">
      <c r="A1027" s="201" t="s">
        <v>484</v>
      </c>
      <c r="B1027" s="201"/>
      <c r="C1027" s="201"/>
      <c r="D1027" s="201"/>
      <c r="E1027" s="201"/>
      <c r="F1027" s="201"/>
      <c r="G1027" s="201"/>
      <c r="H1027" s="201"/>
      <c r="I1027" s="201"/>
      <c r="J1027" s="201"/>
      <c r="K1027" s="201"/>
      <c r="L1027" s="201"/>
      <c r="M1027" s="201"/>
      <c r="N1027" s="201"/>
      <c r="O1027" s="201"/>
      <c r="P1027" s="201"/>
      <c r="Q1027" s="201"/>
      <c r="R1027" s="201"/>
      <c r="S1027" s="201"/>
      <c r="T1027" s="201"/>
      <c r="U1027" s="201"/>
      <c r="V1027" s="201"/>
      <c r="W1027" s="201"/>
      <c r="X1027" s="201"/>
      <c r="Y1027" s="201"/>
      <c r="Z1027" s="201"/>
      <c r="AA1027" s="201"/>
      <c r="AB1027" s="201"/>
    </row>
  </sheetData>
  <autoFilter ref="A14:AB102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22" showButton="0"/>
    <filterColumn colId="23" showButton="0"/>
    <filterColumn colId="24" showButton="0"/>
    <filterColumn colId="25" showButton="0"/>
  </autoFilter>
  <mergeCells count="3035">
    <mergeCell ref="W995:AA995"/>
    <mergeCell ref="B994:M994"/>
    <mergeCell ref="S994:T994"/>
    <mergeCell ref="S981:T981"/>
    <mergeCell ref="W981:AA981"/>
    <mergeCell ref="B984:M984"/>
    <mergeCell ref="S984:T984"/>
    <mergeCell ref="W984:AA984"/>
    <mergeCell ref="W982:AA982"/>
    <mergeCell ref="B1024:M1024"/>
    <mergeCell ref="S1024:T1024"/>
    <mergeCell ref="W1024:AA1024"/>
    <mergeCell ref="S1014:T1014"/>
    <mergeCell ref="W1014:AA1014"/>
    <mergeCell ref="B1019:M1019"/>
    <mergeCell ref="S1019:T1019"/>
    <mergeCell ref="W1019:AA1019"/>
    <mergeCell ref="B1020:M1020"/>
    <mergeCell ref="S1020:T1020"/>
    <mergeCell ref="W1020:AA1020"/>
    <mergeCell ref="B1009:M1009"/>
    <mergeCell ref="S1009:T1009"/>
    <mergeCell ref="W1009:AA1009"/>
    <mergeCell ref="B1010:M1010"/>
    <mergeCell ref="S1010:T1010"/>
    <mergeCell ref="W1010:AA1010"/>
    <mergeCell ref="B1012:M1012"/>
    <mergeCell ref="S1012:T1012"/>
    <mergeCell ref="W1012:AA1012"/>
    <mergeCell ref="B868:M868"/>
    <mergeCell ref="S868:T868"/>
    <mergeCell ref="W868:AA868"/>
    <mergeCell ref="B869:M869"/>
    <mergeCell ref="S869:T869"/>
    <mergeCell ref="W869:AA869"/>
    <mergeCell ref="B867:M867"/>
    <mergeCell ref="S867:T867"/>
    <mergeCell ref="B935:M935"/>
    <mergeCell ref="S935:T935"/>
    <mergeCell ref="W935:AA935"/>
    <mergeCell ref="S934:T934"/>
    <mergeCell ref="W934:AA934"/>
    <mergeCell ref="B934:M934"/>
    <mergeCell ref="B922:M922"/>
    <mergeCell ref="S922:T922"/>
    <mergeCell ref="W922:AA922"/>
    <mergeCell ref="B931:M931"/>
    <mergeCell ref="S931:T931"/>
    <mergeCell ref="W931:AA931"/>
    <mergeCell ref="W930:AA930"/>
    <mergeCell ref="B928:M928"/>
    <mergeCell ref="S928:T928"/>
    <mergeCell ref="W928:AA928"/>
    <mergeCell ref="B919:M919"/>
    <mergeCell ref="S919:T919"/>
    <mergeCell ref="W919:AA919"/>
    <mergeCell ref="B923:M923"/>
    <mergeCell ref="S923:T923"/>
    <mergeCell ref="W923:AA923"/>
    <mergeCell ref="W921:AA921"/>
    <mergeCell ref="B843:M843"/>
    <mergeCell ref="S843:T843"/>
    <mergeCell ref="W843:AA843"/>
    <mergeCell ref="W841:AA841"/>
    <mergeCell ref="W817:AA817"/>
    <mergeCell ref="B807:M807"/>
    <mergeCell ref="S807:T807"/>
    <mergeCell ref="W807:AA807"/>
    <mergeCell ref="S831:T831"/>
    <mergeCell ref="W831:AA831"/>
    <mergeCell ref="B825:M825"/>
    <mergeCell ref="S825:T825"/>
    <mergeCell ref="W825:AA825"/>
    <mergeCell ref="B829:M829"/>
    <mergeCell ref="S881:T881"/>
    <mergeCell ref="W881:AA881"/>
    <mergeCell ref="B882:M882"/>
    <mergeCell ref="S882:T882"/>
    <mergeCell ref="W882:AA882"/>
    <mergeCell ref="B808:M808"/>
    <mergeCell ref="S808:T808"/>
    <mergeCell ref="W808:AA808"/>
    <mergeCell ref="B817:M817"/>
    <mergeCell ref="S817:T817"/>
    <mergeCell ref="B874:M874"/>
    <mergeCell ref="S874:T874"/>
    <mergeCell ref="W874:AA874"/>
    <mergeCell ref="B875:M875"/>
    <mergeCell ref="S875:T875"/>
    <mergeCell ref="W875:AA875"/>
    <mergeCell ref="S865:T865"/>
    <mergeCell ref="W865:AA865"/>
    <mergeCell ref="W732:AA732"/>
    <mergeCell ref="B733:M733"/>
    <mergeCell ref="S733:T733"/>
    <mergeCell ref="W733:AA733"/>
    <mergeCell ref="B729:M729"/>
    <mergeCell ref="S729:T729"/>
    <mergeCell ref="W729:AA729"/>
    <mergeCell ref="B728:M728"/>
    <mergeCell ref="S728:T728"/>
    <mergeCell ref="W728:AA728"/>
    <mergeCell ref="S760:T760"/>
    <mergeCell ref="W760:AA760"/>
    <mergeCell ref="B764:M764"/>
    <mergeCell ref="S764:T764"/>
    <mergeCell ref="W764:AA764"/>
    <mergeCell ref="B765:M765"/>
    <mergeCell ref="S765:T765"/>
    <mergeCell ref="W765:AA765"/>
    <mergeCell ref="S761:T761"/>
    <mergeCell ref="W761:AA761"/>
    <mergeCell ref="B738:M738"/>
    <mergeCell ref="S738:T738"/>
    <mergeCell ref="W738:AA738"/>
    <mergeCell ref="B748:M748"/>
    <mergeCell ref="S748:T748"/>
    <mergeCell ref="W748:AA748"/>
    <mergeCell ref="B749:M749"/>
    <mergeCell ref="S749:T749"/>
    <mergeCell ref="W749:AA749"/>
    <mergeCell ref="W654:AA654"/>
    <mergeCell ref="B717:M717"/>
    <mergeCell ref="S717:T717"/>
    <mergeCell ref="B714:M714"/>
    <mergeCell ref="B727:M727"/>
    <mergeCell ref="S727:T727"/>
    <mergeCell ref="W727:AA727"/>
    <mergeCell ref="B720:M720"/>
    <mergeCell ref="S720:T720"/>
    <mergeCell ref="W720:AA720"/>
    <mergeCell ref="B726:M726"/>
    <mergeCell ref="S706:T706"/>
    <mergeCell ref="W706:AA706"/>
    <mergeCell ref="B704:M704"/>
    <mergeCell ref="S704:T704"/>
    <mergeCell ref="B712:M712"/>
    <mergeCell ref="S712:T712"/>
    <mergeCell ref="W712:AA712"/>
    <mergeCell ref="B709:M709"/>
    <mergeCell ref="S709:T709"/>
    <mergeCell ref="W709:AA709"/>
    <mergeCell ref="W710:AA710"/>
    <mergeCell ref="B718:M718"/>
    <mergeCell ref="S718:T718"/>
    <mergeCell ref="W718:AA718"/>
    <mergeCell ref="W716:AA716"/>
    <mergeCell ref="S592:T592"/>
    <mergeCell ref="W592:AA592"/>
    <mergeCell ref="B578:M578"/>
    <mergeCell ref="S578:T578"/>
    <mergeCell ref="W578:AA578"/>
    <mergeCell ref="W577:AA577"/>
    <mergeCell ref="S576:T576"/>
    <mergeCell ref="W576:AA576"/>
    <mergeCell ref="B577:M577"/>
    <mergeCell ref="S577:T577"/>
    <mergeCell ref="B644:M644"/>
    <mergeCell ref="S644:T644"/>
    <mergeCell ref="W644:AA644"/>
    <mergeCell ref="W642:AA642"/>
    <mergeCell ref="B643:M643"/>
    <mergeCell ref="S643:T643"/>
    <mergeCell ref="W643:AA643"/>
    <mergeCell ref="S634:T634"/>
    <mergeCell ref="W634:AA634"/>
    <mergeCell ref="B632:M632"/>
    <mergeCell ref="S632:T632"/>
    <mergeCell ref="B638:M638"/>
    <mergeCell ref="S638:T638"/>
    <mergeCell ref="W638:AA638"/>
    <mergeCell ref="S637:T637"/>
    <mergeCell ref="W637:AA637"/>
    <mergeCell ref="S621:T621"/>
    <mergeCell ref="W621:AA621"/>
    <mergeCell ref="B627:M627"/>
    <mergeCell ref="S627:T627"/>
    <mergeCell ref="W627:AA627"/>
    <mergeCell ref="B634:M634"/>
    <mergeCell ref="B557:M557"/>
    <mergeCell ref="S557:T557"/>
    <mergeCell ref="W557:AA557"/>
    <mergeCell ref="B554:M554"/>
    <mergeCell ref="S554:T554"/>
    <mergeCell ref="B493:M493"/>
    <mergeCell ref="S493:T493"/>
    <mergeCell ref="W493:AA493"/>
    <mergeCell ref="B494:M494"/>
    <mergeCell ref="S494:T494"/>
    <mergeCell ref="B545:M545"/>
    <mergeCell ref="S545:T545"/>
    <mergeCell ref="W545:AA545"/>
    <mergeCell ref="B539:M539"/>
    <mergeCell ref="S539:T539"/>
    <mergeCell ref="S553:T553"/>
    <mergeCell ref="W553:AA553"/>
    <mergeCell ref="W550:AA550"/>
    <mergeCell ref="B543:M543"/>
    <mergeCell ref="S543:T543"/>
    <mergeCell ref="B524:M524"/>
    <mergeCell ref="S524:T524"/>
    <mergeCell ref="W524:AA524"/>
    <mergeCell ref="S534:T534"/>
    <mergeCell ref="W534:AA534"/>
    <mergeCell ref="B540:M540"/>
    <mergeCell ref="S540:T540"/>
    <mergeCell ref="W540:AA540"/>
    <mergeCell ref="B532:M532"/>
    <mergeCell ref="S532:T532"/>
    <mergeCell ref="W467:AA467"/>
    <mergeCell ref="B509:M509"/>
    <mergeCell ref="S509:T509"/>
    <mergeCell ref="W509:AA509"/>
    <mergeCell ref="W507:AA507"/>
    <mergeCell ref="B498:M498"/>
    <mergeCell ref="B522:M522"/>
    <mergeCell ref="S522:T522"/>
    <mergeCell ref="W522:AA522"/>
    <mergeCell ref="B517:M517"/>
    <mergeCell ref="S517:T517"/>
    <mergeCell ref="W494:AA494"/>
    <mergeCell ref="S497:T497"/>
    <mergeCell ref="W497:AA497"/>
    <mergeCell ref="B501:M501"/>
    <mergeCell ref="S501:T501"/>
    <mergeCell ref="W501:AA501"/>
    <mergeCell ref="S498:T498"/>
    <mergeCell ref="W498:AA498"/>
    <mergeCell ref="S499:T499"/>
    <mergeCell ref="W499:AA499"/>
    <mergeCell ref="B477:M477"/>
    <mergeCell ref="B404:M404"/>
    <mergeCell ref="S404:T404"/>
    <mergeCell ref="W404:AA404"/>
    <mergeCell ref="B405:M405"/>
    <mergeCell ref="S405:T405"/>
    <mergeCell ref="W405:AA405"/>
    <mergeCell ref="B418:M418"/>
    <mergeCell ref="S418:T418"/>
    <mergeCell ref="W418:AA418"/>
    <mergeCell ref="B482:M482"/>
    <mergeCell ref="S482:T482"/>
    <mergeCell ref="W482:AA482"/>
    <mergeCell ref="B479:M479"/>
    <mergeCell ref="S479:T479"/>
    <mergeCell ref="W479:AA479"/>
    <mergeCell ref="B468:M468"/>
    <mergeCell ref="S468:T468"/>
    <mergeCell ref="W468:AA468"/>
    <mergeCell ref="B475:M475"/>
    <mergeCell ref="S475:T475"/>
    <mergeCell ref="W475:AA475"/>
    <mergeCell ref="B472:M472"/>
    <mergeCell ref="S472:T472"/>
    <mergeCell ref="W472:AA472"/>
    <mergeCell ref="S473:T473"/>
    <mergeCell ref="W466:AA466"/>
    <mergeCell ref="B464:M464"/>
    <mergeCell ref="S464:T464"/>
    <mergeCell ref="W464:AA464"/>
    <mergeCell ref="B467:M467"/>
    <mergeCell ref="S467:T467"/>
    <mergeCell ref="S413:T413"/>
    <mergeCell ref="W413:AA413"/>
    <mergeCell ref="W344:AA344"/>
    <mergeCell ref="B345:M345"/>
    <mergeCell ref="S345:T345"/>
    <mergeCell ref="W345:AA345"/>
    <mergeCell ref="W352:AA352"/>
    <mergeCell ref="B353:M353"/>
    <mergeCell ref="S353:T353"/>
    <mergeCell ref="W353:AA353"/>
    <mergeCell ref="W401:AA401"/>
    <mergeCell ref="B398:M398"/>
    <mergeCell ref="W411:AA411"/>
    <mergeCell ref="B412:M412"/>
    <mergeCell ref="S412:T412"/>
    <mergeCell ref="W412:AA412"/>
    <mergeCell ref="W403:AA403"/>
    <mergeCell ref="S407:T407"/>
    <mergeCell ref="W407:AA407"/>
    <mergeCell ref="B410:M410"/>
    <mergeCell ref="B379:M379"/>
    <mergeCell ref="S379:T379"/>
    <mergeCell ref="W379:AA379"/>
    <mergeCell ref="S373:T373"/>
    <mergeCell ref="W373:AA373"/>
    <mergeCell ref="B378:M378"/>
    <mergeCell ref="S378:T378"/>
    <mergeCell ref="S375:T375"/>
    <mergeCell ref="W375:AA375"/>
    <mergeCell ref="B357:M357"/>
    <mergeCell ref="S357:T357"/>
    <mergeCell ref="W357:AA357"/>
    <mergeCell ref="B363:M363"/>
    <mergeCell ref="S363:T363"/>
    <mergeCell ref="W363:AA363"/>
    <mergeCell ref="S361:T361"/>
    <mergeCell ref="W361:AA361"/>
    <mergeCell ref="B210:M210"/>
    <mergeCell ref="W218:AA218"/>
    <mergeCell ref="B213:M213"/>
    <mergeCell ref="B293:M293"/>
    <mergeCell ref="S293:T293"/>
    <mergeCell ref="W293:AA293"/>
    <mergeCell ref="B290:M290"/>
    <mergeCell ref="S290:T290"/>
    <mergeCell ref="W290:AA290"/>
    <mergeCell ref="W292:AA292"/>
    <mergeCell ref="B255:M255"/>
    <mergeCell ref="S255:T255"/>
    <mergeCell ref="W255:AA255"/>
    <mergeCell ref="B252:M252"/>
    <mergeCell ref="S252:T252"/>
    <mergeCell ref="B289:M289"/>
    <mergeCell ref="S289:T289"/>
    <mergeCell ref="W289:AA289"/>
    <mergeCell ref="S281:T281"/>
    <mergeCell ref="W281:AA281"/>
    <mergeCell ref="B242:M242"/>
    <mergeCell ref="S242:T242"/>
    <mergeCell ref="W242:AA242"/>
    <mergeCell ref="S248:T248"/>
    <mergeCell ref="W248:AA248"/>
    <mergeCell ref="B254:M254"/>
    <mergeCell ref="S254:T254"/>
    <mergeCell ref="W254:AA254"/>
    <mergeCell ref="B247:M247"/>
    <mergeCell ref="S247:T247"/>
    <mergeCell ref="S116:T116"/>
    <mergeCell ref="B121:M121"/>
    <mergeCell ref="B130:M130"/>
    <mergeCell ref="S130:T130"/>
    <mergeCell ref="W130:AA130"/>
    <mergeCell ref="B133:M133"/>
    <mergeCell ref="S133:T133"/>
    <mergeCell ref="W133:AA133"/>
    <mergeCell ref="S131:T131"/>
    <mergeCell ref="W173:AA173"/>
    <mergeCell ref="W182:AA182"/>
    <mergeCell ref="B189:M189"/>
    <mergeCell ref="S189:T189"/>
    <mergeCell ref="W189:AA189"/>
    <mergeCell ref="B195:M195"/>
    <mergeCell ref="S195:T195"/>
    <mergeCell ref="W195:AA195"/>
    <mergeCell ref="W186:AA186"/>
    <mergeCell ref="B192:M192"/>
    <mergeCell ref="S170:T170"/>
    <mergeCell ref="W170:AA170"/>
    <mergeCell ref="B177:M177"/>
    <mergeCell ref="S177:T177"/>
    <mergeCell ref="W177:AA177"/>
    <mergeCell ref="B175:M175"/>
    <mergeCell ref="S175:T175"/>
    <mergeCell ref="W175:AA175"/>
    <mergeCell ref="B60:M60"/>
    <mergeCell ref="S60:T60"/>
    <mergeCell ref="W60:AA60"/>
    <mergeCell ref="B61:M61"/>
    <mergeCell ref="S61:T61"/>
    <mergeCell ref="W61:AA61"/>
    <mergeCell ref="B87:M87"/>
    <mergeCell ref="S87:T87"/>
    <mergeCell ref="W87:AA87"/>
    <mergeCell ref="B107:M107"/>
    <mergeCell ref="S107:T107"/>
    <mergeCell ref="W107:AA107"/>
    <mergeCell ref="B99:M99"/>
    <mergeCell ref="S99:T99"/>
    <mergeCell ref="W99:AA99"/>
    <mergeCell ref="B106:M106"/>
    <mergeCell ref="B141:M141"/>
    <mergeCell ref="B81:M81"/>
    <mergeCell ref="S81:T81"/>
    <mergeCell ref="W81:AA81"/>
    <mergeCell ref="B84:M84"/>
    <mergeCell ref="S84:T84"/>
    <mergeCell ref="W84:AA84"/>
    <mergeCell ref="B90:M90"/>
    <mergeCell ref="S90:T90"/>
    <mergeCell ref="W90:AA90"/>
    <mergeCell ref="W131:AA131"/>
    <mergeCell ref="B132:M132"/>
    <mergeCell ref="S132:T132"/>
    <mergeCell ref="B140:M140"/>
    <mergeCell ref="S140:T140"/>
    <mergeCell ref="W140:AA140"/>
    <mergeCell ref="B1023:M1023"/>
    <mergeCell ref="S1023:T1023"/>
    <mergeCell ref="W1023:AA1023"/>
    <mergeCell ref="B22:M22"/>
    <mergeCell ref="S22:T22"/>
    <mergeCell ref="W22:AA22"/>
    <mergeCell ref="B25:M25"/>
    <mergeCell ref="S25:T25"/>
    <mergeCell ref="W25:AA25"/>
    <mergeCell ref="B26:M26"/>
    <mergeCell ref="B68:M68"/>
    <mergeCell ref="S68:T68"/>
    <mergeCell ref="W68:AA68"/>
    <mergeCell ref="B80:M80"/>
    <mergeCell ref="S80:T80"/>
    <mergeCell ref="W80:AA80"/>
    <mergeCell ref="W76:AA76"/>
    <mergeCell ref="B79:M79"/>
    <mergeCell ref="W78:AA78"/>
    <mergeCell ref="B76:M76"/>
    <mergeCell ref="B59:M59"/>
    <mergeCell ref="S59:T59"/>
    <mergeCell ref="W59:AA59"/>
    <mergeCell ref="B67:M67"/>
    <mergeCell ref="S67:T67"/>
    <mergeCell ref="W67:AA67"/>
    <mergeCell ref="S62:T62"/>
    <mergeCell ref="W62:AA62"/>
    <mergeCell ref="B110:M110"/>
    <mergeCell ref="S110:T110"/>
    <mergeCell ref="W110:AA110"/>
    <mergeCell ref="W54:AA54"/>
    <mergeCell ref="B47:M47"/>
    <mergeCell ref="S47:T47"/>
    <mergeCell ref="W47:AA47"/>
    <mergeCell ref="B53:M53"/>
    <mergeCell ref="S53:T53"/>
    <mergeCell ref="B52:M52"/>
    <mergeCell ref="S33:T33"/>
    <mergeCell ref="W33:AA33"/>
    <mergeCell ref="B39:M39"/>
    <mergeCell ref="S39:T39"/>
    <mergeCell ref="W39:AA39"/>
    <mergeCell ref="B40:M40"/>
    <mergeCell ref="S40:T40"/>
    <mergeCell ref="W40:AA40"/>
    <mergeCell ref="W38:AA38"/>
    <mergeCell ref="B29:M29"/>
    <mergeCell ref="S29:T29"/>
    <mergeCell ref="W29:AA29"/>
    <mergeCell ref="B31:M31"/>
    <mergeCell ref="S31:T31"/>
    <mergeCell ref="W31:AA31"/>
    <mergeCell ref="W979:AA979"/>
    <mergeCell ref="B973:M973"/>
    <mergeCell ref="S973:T973"/>
    <mergeCell ref="W973:AA973"/>
    <mergeCell ref="B956:M956"/>
    <mergeCell ref="S956:T956"/>
    <mergeCell ref="W956:AA956"/>
    <mergeCell ref="B951:M951"/>
    <mergeCell ref="S951:T951"/>
    <mergeCell ref="W951:AA951"/>
    <mergeCell ref="B954:M954"/>
    <mergeCell ref="S953:T953"/>
    <mergeCell ref="W953:AA953"/>
    <mergeCell ref="S954:T954"/>
    <mergeCell ref="S941:T941"/>
    <mergeCell ref="B943:M943"/>
    <mergeCell ref="S943:T943"/>
    <mergeCell ref="B950:M950"/>
    <mergeCell ref="S950:T950"/>
    <mergeCell ref="W950:AA950"/>
    <mergeCell ref="B949:M949"/>
    <mergeCell ref="S949:T949"/>
    <mergeCell ref="W949:AA949"/>
    <mergeCell ref="B945:M945"/>
    <mergeCell ref="W909:AA909"/>
    <mergeCell ref="B886:M886"/>
    <mergeCell ref="S886:T886"/>
    <mergeCell ref="W886:AA886"/>
    <mergeCell ref="B901:M901"/>
    <mergeCell ref="S901:T901"/>
    <mergeCell ref="W901:AA901"/>
    <mergeCell ref="B891:M891"/>
    <mergeCell ref="S891:T891"/>
    <mergeCell ref="S898:T898"/>
    <mergeCell ref="W898:AA898"/>
    <mergeCell ref="W900:AA900"/>
    <mergeCell ref="B904:M904"/>
    <mergeCell ref="S904:T904"/>
    <mergeCell ref="W904:AA904"/>
    <mergeCell ref="B940:M940"/>
    <mergeCell ref="S940:T940"/>
    <mergeCell ref="W940:AA940"/>
    <mergeCell ref="B905:M905"/>
    <mergeCell ref="S905:T905"/>
    <mergeCell ref="W905:AA905"/>
    <mergeCell ref="B918:M918"/>
    <mergeCell ref="S918:T918"/>
    <mergeCell ref="W918:AA918"/>
    <mergeCell ref="W891:AA891"/>
    <mergeCell ref="B900:M900"/>
    <mergeCell ref="S900:T900"/>
    <mergeCell ref="W763:AA763"/>
    <mergeCell ref="B770:M770"/>
    <mergeCell ref="B744:M744"/>
    <mergeCell ref="W770:AA770"/>
    <mergeCell ref="B752:M752"/>
    <mergeCell ref="S752:T752"/>
    <mergeCell ref="W752:AA752"/>
    <mergeCell ref="B758:M758"/>
    <mergeCell ref="S758:T758"/>
    <mergeCell ref="W758:AA758"/>
    <mergeCell ref="B753:M753"/>
    <mergeCell ref="S753:T753"/>
    <mergeCell ref="W867:AA867"/>
    <mergeCell ref="B849:M849"/>
    <mergeCell ref="S849:T849"/>
    <mergeCell ref="W849:AA849"/>
    <mergeCell ref="B855:M855"/>
    <mergeCell ref="S855:T855"/>
    <mergeCell ref="W855:AA855"/>
    <mergeCell ref="S853:T853"/>
    <mergeCell ref="W853:AA853"/>
    <mergeCell ref="B851:M851"/>
    <mergeCell ref="B860:M860"/>
    <mergeCell ref="S860:T860"/>
    <mergeCell ref="W860:AA860"/>
    <mergeCell ref="B863:M863"/>
    <mergeCell ref="S863:T863"/>
    <mergeCell ref="W863:AA863"/>
    <mergeCell ref="B861:M861"/>
    <mergeCell ref="S861:T861"/>
    <mergeCell ref="W861:AA861"/>
    <mergeCell ref="B842:M842"/>
    <mergeCell ref="B719:M719"/>
    <mergeCell ref="S719:T719"/>
    <mergeCell ref="W719:AA719"/>
    <mergeCell ref="W702:AA702"/>
    <mergeCell ref="W673:AA673"/>
    <mergeCell ref="B679:M679"/>
    <mergeCell ref="S679:T679"/>
    <mergeCell ref="W679:AA679"/>
    <mergeCell ref="B685:M685"/>
    <mergeCell ref="B678:M678"/>
    <mergeCell ref="S678:T678"/>
    <mergeCell ref="W678:AA678"/>
    <mergeCell ref="B684:M684"/>
    <mergeCell ref="S778:T778"/>
    <mergeCell ref="W778:AA778"/>
    <mergeCell ref="S647:T647"/>
    <mergeCell ref="W647:AA647"/>
    <mergeCell ref="B651:M651"/>
    <mergeCell ref="S651:T651"/>
    <mergeCell ref="S698:T698"/>
    <mergeCell ref="W698:AA698"/>
    <mergeCell ref="B702:M702"/>
    <mergeCell ref="S702:T702"/>
    <mergeCell ref="S770:T770"/>
    <mergeCell ref="S777:T777"/>
    <mergeCell ref="W777:AA777"/>
    <mergeCell ref="B772:M772"/>
    <mergeCell ref="S772:T772"/>
    <mergeCell ref="W772:AA772"/>
    <mergeCell ref="B778:M778"/>
    <mergeCell ref="W753:AA753"/>
    <mergeCell ref="B763:M763"/>
    <mergeCell ref="S598:T598"/>
    <mergeCell ref="W598:AA598"/>
    <mergeCell ref="B652:M652"/>
    <mergeCell ref="S652:T652"/>
    <mergeCell ref="W652:AA652"/>
    <mergeCell ref="B656:M656"/>
    <mergeCell ref="W588:AA588"/>
    <mergeCell ref="B587:M587"/>
    <mergeCell ref="S587:T587"/>
    <mergeCell ref="W587:AA587"/>
    <mergeCell ref="B615:M615"/>
    <mergeCell ref="S615:T615"/>
    <mergeCell ref="B711:M711"/>
    <mergeCell ref="S711:T711"/>
    <mergeCell ref="W711:AA711"/>
    <mergeCell ref="S716:T716"/>
    <mergeCell ref="W717:AA717"/>
    <mergeCell ref="W595:AA595"/>
    <mergeCell ref="B601:M601"/>
    <mergeCell ref="S601:T601"/>
    <mergeCell ref="W601:AA601"/>
    <mergeCell ref="B595:M595"/>
    <mergeCell ref="S595:T595"/>
    <mergeCell ref="B598:M598"/>
    <mergeCell ref="B599:M599"/>
    <mergeCell ref="B589:M589"/>
    <mergeCell ref="S589:T589"/>
    <mergeCell ref="W589:AA589"/>
    <mergeCell ref="B593:M593"/>
    <mergeCell ref="S593:T593"/>
    <mergeCell ref="W593:AA593"/>
    <mergeCell ref="B592:M592"/>
    <mergeCell ref="B474:M474"/>
    <mergeCell ref="S474:T474"/>
    <mergeCell ref="W474:AA474"/>
    <mergeCell ref="B462:M462"/>
    <mergeCell ref="S462:T462"/>
    <mergeCell ref="B486:M486"/>
    <mergeCell ref="S486:T486"/>
    <mergeCell ref="W486:AA486"/>
    <mergeCell ref="S626:T626"/>
    <mergeCell ref="W626:AA626"/>
    <mergeCell ref="B633:M633"/>
    <mergeCell ref="S633:T633"/>
    <mergeCell ref="W633:AA633"/>
    <mergeCell ref="B637:M637"/>
    <mergeCell ref="W632:AA632"/>
    <mergeCell ref="B636:M636"/>
    <mergeCell ref="S636:T636"/>
    <mergeCell ref="W636:AA636"/>
    <mergeCell ref="S610:T610"/>
    <mergeCell ref="W610:AA610"/>
    <mergeCell ref="B614:M614"/>
    <mergeCell ref="S614:T614"/>
    <mergeCell ref="W614:AA614"/>
    <mergeCell ref="B616:M616"/>
    <mergeCell ref="S616:T616"/>
    <mergeCell ref="W616:AA616"/>
    <mergeCell ref="B610:M610"/>
    <mergeCell ref="S594:T594"/>
    <mergeCell ref="W594:AA594"/>
    <mergeCell ref="B600:M600"/>
    <mergeCell ref="S600:T600"/>
    <mergeCell ref="W600:AA600"/>
    <mergeCell ref="B450:M450"/>
    <mergeCell ref="S450:T450"/>
    <mergeCell ref="W450:AA450"/>
    <mergeCell ref="W445:AA445"/>
    <mergeCell ref="B443:M443"/>
    <mergeCell ref="S443:T443"/>
    <mergeCell ref="W462:AA462"/>
    <mergeCell ref="B463:M463"/>
    <mergeCell ref="S463:T463"/>
    <mergeCell ref="W463:AA463"/>
    <mergeCell ref="B466:M466"/>
    <mergeCell ref="S466:T466"/>
    <mergeCell ref="W517:AA517"/>
    <mergeCell ref="B500:M500"/>
    <mergeCell ref="S500:T500"/>
    <mergeCell ref="W500:AA500"/>
    <mergeCell ref="B508:M508"/>
    <mergeCell ref="S508:T508"/>
    <mergeCell ref="W508:AA508"/>
    <mergeCell ref="S507:T507"/>
    <mergeCell ref="W516:AA516"/>
    <mergeCell ref="W515:AA515"/>
    <mergeCell ref="B492:M492"/>
    <mergeCell ref="S492:T492"/>
    <mergeCell ref="W492:AA492"/>
    <mergeCell ref="B487:M487"/>
    <mergeCell ref="S487:T487"/>
    <mergeCell ref="W487:AA487"/>
    <mergeCell ref="W490:AA490"/>
    <mergeCell ref="B490:M490"/>
    <mergeCell ref="S490:T490"/>
    <mergeCell ref="B488:M488"/>
    <mergeCell ref="W382:AA382"/>
    <mergeCell ref="B380:M380"/>
    <mergeCell ref="S380:T380"/>
    <mergeCell ref="B395:M395"/>
    <mergeCell ref="S395:T395"/>
    <mergeCell ref="W395:AA395"/>
    <mergeCell ref="B403:M403"/>
    <mergeCell ref="S403:T403"/>
    <mergeCell ref="S461:T461"/>
    <mergeCell ref="W461:AA461"/>
    <mergeCell ref="B465:M465"/>
    <mergeCell ref="S465:T465"/>
    <mergeCell ref="W465:AA465"/>
    <mergeCell ref="B438:M438"/>
    <mergeCell ref="S438:T438"/>
    <mergeCell ref="W438:AA438"/>
    <mergeCell ref="B445:M445"/>
    <mergeCell ref="S445:T445"/>
    <mergeCell ref="B455:M455"/>
    <mergeCell ref="S455:T455"/>
    <mergeCell ref="W455:AA455"/>
    <mergeCell ref="B451:M451"/>
    <mergeCell ref="S451:T451"/>
    <mergeCell ref="W451:AA451"/>
    <mergeCell ref="B454:M454"/>
    <mergeCell ref="B452:M452"/>
    <mergeCell ref="S452:T452"/>
    <mergeCell ref="W452:AA452"/>
    <mergeCell ref="B432:M432"/>
    <mergeCell ref="S432:T432"/>
    <mergeCell ref="W432:AA432"/>
    <mergeCell ref="W436:AA436"/>
    <mergeCell ref="S322:T322"/>
    <mergeCell ref="W322:AA322"/>
    <mergeCell ref="B323:M323"/>
    <mergeCell ref="B390:M390"/>
    <mergeCell ref="S390:T390"/>
    <mergeCell ref="W390:AA390"/>
    <mergeCell ref="S388:T388"/>
    <mergeCell ref="W388:AA388"/>
    <mergeCell ref="S397:T397"/>
    <mergeCell ref="W397:AA397"/>
    <mergeCell ref="W396:AA396"/>
    <mergeCell ref="B397:M397"/>
    <mergeCell ref="B417:M417"/>
    <mergeCell ref="S417:T417"/>
    <mergeCell ref="W417:AA417"/>
    <mergeCell ref="B411:M411"/>
    <mergeCell ref="S411:T411"/>
    <mergeCell ref="S383:T383"/>
    <mergeCell ref="W383:AA383"/>
    <mergeCell ref="B389:M389"/>
    <mergeCell ref="S389:T389"/>
    <mergeCell ref="W389:AA389"/>
    <mergeCell ref="B396:M396"/>
    <mergeCell ref="S396:T396"/>
    <mergeCell ref="B401:M401"/>
    <mergeCell ref="S401:T401"/>
    <mergeCell ref="S410:T410"/>
    <mergeCell ref="W410:AA410"/>
    <mergeCell ref="B409:M409"/>
    <mergeCell ref="S409:T409"/>
    <mergeCell ref="W409:AA409"/>
    <mergeCell ref="B407:M407"/>
    <mergeCell ref="W329:AA329"/>
    <mergeCell ref="S328:T328"/>
    <mergeCell ref="W328:AA328"/>
    <mergeCell ref="B325:M325"/>
    <mergeCell ref="S325:T325"/>
    <mergeCell ref="W325:AA325"/>
    <mergeCell ref="S351:T351"/>
    <mergeCell ref="W351:AA351"/>
    <mergeCell ref="B356:M356"/>
    <mergeCell ref="S356:T356"/>
    <mergeCell ref="W356:AA356"/>
    <mergeCell ref="B362:M362"/>
    <mergeCell ref="S362:T362"/>
    <mergeCell ref="W362:AA362"/>
    <mergeCell ref="B352:M352"/>
    <mergeCell ref="S352:T352"/>
    <mergeCell ref="B330:M330"/>
    <mergeCell ref="S330:T330"/>
    <mergeCell ref="B201:M201"/>
    <mergeCell ref="S201:T201"/>
    <mergeCell ref="W201:AA201"/>
    <mergeCell ref="B219:M219"/>
    <mergeCell ref="S219:T219"/>
    <mergeCell ref="W219:AA219"/>
    <mergeCell ref="B204:M204"/>
    <mergeCell ref="S204:T204"/>
    <mergeCell ref="W204:AA204"/>
    <mergeCell ref="B205:M205"/>
    <mergeCell ref="B297:M297"/>
    <mergeCell ref="S297:T297"/>
    <mergeCell ref="W297:AA297"/>
    <mergeCell ref="B298:M298"/>
    <mergeCell ref="S298:T298"/>
    <mergeCell ref="B207:M207"/>
    <mergeCell ref="S207:T207"/>
    <mergeCell ref="W207:AA207"/>
    <mergeCell ref="B224:M224"/>
    <mergeCell ref="S224:T224"/>
    <mergeCell ref="W247:AA247"/>
    <mergeCell ref="B248:M248"/>
    <mergeCell ref="W298:AA298"/>
    <mergeCell ref="S278:T278"/>
    <mergeCell ref="W278:AA278"/>
    <mergeCell ref="B282:M282"/>
    <mergeCell ref="S282:T282"/>
    <mergeCell ref="W282:AA282"/>
    <mergeCell ref="B288:M288"/>
    <mergeCell ref="S288:T288"/>
    <mergeCell ref="B253:M253"/>
    <mergeCell ref="S253:T253"/>
    <mergeCell ref="S205:T205"/>
    <mergeCell ref="W205:AA205"/>
    <mergeCell ref="B208:M208"/>
    <mergeCell ref="S208:T208"/>
    <mergeCell ref="W208:AA208"/>
    <mergeCell ref="B209:M209"/>
    <mergeCell ref="S209:T209"/>
    <mergeCell ref="W209:AA209"/>
    <mergeCell ref="W224:AA224"/>
    <mergeCell ref="B220:M220"/>
    <mergeCell ref="S220:T220"/>
    <mergeCell ref="W220:AA220"/>
    <mergeCell ref="B221:M221"/>
    <mergeCell ref="B236:M236"/>
    <mergeCell ref="S236:T236"/>
    <mergeCell ref="W236:AA236"/>
    <mergeCell ref="S235:T235"/>
    <mergeCell ref="W235:AA235"/>
    <mergeCell ref="B225:M225"/>
    <mergeCell ref="S225:T225"/>
    <mergeCell ref="W225:AA225"/>
    <mergeCell ref="B234:M234"/>
    <mergeCell ref="S234:T234"/>
    <mergeCell ref="W234:AA234"/>
    <mergeCell ref="B233:M233"/>
    <mergeCell ref="S233:T233"/>
    <mergeCell ref="W233:AA233"/>
    <mergeCell ref="B228:M228"/>
    <mergeCell ref="S210:T210"/>
    <mergeCell ref="W210:AA210"/>
    <mergeCell ref="B214:M214"/>
    <mergeCell ref="S214:T214"/>
    <mergeCell ref="S122:T122"/>
    <mergeCell ref="W122:AA122"/>
    <mergeCell ref="S106:T106"/>
    <mergeCell ref="W106:AA106"/>
    <mergeCell ref="B100:M100"/>
    <mergeCell ref="S100:T100"/>
    <mergeCell ref="W100:AA100"/>
    <mergeCell ref="B103:M103"/>
    <mergeCell ref="S104:T104"/>
    <mergeCell ref="W105:AA105"/>
    <mergeCell ref="S103:T103"/>
    <mergeCell ref="W103:AA103"/>
    <mergeCell ref="B164:M164"/>
    <mergeCell ref="S164:T164"/>
    <mergeCell ref="W164:AA164"/>
    <mergeCell ref="B169:M169"/>
    <mergeCell ref="S169:T169"/>
    <mergeCell ref="W169:AA169"/>
    <mergeCell ref="B165:M165"/>
    <mergeCell ref="S165:T165"/>
    <mergeCell ref="W165:AA165"/>
    <mergeCell ref="W168:AA168"/>
    <mergeCell ref="B154:M154"/>
    <mergeCell ref="S154:T154"/>
    <mergeCell ref="W154:AA154"/>
    <mergeCell ref="B158:M158"/>
    <mergeCell ref="S158:T158"/>
    <mergeCell ref="W158:AA158"/>
    <mergeCell ref="B155:M155"/>
    <mergeCell ref="S155:T155"/>
    <mergeCell ref="W155:AA155"/>
    <mergeCell ref="B157:M157"/>
    <mergeCell ref="S28:T28"/>
    <mergeCell ref="B27:M27"/>
    <mergeCell ref="S1007:T1007"/>
    <mergeCell ref="W1007:AA1007"/>
    <mergeCell ref="B32:M32"/>
    <mergeCell ref="S32:T32"/>
    <mergeCell ref="W32:AA32"/>
    <mergeCell ref="B33:M33"/>
    <mergeCell ref="B66:M66"/>
    <mergeCell ref="S66:T66"/>
    <mergeCell ref="W66:AA66"/>
    <mergeCell ref="B54:M54"/>
    <mergeCell ref="W123:AA123"/>
    <mergeCell ref="B116:M116"/>
    <mergeCell ref="W28:AA28"/>
    <mergeCell ref="S26:T26"/>
    <mergeCell ref="W26:AA26"/>
    <mergeCell ref="W1002:AA1002"/>
    <mergeCell ref="B1007:M1007"/>
    <mergeCell ref="B125:M125"/>
    <mergeCell ref="S125:T125"/>
    <mergeCell ref="W125:AA125"/>
    <mergeCell ref="B126:M126"/>
    <mergeCell ref="W116:AA116"/>
    <mergeCell ref="B119:M119"/>
    <mergeCell ref="S119:T119"/>
    <mergeCell ref="W119:AA119"/>
    <mergeCell ref="B123:M123"/>
    <mergeCell ref="S123:T123"/>
    <mergeCell ref="S126:T126"/>
    <mergeCell ref="W126:AA126"/>
    <mergeCell ref="S115:T115"/>
    <mergeCell ref="B1022:M1022"/>
    <mergeCell ref="S1022:T1022"/>
    <mergeCell ref="W1022:AA1022"/>
    <mergeCell ref="B1018:M1018"/>
    <mergeCell ref="S1018:T1018"/>
    <mergeCell ref="W1018:AA1018"/>
    <mergeCell ref="B1021:M1021"/>
    <mergeCell ref="S1021:T1021"/>
    <mergeCell ref="W1021:AA1021"/>
    <mergeCell ref="B1008:M1008"/>
    <mergeCell ref="S1008:T1008"/>
    <mergeCell ref="W1008:AA1008"/>
    <mergeCell ref="B988:M988"/>
    <mergeCell ref="S988:T988"/>
    <mergeCell ref="W988:AA988"/>
    <mergeCell ref="B993:M993"/>
    <mergeCell ref="S993:T993"/>
    <mergeCell ref="W993:AA993"/>
    <mergeCell ref="B989:M989"/>
    <mergeCell ref="B1017:M1017"/>
    <mergeCell ref="S1017:T1017"/>
    <mergeCell ref="W1017:AA1017"/>
    <mergeCell ref="B1004:M1004"/>
    <mergeCell ref="S1004:T1004"/>
    <mergeCell ref="W1004:AA1004"/>
    <mergeCell ref="S990:T990"/>
    <mergeCell ref="W990:AA990"/>
    <mergeCell ref="B991:M991"/>
    <mergeCell ref="S991:T991"/>
    <mergeCell ref="W991:AA991"/>
    <mergeCell ref="B995:M995"/>
    <mergeCell ref="S995:T995"/>
    <mergeCell ref="B960:M960"/>
    <mergeCell ref="S960:T960"/>
    <mergeCell ref="S971:T971"/>
    <mergeCell ref="W971:AA971"/>
    <mergeCell ref="S964:T964"/>
    <mergeCell ref="W964:AA964"/>
    <mergeCell ref="B970:M970"/>
    <mergeCell ref="S945:T945"/>
    <mergeCell ref="W945:AA945"/>
    <mergeCell ref="W947:AA947"/>
    <mergeCell ref="B948:M948"/>
    <mergeCell ref="S948:T948"/>
    <mergeCell ref="B972:M972"/>
    <mergeCell ref="S972:T972"/>
    <mergeCell ref="B959:M959"/>
    <mergeCell ref="S959:T959"/>
    <mergeCell ref="W959:AA959"/>
    <mergeCell ref="S957:T957"/>
    <mergeCell ref="W957:AA957"/>
    <mergeCell ref="B961:M961"/>
    <mergeCell ref="S961:T961"/>
    <mergeCell ref="W961:AA961"/>
    <mergeCell ref="B967:M967"/>
    <mergeCell ref="S967:T967"/>
    <mergeCell ref="W967:AA967"/>
    <mergeCell ref="W960:AA960"/>
    <mergeCell ref="B964:M964"/>
    <mergeCell ref="W972:AA972"/>
    <mergeCell ref="B917:M917"/>
    <mergeCell ref="S917:T917"/>
    <mergeCell ref="W917:AA917"/>
    <mergeCell ref="S915:T915"/>
    <mergeCell ref="W915:AA915"/>
    <mergeCell ref="B914:M914"/>
    <mergeCell ref="S914:T914"/>
    <mergeCell ref="B944:M944"/>
    <mergeCell ref="S944:T944"/>
    <mergeCell ref="W944:AA944"/>
    <mergeCell ref="B941:M941"/>
    <mergeCell ref="W880:AA880"/>
    <mergeCell ref="S890:T890"/>
    <mergeCell ref="W890:AA890"/>
    <mergeCell ref="B899:M899"/>
    <mergeCell ref="S899:T899"/>
    <mergeCell ref="W899:AA899"/>
    <mergeCell ref="B929:M929"/>
    <mergeCell ref="S929:T929"/>
    <mergeCell ref="W929:AA929"/>
    <mergeCell ref="B933:M933"/>
    <mergeCell ref="S933:T933"/>
    <mergeCell ref="W933:AA933"/>
    <mergeCell ref="W943:AA943"/>
    <mergeCell ref="S902:T902"/>
    <mergeCell ref="W902:AA902"/>
    <mergeCell ref="B911:M911"/>
    <mergeCell ref="S911:T911"/>
    <mergeCell ref="W911:AA911"/>
    <mergeCell ref="B915:M915"/>
    <mergeCell ref="B903:M903"/>
    <mergeCell ref="S903:T903"/>
    <mergeCell ref="W914:AA914"/>
    <mergeCell ref="B823:M823"/>
    <mergeCell ref="S823:T823"/>
    <mergeCell ref="W823:AA823"/>
    <mergeCell ref="S813:T813"/>
    <mergeCell ref="W813:AA813"/>
    <mergeCell ref="B821:M821"/>
    <mergeCell ref="B859:M859"/>
    <mergeCell ref="S859:T859"/>
    <mergeCell ref="W859:AA859"/>
    <mergeCell ref="B910:M910"/>
    <mergeCell ref="S910:T910"/>
    <mergeCell ref="W910:AA910"/>
    <mergeCell ref="B892:M892"/>
    <mergeCell ref="S892:T892"/>
    <mergeCell ref="W892:AA892"/>
    <mergeCell ref="B907:M907"/>
    <mergeCell ref="S907:T907"/>
    <mergeCell ref="W907:AA907"/>
    <mergeCell ref="B898:M898"/>
    <mergeCell ref="B913:M913"/>
    <mergeCell ref="S913:T913"/>
    <mergeCell ref="W913:AA913"/>
    <mergeCell ref="S870:T870"/>
    <mergeCell ref="W870:AA870"/>
    <mergeCell ref="S842:T842"/>
    <mergeCell ref="W842:AA842"/>
    <mergeCell ref="B848:M848"/>
    <mergeCell ref="S848:T848"/>
    <mergeCell ref="W848:AA848"/>
    <mergeCell ref="S847:T847"/>
    <mergeCell ref="W847:AA847"/>
    <mergeCell ref="B797:M797"/>
    <mergeCell ref="S797:T797"/>
    <mergeCell ref="W797:AA797"/>
    <mergeCell ref="B792:M792"/>
    <mergeCell ref="S792:T792"/>
    <mergeCell ref="B795:M795"/>
    <mergeCell ref="S795:T795"/>
    <mergeCell ref="B762:M762"/>
    <mergeCell ref="S762:T762"/>
    <mergeCell ref="W762:AA762"/>
    <mergeCell ref="B759:M759"/>
    <mergeCell ref="S759:T759"/>
    <mergeCell ref="W759:AA759"/>
    <mergeCell ref="B760:M760"/>
    <mergeCell ref="B862:M862"/>
    <mergeCell ref="S862:T862"/>
    <mergeCell ref="W862:AA862"/>
    <mergeCell ref="B816:M816"/>
    <mergeCell ref="S816:T816"/>
    <mergeCell ref="W816:AA816"/>
    <mergeCell ref="W824:AA824"/>
    <mergeCell ref="B830:M830"/>
    <mergeCell ref="S830:T830"/>
    <mergeCell ref="W830:AA830"/>
    <mergeCell ref="B854:M854"/>
    <mergeCell ref="S854:T854"/>
    <mergeCell ref="B835:M835"/>
    <mergeCell ref="S835:T835"/>
    <mergeCell ref="W835:AA835"/>
    <mergeCell ref="B841:M841"/>
    <mergeCell ref="S841:T841"/>
    <mergeCell ref="B836:M836"/>
    <mergeCell ref="B781:M781"/>
    <mergeCell ref="B793:M793"/>
    <mergeCell ref="S793:T793"/>
    <mergeCell ref="W793:AA793"/>
    <mergeCell ref="W795:AA795"/>
    <mergeCell ref="W725:AA725"/>
    <mergeCell ref="B730:M730"/>
    <mergeCell ref="S730:T730"/>
    <mergeCell ref="W730:AA730"/>
    <mergeCell ref="B734:M734"/>
    <mergeCell ref="W773:AA773"/>
    <mergeCell ref="W779:AA779"/>
    <mergeCell ref="B785:M785"/>
    <mergeCell ref="S785:T785"/>
    <mergeCell ref="W785:AA785"/>
    <mergeCell ref="B786:M786"/>
    <mergeCell ref="S786:T786"/>
    <mergeCell ref="W786:AA786"/>
    <mergeCell ref="S783:T783"/>
    <mergeCell ref="W783:AA783"/>
    <mergeCell ref="B790:M790"/>
    <mergeCell ref="S790:T790"/>
    <mergeCell ref="W790:AA790"/>
    <mergeCell ref="B784:M784"/>
    <mergeCell ref="S784:T784"/>
    <mergeCell ref="W784:AA784"/>
    <mergeCell ref="B791:M791"/>
    <mergeCell ref="S791:T791"/>
    <mergeCell ref="W791:AA791"/>
    <mergeCell ref="B779:M779"/>
    <mergeCell ref="S779:T779"/>
    <mergeCell ref="S763:T763"/>
    <mergeCell ref="W741:AA741"/>
    <mergeCell ref="B747:M747"/>
    <mergeCell ref="S747:T747"/>
    <mergeCell ref="W747:AA747"/>
    <mergeCell ref="B742:M742"/>
    <mergeCell ref="S742:T742"/>
    <mergeCell ref="B757:M757"/>
    <mergeCell ref="S757:T757"/>
    <mergeCell ref="W757:AA757"/>
    <mergeCell ref="B731:M731"/>
    <mergeCell ref="S731:T731"/>
    <mergeCell ref="W731:AA731"/>
    <mergeCell ref="W742:AA742"/>
    <mergeCell ref="B751:M751"/>
    <mergeCell ref="S751:T751"/>
    <mergeCell ref="W751:AA751"/>
    <mergeCell ref="S734:T734"/>
    <mergeCell ref="W734:AA734"/>
    <mergeCell ref="B740:M740"/>
    <mergeCell ref="S740:T740"/>
    <mergeCell ref="W740:AA740"/>
    <mergeCell ref="B735:M735"/>
    <mergeCell ref="S735:T735"/>
    <mergeCell ref="W735:AA735"/>
    <mergeCell ref="B736:M736"/>
    <mergeCell ref="S736:T736"/>
    <mergeCell ref="W736:AA736"/>
    <mergeCell ref="B737:M737"/>
    <mergeCell ref="S737:T737"/>
    <mergeCell ref="W737:AA737"/>
    <mergeCell ref="B732:M732"/>
    <mergeCell ref="S732:T732"/>
    <mergeCell ref="B701:M701"/>
    <mergeCell ref="S701:T701"/>
    <mergeCell ref="W701:AA701"/>
    <mergeCell ref="B692:M692"/>
    <mergeCell ref="S692:T692"/>
    <mergeCell ref="S685:T685"/>
    <mergeCell ref="W685:AA685"/>
    <mergeCell ref="B699:M699"/>
    <mergeCell ref="S699:T699"/>
    <mergeCell ref="W699:AA699"/>
    <mergeCell ref="W681:AA681"/>
    <mergeCell ref="S691:T691"/>
    <mergeCell ref="W691:AA691"/>
    <mergeCell ref="B697:M697"/>
    <mergeCell ref="S697:T697"/>
    <mergeCell ref="W697:AA697"/>
    <mergeCell ref="B688:M688"/>
    <mergeCell ref="S688:T688"/>
    <mergeCell ref="W688:AA688"/>
    <mergeCell ref="B683:M683"/>
    <mergeCell ref="B693:M693"/>
    <mergeCell ref="S693:T693"/>
    <mergeCell ref="W693:AA693"/>
    <mergeCell ref="W692:AA692"/>
    <mergeCell ref="S686:T686"/>
    <mergeCell ref="W686:AA686"/>
    <mergeCell ref="S684:T684"/>
    <mergeCell ref="W684:AA684"/>
    <mergeCell ref="S681:T681"/>
    <mergeCell ref="B563:M563"/>
    <mergeCell ref="B555:M555"/>
    <mergeCell ref="S555:T555"/>
    <mergeCell ref="W555:AA555"/>
    <mergeCell ref="B552:M552"/>
    <mergeCell ref="S552:T552"/>
    <mergeCell ref="W552:AA552"/>
    <mergeCell ref="B553:M553"/>
    <mergeCell ref="W605:AA605"/>
    <mergeCell ref="B609:M609"/>
    <mergeCell ref="S609:T609"/>
    <mergeCell ref="W609:AA609"/>
    <mergeCell ref="B611:M611"/>
    <mergeCell ref="S611:T611"/>
    <mergeCell ref="W611:AA611"/>
    <mergeCell ref="W606:AA606"/>
    <mergeCell ref="B608:M608"/>
    <mergeCell ref="S608:T608"/>
    <mergeCell ref="B607:M607"/>
    <mergeCell ref="S607:T607"/>
    <mergeCell ref="W607:AA607"/>
    <mergeCell ref="W608:AA608"/>
    <mergeCell ref="S599:T599"/>
    <mergeCell ref="W599:AA599"/>
    <mergeCell ref="B603:M603"/>
    <mergeCell ref="S603:T603"/>
    <mergeCell ref="W603:AA603"/>
    <mergeCell ref="B605:M605"/>
    <mergeCell ref="S605:T605"/>
    <mergeCell ref="B604:M604"/>
    <mergeCell ref="S604:T604"/>
    <mergeCell ref="W604:AA604"/>
    <mergeCell ref="B520:M520"/>
    <mergeCell ref="S520:T520"/>
    <mergeCell ref="W520:AA520"/>
    <mergeCell ref="B516:M516"/>
    <mergeCell ref="S516:T516"/>
    <mergeCell ref="S518:T518"/>
    <mergeCell ref="W518:AA518"/>
    <mergeCell ref="B519:M519"/>
    <mergeCell ref="S519:T519"/>
    <mergeCell ref="W519:AA519"/>
    <mergeCell ref="S563:T563"/>
    <mergeCell ref="W563:AA563"/>
    <mergeCell ref="B571:M571"/>
    <mergeCell ref="S571:T571"/>
    <mergeCell ref="W571:AA571"/>
    <mergeCell ref="S496:T496"/>
    <mergeCell ref="W496:AA496"/>
    <mergeCell ref="B497:M497"/>
    <mergeCell ref="B515:M515"/>
    <mergeCell ref="S515:T515"/>
    <mergeCell ref="B566:M566"/>
    <mergeCell ref="S566:T566"/>
    <mergeCell ref="W566:AA566"/>
    <mergeCell ref="B570:M570"/>
    <mergeCell ref="S570:T570"/>
    <mergeCell ref="W570:AA570"/>
    <mergeCell ref="B567:M567"/>
    <mergeCell ref="S567:T567"/>
    <mergeCell ref="W567:AA567"/>
    <mergeCell ref="W568:AA568"/>
    <mergeCell ref="B561:M561"/>
    <mergeCell ref="S561:T561"/>
    <mergeCell ref="B521:M521"/>
    <mergeCell ref="S521:T521"/>
    <mergeCell ref="W521:AA521"/>
    <mergeCell ref="B526:M526"/>
    <mergeCell ref="S526:T526"/>
    <mergeCell ref="B527:M527"/>
    <mergeCell ref="S527:T527"/>
    <mergeCell ref="W527:AA527"/>
    <mergeCell ref="W526:AA526"/>
    <mergeCell ref="B525:M525"/>
    <mergeCell ref="W532:AA532"/>
    <mergeCell ref="B538:M538"/>
    <mergeCell ref="S538:T538"/>
    <mergeCell ref="W538:AA538"/>
    <mergeCell ref="B533:M533"/>
    <mergeCell ref="S533:T533"/>
    <mergeCell ref="W533:AA533"/>
    <mergeCell ref="B534:M534"/>
    <mergeCell ref="W431:AA431"/>
    <mergeCell ref="B449:M449"/>
    <mergeCell ref="S449:T449"/>
    <mergeCell ref="W449:AA449"/>
    <mergeCell ref="B444:M444"/>
    <mergeCell ref="S444:T444"/>
    <mergeCell ref="W444:AA444"/>
    <mergeCell ref="B447:M447"/>
    <mergeCell ref="S447:T447"/>
    <mergeCell ref="S446:T446"/>
    <mergeCell ref="W446:AA446"/>
    <mergeCell ref="B424:M424"/>
    <mergeCell ref="S424:T424"/>
    <mergeCell ref="W424:AA424"/>
    <mergeCell ref="B430:M430"/>
    <mergeCell ref="S430:T430"/>
    <mergeCell ref="W430:AA430"/>
    <mergeCell ref="B426:M426"/>
    <mergeCell ref="S426:T426"/>
    <mergeCell ref="W426:AA426"/>
    <mergeCell ref="W429:AA429"/>
    <mergeCell ref="W443:AA443"/>
    <mergeCell ref="B439:M439"/>
    <mergeCell ref="B367:M367"/>
    <mergeCell ref="S367:T367"/>
    <mergeCell ref="W367:AA367"/>
    <mergeCell ref="B340:M340"/>
    <mergeCell ref="S340:T340"/>
    <mergeCell ref="W340:AA340"/>
    <mergeCell ref="S341:T341"/>
    <mergeCell ref="W341:AA341"/>
    <mergeCell ref="B346:M346"/>
    <mergeCell ref="S346:T346"/>
    <mergeCell ref="B350:M350"/>
    <mergeCell ref="S350:T350"/>
    <mergeCell ref="W350:AA350"/>
    <mergeCell ref="B355:M355"/>
    <mergeCell ref="S355:T355"/>
    <mergeCell ref="W355:AA355"/>
    <mergeCell ref="W354:AA354"/>
    <mergeCell ref="B351:M351"/>
    <mergeCell ref="B341:M341"/>
    <mergeCell ref="W346:AA346"/>
    <mergeCell ref="S292:T292"/>
    <mergeCell ref="W294:AA294"/>
    <mergeCell ref="B302:M302"/>
    <mergeCell ref="S302:T302"/>
    <mergeCell ref="W302:AA302"/>
    <mergeCell ref="B306:M306"/>
    <mergeCell ref="S306:T306"/>
    <mergeCell ref="W306:AA306"/>
    <mergeCell ref="S304:T304"/>
    <mergeCell ref="B336:M336"/>
    <mergeCell ref="S336:T336"/>
    <mergeCell ref="W336:AA336"/>
    <mergeCell ref="B342:M342"/>
    <mergeCell ref="S342:T342"/>
    <mergeCell ref="W342:AA342"/>
    <mergeCell ref="W338:AA338"/>
    <mergeCell ref="B335:M335"/>
    <mergeCell ref="S335:T335"/>
    <mergeCell ref="W335:AA335"/>
    <mergeCell ref="B339:M339"/>
    <mergeCell ref="S339:T339"/>
    <mergeCell ref="W339:AA339"/>
    <mergeCell ref="B338:M338"/>
    <mergeCell ref="W330:AA330"/>
    <mergeCell ref="B337:M337"/>
    <mergeCell ref="S337:T337"/>
    <mergeCell ref="W337:AA337"/>
    <mergeCell ref="S323:T323"/>
    <mergeCell ref="W323:AA323"/>
    <mergeCell ref="B329:M329"/>
    <mergeCell ref="S329:T329"/>
    <mergeCell ref="S303:T303"/>
    <mergeCell ref="W303:AA303"/>
    <mergeCell ref="B212:M212"/>
    <mergeCell ref="S212:T212"/>
    <mergeCell ref="W212:AA212"/>
    <mergeCell ref="B218:M218"/>
    <mergeCell ref="S218:T218"/>
    <mergeCell ref="W304:AA304"/>
    <mergeCell ref="B312:M312"/>
    <mergeCell ref="S312:T312"/>
    <mergeCell ref="W312:AA312"/>
    <mergeCell ref="B320:M320"/>
    <mergeCell ref="S320:T320"/>
    <mergeCell ref="W320:AA320"/>
    <mergeCell ref="B313:M313"/>
    <mergeCell ref="S313:T313"/>
    <mergeCell ref="W313:AA313"/>
    <mergeCell ref="W253:AA253"/>
    <mergeCell ref="W288:AA288"/>
    <mergeCell ref="S287:T287"/>
    <mergeCell ref="B307:M307"/>
    <mergeCell ref="S307:T307"/>
    <mergeCell ref="W307:AA307"/>
    <mergeCell ref="B310:M310"/>
    <mergeCell ref="S310:T310"/>
    <mergeCell ref="S238:T238"/>
    <mergeCell ref="W238:AA238"/>
    <mergeCell ref="W214:AA214"/>
    <mergeCell ref="S221:T221"/>
    <mergeCell ref="W221:AA221"/>
    <mergeCell ref="B237:M237"/>
    <mergeCell ref="S237:T237"/>
    <mergeCell ref="W237:AA237"/>
    <mergeCell ref="B238:M238"/>
    <mergeCell ref="B241:M241"/>
    <mergeCell ref="S241:T241"/>
    <mergeCell ref="W241:AA241"/>
    <mergeCell ref="B239:M239"/>
    <mergeCell ref="S239:T239"/>
    <mergeCell ref="W239:AA239"/>
    <mergeCell ref="B240:M240"/>
    <mergeCell ref="S240:T240"/>
    <mergeCell ref="W240:AA240"/>
    <mergeCell ref="S213:T213"/>
    <mergeCell ref="W213:AA213"/>
    <mergeCell ref="B243:M243"/>
    <mergeCell ref="S243:T243"/>
    <mergeCell ref="W243:AA243"/>
    <mergeCell ref="W223:AA223"/>
    <mergeCell ref="B232:M232"/>
    <mergeCell ref="S232:T232"/>
    <mergeCell ref="W232:AA232"/>
    <mergeCell ref="B235:M235"/>
    <mergeCell ref="B114:M114"/>
    <mergeCell ref="S114:T114"/>
    <mergeCell ref="B135:M135"/>
    <mergeCell ref="S135:T135"/>
    <mergeCell ref="W135:AA135"/>
    <mergeCell ref="S181:T181"/>
    <mergeCell ref="W181:AA181"/>
    <mergeCell ref="B188:M188"/>
    <mergeCell ref="S188:T188"/>
    <mergeCell ref="W188:AA188"/>
    <mergeCell ref="B194:M194"/>
    <mergeCell ref="S194:T194"/>
    <mergeCell ref="W194:AA194"/>
    <mergeCell ref="B182:M182"/>
    <mergeCell ref="S182:T182"/>
    <mergeCell ref="S199:T199"/>
    <mergeCell ref="W199:AA199"/>
    <mergeCell ref="W162:AA162"/>
    <mergeCell ref="B180:M180"/>
    <mergeCell ref="S180:T180"/>
    <mergeCell ref="W180:AA180"/>
    <mergeCell ref="B176:M176"/>
    <mergeCell ref="S176:T176"/>
    <mergeCell ref="W176:AA176"/>
    <mergeCell ref="B168:M168"/>
    <mergeCell ref="S168:T168"/>
    <mergeCell ref="B173:M173"/>
    <mergeCell ref="W115:AA115"/>
    <mergeCell ref="B118:M118"/>
    <mergeCell ref="S118:T118"/>
    <mergeCell ref="W118:AA118"/>
    <mergeCell ref="B122:M122"/>
    <mergeCell ref="B129:M129"/>
    <mergeCell ref="S129:T129"/>
    <mergeCell ref="W129:AA129"/>
    <mergeCell ref="B146:M146"/>
    <mergeCell ref="S146:T146"/>
    <mergeCell ref="W146:AA146"/>
    <mergeCell ref="W132:AA132"/>
    <mergeCell ref="B136:M136"/>
    <mergeCell ref="S145:T145"/>
    <mergeCell ref="W145:AA145"/>
    <mergeCell ref="B149:M149"/>
    <mergeCell ref="S149:T149"/>
    <mergeCell ref="W149:AA149"/>
    <mergeCell ref="B153:M153"/>
    <mergeCell ref="S153:T153"/>
    <mergeCell ref="W153:AA153"/>
    <mergeCell ref="B150:M150"/>
    <mergeCell ref="S150:T150"/>
    <mergeCell ref="B144:M144"/>
    <mergeCell ref="S144:T144"/>
    <mergeCell ref="W144:AA144"/>
    <mergeCell ref="B143:M143"/>
    <mergeCell ref="S143:T143"/>
    <mergeCell ref="W143:AA143"/>
    <mergeCell ref="B138:M138"/>
    <mergeCell ref="S138:T138"/>
    <mergeCell ref="W138:AA138"/>
    <mergeCell ref="B137:M137"/>
    <mergeCell ref="W97:AA97"/>
    <mergeCell ref="W89:AA89"/>
    <mergeCell ref="S98:T98"/>
    <mergeCell ref="W98:AA98"/>
    <mergeCell ref="B89:M89"/>
    <mergeCell ref="S89:T89"/>
    <mergeCell ref="S65:T65"/>
    <mergeCell ref="W65:AA65"/>
    <mergeCell ref="B75:M75"/>
    <mergeCell ref="S75:T75"/>
    <mergeCell ref="W75:AA75"/>
    <mergeCell ref="B78:M78"/>
    <mergeCell ref="S76:T76"/>
    <mergeCell ref="B37:M37"/>
    <mergeCell ref="S37:T37"/>
    <mergeCell ref="W37:AA37"/>
    <mergeCell ref="B44:M44"/>
    <mergeCell ref="S44:T44"/>
    <mergeCell ref="W44:AA44"/>
    <mergeCell ref="S58:T58"/>
    <mergeCell ref="W58:AA58"/>
    <mergeCell ref="B62:M62"/>
    <mergeCell ref="S78:T78"/>
    <mergeCell ref="S54:T54"/>
    <mergeCell ref="B38:M38"/>
    <mergeCell ref="S38:T38"/>
    <mergeCell ref="W53:AA53"/>
    <mergeCell ref="S52:T52"/>
    <mergeCell ref="W52:AA52"/>
    <mergeCell ref="B43:M43"/>
    <mergeCell ref="S46:T46"/>
    <mergeCell ref="W46:AA46"/>
    <mergeCell ref="B1011:M1011"/>
    <mergeCell ref="S1011:T1011"/>
    <mergeCell ref="W1011:AA1011"/>
    <mergeCell ref="B1016:M1016"/>
    <mergeCell ref="S1016:T1016"/>
    <mergeCell ref="W1016:AA1016"/>
    <mergeCell ref="B1013:M1013"/>
    <mergeCell ref="S1013:T1013"/>
    <mergeCell ref="W1013:AA1013"/>
    <mergeCell ref="B1014:M1014"/>
    <mergeCell ref="S992:T992"/>
    <mergeCell ref="W992:AA992"/>
    <mergeCell ref="B1001:M1001"/>
    <mergeCell ref="S1001:T1001"/>
    <mergeCell ref="W1001:AA1001"/>
    <mergeCell ref="B1006:M1006"/>
    <mergeCell ref="S1006:T1006"/>
    <mergeCell ref="W1006:AA1006"/>
    <mergeCell ref="B1002:M1002"/>
    <mergeCell ref="B1005:M1005"/>
    <mergeCell ref="S1005:T1005"/>
    <mergeCell ref="W1005:AA1005"/>
    <mergeCell ref="W994:AA994"/>
    <mergeCell ref="B1003:M1003"/>
    <mergeCell ref="S1003:T1003"/>
    <mergeCell ref="W1003:AA1003"/>
    <mergeCell ref="B996:M996"/>
    <mergeCell ref="S996:T996"/>
    <mergeCell ref="W996:AA996"/>
    <mergeCell ref="S1002:T1002"/>
    <mergeCell ref="B999:M999"/>
    <mergeCell ref="S999:T999"/>
    <mergeCell ref="B958:M958"/>
    <mergeCell ref="S958:T958"/>
    <mergeCell ref="W958:AA958"/>
    <mergeCell ref="B955:M955"/>
    <mergeCell ref="S955:T955"/>
    <mergeCell ref="W955:AA955"/>
    <mergeCell ref="B957:M957"/>
    <mergeCell ref="B124:M124"/>
    <mergeCell ref="S124:T124"/>
    <mergeCell ref="W124:AA124"/>
    <mergeCell ref="B108:M108"/>
    <mergeCell ref="S108:T108"/>
    <mergeCell ref="W108:AA108"/>
    <mergeCell ref="S117:T117"/>
    <mergeCell ref="W117:AA117"/>
    <mergeCell ref="B115:M115"/>
    <mergeCell ref="S111:T111"/>
    <mergeCell ref="W114:AA114"/>
    <mergeCell ref="B109:M109"/>
    <mergeCell ref="S109:T109"/>
    <mergeCell ref="W109:AA109"/>
    <mergeCell ref="S121:T121"/>
    <mergeCell ref="W121:AA121"/>
    <mergeCell ref="W111:AA111"/>
    <mergeCell ref="B112:M112"/>
    <mergeCell ref="S112:T112"/>
    <mergeCell ref="W112:AA112"/>
    <mergeCell ref="S136:T136"/>
    <mergeCell ref="W136:AA136"/>
    <mergeCell ref="B139:M139"/>
    <mergeCell ref="S137:T137"/>
    <mergeCell ref="W137:AA137"/>
    <mergeCell ref="B883:M883"/>
    <mergeCell ref="S883:T883"/>
    <mergeCell ref="W883:AA883"/>
    <mergeCell ref="B872:M872"/>
    <mergeCell ref="S872:T872"/>
    <mergeCell ref="B908:M908"/>
    <mergeCell ref="S908:T908"/>
    <mergeCell ref="W908:AA908"/>
    <mergeCell ref="B879:M879"/>
    <mergeCell ref="S879:T879"/>
    <mergeCell ref="S829:T829"/>
    <mergeCell ref="W829:AA829"/>
    <mergeCell ref="B831:M831"/>
    <mergeCell ref="S871:T871"/>
    <mergeCell ref="W871:AA871"/>
    <mergeCell ref="B878:M878"/>
    <mergeCell ref="S878:T878"/>
    <mergeCell ref="W878:AA878"/>
    <mergeCell ref="B866:M866"/>
    <mergeCell ref="S866:T866"/>
    <mergeCell ref="S836:T836"/>
    <mergeCell ref="W836:AA836"/>
    <mergeCell ref="B853:M853"/>
    <mergeCell ref="W903:AA903"/>
    <mergeCell ref="B873:M873"/>
    <mergeCell ref="S873:T873"/>
    <mergeCell ref="W873:AA873"/>
    <mergeCell ref="B870:M870"/>
    <mergeCell ref="W833:AA833"/>
    <mergeCell ref="B837:M837"/>
    <mergeCell ref="S837:T837"/>
    <mergeCell ref="W837:AA837"/>
    <mergeCell ref="B815:M815"/>
    <mergeCell ref="S815:T815"/>
    <mergeCell ref="W815:AA815"/>
    <mergeCell ref="W810:AA810"/>
    <mergeCell ref="B809:M809"/>
    <mergeCell ref="S809:T809"/>
    <mergeCell ref="W809:AA809"/>
    <mergeCell ref="B814:M814"/>
    <mergeCell ref="S814:T814"/>
    <mergeCell ref="W814:AA814"/>
    <mergeCell ref="B822:M822"/>
    <mergeCell ref="S822:T822"/>
    <mergeCell ref="W822:AA822"/>
    <mergeCell ref="S821:T821"/>
    <mergeCell ref="W821:AA821"/>
    <mergeCell ref="B819:M819"/>
    <mergeCell ref="S819:T819"/>
    <mergeCell ref="B715:M715"/>
    <mergeCell ref="S715:T715"/>
    <mergeCell ref="W715:AA715"/>
    <mergeCell ref="B708:M708"/>
    <mergeCell ref="S708:T708"/>
    <mergeCell ref="S799:T799"/>
    <mergeCell ref="W799:AA799"/>
    <mergeCell ref="S798:T798"/>
    <mergeCell ref="W798:AA798"/>
    <mergeCell ref="W800:AA800"/>
    <mergeCell ref="B659:M659"/>
    <mergeCell ref="S659:T659"/>
    <mergeCell ref="W659:AA659"/>
    <mergeCell ref="B665:M665"/>
    <mergeCell ref="S665:T665"/>
    <mergeCell ref="B806:M806"/>
    <mergeCell ref="S806:T806"/>
    <mergeCell ref="W806:AA806"/>
    <mergeCell ref="W775:AA775"/>
    <mergeCell ref="B769:M769"/>
    <mergeCell ref="S769:T769"/>
    <mergeCell ref="B773:M773"/>
    <mergeCell ref="S773:T773"/>
    <mergeCell ref="S805:T805"/>
    <mergeCell ref="W805:AA805"/>
    <mergeCell ref="B800:M800"/>
    <mergeCell ref="S800:T800"/>
    <mergeCell ref="B799:M799"/>
    <mergeCell ref="B768:M768"/>
    <mergeCell ref="S768:T768"/>
    <mergeCell ref="W768:AA768"/>
    <mergeCell ref="B775:M775"/>
    <mergeCell ref="B710:M710"/>
    <mergeCell ref="S710:T710"/>
    <mergeCell ref="B642:M642"/>
    <mergeCell ref="S642:T642"/>
    <mergeCell ref="B650:M650"/>
    <mergeCell ref="S650:T650"/>
    <mergeCell ref="W650:AA650"/>
    <mergeCell ref="B673:M673"/>
    <mergeCell ref="S673:T673"/>
    <mergeCell ref="B660:M660"/>
    <mergeCell ref="S660:T660"/>
    <mergeCell ref="W660:AA660"/>
    <mergeCell ref="B666:M666"/>
    <mergeCell ref="S666:T666"/>
    <mergeCell ref="W666:AA666"/>
    <mergeCell ref="B670:M670"/>
    <mergeCell ref="S670:T670"/>
    <mergeCell ref="S700:T700"/>
    <mergeCell ref="W700:AA700"/>
    <mergeCell ref="B707:M707"/>
    <mergeCell ref="S707:T707"/>
    <mergeCell ref="W707:AA707"/>
    <mergeCell ref="B698:M698"/>
    <mergeCell ref="B680:M680"/>
    <mergeCell ref="S680:T680"/>
    <mergeCell ref="W680:AA680"/>
    <mergeCell ref="S656:T656"/>
    <mergeCell ref="W656:AA656"/>
    <mergeCell ref="S655:T655"/>
    <mergeCell ref="W655:AA655"/>
    <mergeCell ref="W665:AA665"/>
    <mergeCell ref="B664:M664"/>
    <mergeCell ref="S645:T645"/>
    <mergeCell ref="W645:AA645"/>
    <mergeCell ref="B646:M646"/>
    <mergeCell ref="S646:T646"/>
    <mergeCell ref="W646:AA646"/>
    <mergeCell ref="B618:M618"/>
    <mergeCell ref="S618:T618"/>
    <mergeCell ref="W618:AA618"/>
    <mergeCell ref="W615:AA615"/>
    <mergeCell ref="B617:M617"/>
    <mergeCell ref="B654:M654"/>
    <mergeCell ref="S654:T654"/>
    <mergeCell ref="S635:T635"/>
    <mergeCell ref="W635:AA635"/>
    <mergeCell ref="B641:M641"/>
    <mergeCell ref="B703:M703"/>
    <mergeCell ref="S703:T703"/>
    <mergeCell ref="W703:AA703"/>
    <mergeCell ref="B619:M619"/>
    <mergeCell ref="S619:T619"/>
    <mergeCell ref="W619:AA619"/>
    <mergeCell ref="B625:M625"/>
    <mergeCell ref="S625:T625"/>
    <mergeCell ref="W625:AA625"/>
    <mergeCell ref="B623:M623"/>
    <mergeCell ref="S623:T623"/>
    <mergeCell ref="W623:AA623"/>
    <mergeCell ref="B620:M620"/>
    <mergeCell ref="S620:T620"/>
    <mergeCell ref="W620:AA620"/>
    <mergeCell ref="B621:M621"/>
    <mergeCell ref="S664:T664"/>
    <mergeCell ref="S525:T525"/>
    <mergeCell ref="W525:AA525"/>
    <mergeCell ref="W537:AA537"/>
    <mergeCell ref="B542:M542"/>
    <mergeCell ref="S542:T542"/>
    <mergeCell ref="W542:AA542"/>
    <mergeCell ref="S536:T536"/>
    <mergeCell ref="W541:AA541"/>
    <mergeCell ref="B586:M586"/>
    <mergeCell ref="S586:T586"/>
    <mergeCell ref="W586:AA586"/>
    <mergeCell ref="B588:M588"/>
    <mergeCell ref="S588:T588"/>
    <mergeCell ref="B531:M531"/>
    <mergeCell ref="S531:T531"/>
    <mergeCell ref="W531:AA531"/>
    <mergeCell ref="B550:M550"/>
    <mergeCell ref="S550:T550"/>
    <mergeCell ref="B585:M585"/>
    <mergeCell ref="S585:T585"/>
    <mergeCell ref="W585:AA585"/>
    <mergeCell ref="B575:M575"/>
    <mergeCell ref="S575:T575"/>
    <mergeCell ref="W575:AA575"/>
    <mergeCell ref="B569:M569"/>
    <mergeCell ref="S569:T569"/>
    <mergeCell ref="W569:AA569"/>
    <mergeCell ref="S572:T572"/>
    <mergeCell ref="W572:AA572"/>
    <mergeCell ref="S559:T559"/>
    <mergeCell ref="W559:AA559"/>
    <mergeCell ref="W564:AA564"/>
    <mergeCell ref="S286:T286"/>
    <mergeCell ref="W286:AA286"/>
    <mergeCell ref="B281:M281"/>
    <mergeCell ref="W442:AA442"/>
    <mergeCell ref="B448:M448"/>
    <mergeCell ref="S448:T448"/>
    <mergeCell ref="W448:AA448"/>
    <mergeCell ref="B436:M436"/>
    <mergeCell ref="B459:M459"/>
    <mergeCell ref="S459:T459"/>
    <mergeCell ref="W459:AA459"/>
    <mergeCell ref="W447:AA447"/>
    <mergeCell ref="B458:M458"/>
    <mergeCell ref="S423:T423"/>
    <mergeCell ref="W423:AA423"/>
    <mergeCell ref="B416:M416"/>
    <mergeCell ref="S416:T416"/>
    <mergeCell ref="W416:AA416"/>
    <mergeCell ref="S435:T435"/>
    <mergeCell ref="W435:AA435"/>
    <mergeCell ref="B442:M442"/>
    <mergeCell ref="S442:T442"/>
    <mergeCell ref="B343:M343"/>
    <mergeCell ref="S343:T343"/>
    <mergeCell ref="W343:AA343"/>
    <mergeCell ref="B349:M349"/>
    <mergeCell ref="S349:T349"/>
    <mergeCell ref="S436:T436"/>
    <mergeCell ref="B415:M415"/>
    <mergeCell ref="S415:T415"/>
    <mergeCell ref="W415:AA415"/>
    <mergeCell ref="B423:M423"/>
    <mergeCell ref="B292:M292"/>
    <mergeCell ref="B223:M223"/>
    <mergeCell ref="S223:T223"/>
    <mergeCell ref="B259:M259"/>
    <mergeCell ref="S259:T259"/>
    <mergeCell ref="W259:AA259"/>
    <mergeCell ref="B265:M265"/>
    <mergeCell ref="S265:T265"/>
    <mergeCell ref="B304:M304"/>
    <mergeCell ref="B308:M308"/>
    <mergeCell ref="S308:T308"/>
    <mergeCell ref="W308:AA308"/>
    <mergeCell ref="B309:M309"/>
    <mergeCell ref="W287:AA287"/>
    <mergeCell ref="B291:M291"/>
    <mergeCell ref="S291:T291"/>
    <mergeCell ref="W291:AA291"/>
    <mergeCell ref="B296:M296"/>
    <mergeCell ref="B283:M283"/>
    <mergeCell ref="S309:T309"/>
    <mergeCell ref="W309:AA309"/>
    <mergeCell ref="B295:M295"/>
    <mergeCell ref="S295:T295"/>
    <mergeCell ref="W295:AA295"/>
    <mergeCell ref="B301:M301"/>
    <mergeCell ref="S301:T301"/>
    <mergeCell ref="W301:AA301"/>
    <mergeCell ref="W300:AA300"/>
    <mergeCell ref="B280:M280"/>
    <mergeCell ref="S280:T280"/>
    <mergeCell ref="W280:AA280"/>
    <mergeCell ref="B286:M286"/>
    <mergeCell ref="B276:M276"/>
    <mergeCell ref="S276:T276"/>
    <mergeCell ref="W276:AA276"/>
    <mergeCell ref="B272:M272"/>
    <mergeCell ref="S272:T272"/>
    <mergeCell ref="W272:AA272"/>
    <mergeCell ref="S274:T274"/>
    <mergeCell ref="W274:AA274"/>
    <mergeCell ref="W265:AA265"/>
    <mergeCell ref="B261:M261"/>
    <mergeCell ref="S261:T261"/>
    <mergeCell ref="W261:AA261"/>
    <mergeCell ref="W263:AA263"/>
    <mergeCell ref="S270:T270"/>
    <mergeCell ref="W270:AA270"/>
    <mergeCell ref="B266:M266"/>
    <mergeCell ref="S266:T266"/>
    <mergeCell ref="W266:AA266"/>
    <mergeCell ref="B271:M271"/>
    <mergeCell ref="B156:M156"/>
    <mergeCell ref="S156:T156"/>
    <mergeCell ref="W156:AA156"/>
    <mergeCell ref="B167:M167"/>
    <mergeCell ref="S167:T167"/>
    <mergeCell ref="W167:AA167"/>
    <mergeCell ref="B174:M174"/>
    <mergeCell ref="S174:T174"/>
    <mergeCell ref="W174:AA174"/>
    <mergeCell ref="W252:AA252"/>
    <mergeCell ref="B260:M260"/>
    <mergeCell ref="S260:T260"/>
    <mergeCell ref="W260:AA260"/>
    <mergeCell ref="B245:M245"/>
    <mergeCell ref="S245:T245"/>
    <mergeCell ref="W245:AA245"/>
    <mergeCell ref="W251:AA251"/>
    <mergeCell ref="W256:AA256"/>
    <mergeCell ref="W200:AA200"/>
    <mergeCell ref="B203:M203"/>
    <mergeCell ref="S203:T203"/>
    <mergeCell ref="W203:AA203"/>
    <mergeCell ref="B170:M170"/>
    <mergeCell ref="B202:M202"/>
    <mergeCell ref="S202:T202"/>
    <mergeCell ref="W202:AA202"/>
    <mergeCell ref="B206:M206"/>
    <mergeCell ref="S206:T206"/>
    <mergeCell ref="W206:AA206"/>
    <mergeCell ref="B200:M200"/>
    <mergeCell ref="S200:T200"/>
    <mergeCell ref="W191:AA191"/>
    <mergeCell ref="S157:T157"/>
    <mergeCell ref="W157:AA157"/>
    <mergeCell ref="B163:M163"/>
    <mergeCell ref="S163:T163"/>
    <mergeCell ref="W163:AA163"/>
    <mergeCell ref="B159:M159"/>
    <mergeCell ref="S159:T159"/>
    <mergeCell ref="W159:AA159"/>
    <mergeCell ref="S162:T162"/>
    <mergeCell ref="S173:T173"/>
    <mergeCell ref="W192:AA192"/>
    <mergeCell ref="B198:M198"/>
    <mergeCell ref="S198:T198"/>
    <mergeCell ref="W198:AA198"/>
    <mergeCell ref="B187:M187"/>
    <mergeCell ref="S187:T187"/>
    <mergeCell ref="W187:AA187"/>
    <mergeCell ref="B191:M191"/>
    <mergeCell ref="S191:T191"/>
    <mergeCell ref="S192:T192"/>
    <mergeCell ref="B152:M152"/>
    <mergeCell ref="S152:T152"/>
    <mergeCell ref="W152:AA152"/>
    <mergeCell ref="S139:T139"/>
    <mergeCell ref="W139:AA139"/>
    <mergeCell ref="B147:M147"/>
    <mergeCell ref="S147:T147"/>
    <mergeCell ref="W147:AA147"/>
    <mergeCell ref="B151:M151"/>
    <mergeCell ref="S151:T151"/>
    <mergeCell ref="S141:T141"/>
    <mergeCell ref="W141:AA141"/>
    <mergeCell ref="B148:M148"/>
    <mergeCell ref="S148:T148"/>
    <mergeCell ref="W148:AA148"/>
    <mergeCell ref="B142:M142"/>
    <mergeCell ref="S142:T142"/>
    <mergeCell ref="W142:AA142"/>
    <mergeCell ref="B145:M145"/>
    <mergeCell ref="B91:M91"/>
    <mergeCell ref="S91:T91"/>
    <mergeCell ref="W91:AA91"/>
    <mergeCell ref="S96:T96"/>
    <mergeCell ref="W96:AA96"/>
    <mergeCell ref="B94:M94"/>
    <mergeCell ref="S94:T94"/>
    <mergeCell ref="W94:AA94"/>
    <mergeCell ref="W151:AA151"/>
    <mergeCell ref="W150:AA150"/>
    <mergeCell ref="B46:M46"/>
    <mergeCell ref="B57:M57"/>
    <mergeCell ref="S57:T57"/>
    <mergeCell ref="W57:AA57"/>
    <mergeCell ref="B64:M64"/>
    <mergeCell ref="S64:T64"/>
    <mergeCell ref="W64:AA64"/>
    <mergeCell ref="B58:M58"/>
    <mergeCell ref="S134:T134"/>
    <mergeCell ref="W134:AA134"/>
    <mergeCell ref="B128:M128"/>
    <mergeCell ref="S128:T128"/>
    <mergeCell ref="W128:AA128"/>
    <mergeCell ref="B131:M131"/>
    <mergeCell ref="S82:T82"/>
    <mergeCell ref="W82:AA82"/>
    <mergeCell ref="B88:M88"/>
    <mergeCell ref="S88:T88"/>
    <mergeCell ref="W88:AA88"/>
    <mergeCell ref="B98:M98"/>
    <mergeCell ref="B97:M97"/>
    <mergeCell ref="S97:T97"/>
    <mergeCell ref="B986:M986"/>
    <mergeCell ref="S986:T986"/>
    <mergeCell ref="W986:AA986"/>
    <mergeCell ref="B977:M977"/>
    <mergeCell ref="S977:T977"/>
    <mergeCell ref="W977:AA977"/>
    <mergeCell ref="B980:M980"/>
    <mergeCell ref="S983:T983"/>
    <mergeCell ref="W983:AA983"/>
    <mergeCell ref="S980:T980"/>
    <mergeCell ref="B963:M963"/>
    <mergeCell ref="S963:T963"/>
    <mergeCell ref="W963:AA963"/>
    <mergeCell ref="B976:M976"/>
    <mergeCell ref="S976:T976"/>
    <mergeCell ref="W976:AA976"/>
    <mergeCell ref="W975:AA975"/>
    <mergeCell ref="B969:M969"/>
    <mergeCell ref="S969:T969"/>
    <mergeCell ref="W969:AA969"/>
    <mergeCell ref="S970:T970"/>
    <mergeCell ref="W970:AA970"/>
    <mergeCell ref="B966:M966"/>
    <mergeCell ref="S966:T966"/>
    <mergeCell ref="W966:AA966"/>
    <mergeCell ref="B968:M968"/>
    <mergeCell ref="S968:T968"/>
    <mergeCell ref="B965:M965"/>
    <mergeCell ref="S965:T965"/>
    <mergeCell ref="W965:AA965"/>
    <mergeCell ref="B979:M979"/>
    <mergeCell ref="S979:T979"/>
    <mergeCell ref="S43:T43"/>
    <mergeCell ref="W43:AA43"/>
    <mergeCell ref="B50:M50"/>
    <mergeCell ref="S50:T50"/>
    <mergeCell ref="W50:AA50"/>
    <mergeCell ref="B45:M45"/>
    <mergeCell ref="S45:T45"/>
    <mergeCell ref="W45:AA45"/>
    <mergeCell ref="B19:M19"/>
    <mergeCell ref="S19:T19"/>
    <mergeCell ref="W19:AA19"/>
    <mergeCell ref="B36:M36"/>
    <mergeCell ref="S36:T36"/>
    <mergeCell ref="W36:AA36"/>
    <mergeCell ref="S27:T27"/>
    <mergeCell ref="W27:AA27"/>
    <mergeCell ref="B21:M21"/>
    <mergeCell ref="S21:T21"/>
    <mergeCell ref="B20:M20"/>
    <mergeCell ref="S20:T20"/>
    <mergeCell ref="W20:AA20"/>
    <mergeCell ref="B23:M23"/>
    <mergeCell ref="S23:T23"/>
    <mergeCell ref="W23:AA23"/>
    <mergeCell ref="B30:M30"/>
    <mergeCell ref="S30:T30"/>
    <mergeCell ref="W30:AA30"/>
    <mergeCell ref="W21:AA21"/>
    <mergeCell ref="B24:M24"/>
    <mergeCell ref="S24:T24"/>
    <mergeCell ref="W24:AA24"/>
    <mergeCell ref="B28:M28"/>
    <mergeCell ref="S851:T851"/>
    <mergeCell ref="B850:M850"/>
    <mergeCell ref="S850:T850"/>
    <mergeCell ref="W850:AA850"/>
    <mergeCell ref="B932:M932"/>
    <mergeCell ref="S932:T932"/>
    <mergeCell ref="W932:AA932"/>
    <mergeCell ref="B921:M921"/>
    <mergeCell ref="S921:T921"/>
    <mergeCell ref="B839:M839"/>
    <mergeCell ref="S839:T839"/>
    <mergeCell ref="W839:AA839"/>
    <mergeCell ref="B845:M845"/>
    <mergeCell ref="S845:T845"/>
    <mergeCell ref="B912:M912"/>
    <mergeCell ref="S912:T912"/>
    <mergeCell ref="W912:AA912"/>
    <mergeCell ref="B909:M909"/>
    <mergeCell ref="S909:T909"/>
    <mergeCell ref="S920:T920"/>
    <mergeCell ref="W920:AA920"/>
    <mergeCell ref="B902:M902"/>
    <mergeCell ref="B927:M927"/>
    <mergeCell ref="S927:T927"/>
    <mergeCell ref="W927:AA927"/>
    <mergeCell ref="B930:M930"/>
    <mergeCell ref="S930:T930"/>
    <mergeCell ref="W879:AA879"/>
    <mergeCell ref="B884:M884"/>
    <mergeCell ref="S884:T884"/>
    <mergeCell ref="W884:AA884"/>
    <mergeCell ref="B880:M880"/>
    <mergeCell ref="B723:M723"/>
    <mergeCell ref="S723:T723"/>
    <mergeCell ref="W723:AA723"/>
    <mergeCell ref="B755:M755"/>
    <mergeCell ref="S755:T755"/>
    <mergeCell ref="W755:AA755"/>
    <mergeCell ref="W746:AA746"/>
    <mergeCell ref="B787:M787"/>
    <mergeCell ref="B804:M804"/>
    <mergeCell ref="S804:T804"/>
    <mergeCell ref="W804:AA804"/>
    <mergeCell ref="B796:M796"/>
    <mergeCell ref="S796:T796"/>
    <mergeCell ref="W796:AA796"/>
    <mergeCell ref="B798:M798"/>
    <mergeCell ref="B802:M802"/>
    <mergeCell ref="S802:T802"/>
    <mergeCell ref="W771:AA771"/>
    <mergeCell ref="S781:T781"/>
    <mergeCell ref="W781:AA781"/>
    <mergeCell ref="B788:M788"/>
    <mergeCell ref="S788:T788"/>
    <mergeCell ref="W788:AA788"/>
    <mergeCell ref="B782:M782"/>
    <mergeCell ref="S782:T782"/>
    <mergeCell ref="W782:AA782"/>
    <mergeCell ref="B783:M783"/>
    <mergeCell ref="S775:T775"/>
    <mergeCell ref="S726:T726"/>
    <mergeCell ref="W726:AA726"/>
    <mergeCell ref="B741:M741"/>
    <mergeCell ref="S741:T741"/>
    <mergeCell ref="S746:T746"/>
    <mergeCell ref="B725:M725"/>
    <mergeCell ref="S725:T725"/>
    <mergeCell ref="W670:AA670"/>
    <mergeCell ref="B667:M667"/>
    <mergeCell ref="S667:T667"/>
    <mergeCell ref="W667:AA667"/>
    <mergeCell ref="B669:M669"/>
    <mergeCell ref="S669:T669"/>
    <mergeCell ref="W669:AA669"/>
    <mergeCell ref="B754:M754"/>
    <mergeCell ref="S739:T739"/>
    <mergeCell ref="W739:AA739"/>
    <mergeCell ref="B745:M745"/>
    <mergeCell ref="S745:T745"/>
    <mergeCell ref="W745:AA745"/>
    <mergeCell ref="B750:M750"/>
    <mergeCell ref="S750:T750"/>
    <mergeCell ref="W750:AA750"/>
    <mergeCell ref="B746:M746"/>
    <mergeCell ref="W708:AA708"/>
    <mergeCell ref="B716:M716"/>
    <mergeCell ref="B722:M722"/>
    <mergeCell ref="S722:T722"/>
    <mergeCell ref="W722:AA722"/>
    <mergeCell ref="S744:T744"/>
    <mergeCell ref="W744:AA744"/>
    <mergeCell ref="B743:M743"/>
    <mergeCell ref="S743:T743"/>
    <mergeCell ref="W743:AA743"/>
    <mergeCell ref="S714:T714"/>
    <mergeCell ref="W714:AA714"/>
    <mergeCell ref="B583:M583"/>
    <mergeCell ref="S583:T583"/>
    <mergeCell ref="W583:AA583"/>
    <mergeCell ref="B597:M597"/>
    <mergeCell ref="S597:T597"/>
    <mergeCell ref="W597:AA597"/>
    <mergeCell ref="W584:AA584"/>
    <mergeCell ref="B676:M676"/>
    <mergeCell ref="S676:T676"/>
    <mergeCell ref="W676:AA676"/>
    <mergeCell ref="B682:M682"/>
    <mergeCell ref="S682:T682"/>
    <mergeCell ref="W682:AA682"/>
    <mergeCell ref="B677:M677"/>
    <mergeCell ref="S677:T677"/>
    <mergeCell ref="W677:AA677"/>
    <mergeCell ref="B681:M681"/>
    <mergeCell ref="B594:M594"/>
    <mergeCell ref="B591:M591"/>
    <mergeCell ref="S591:T591"/>
    <mergeCell ref="W591:AA591"/>
    <mergeCell ref="B590:M590"/>
    <mergeCell ref="S590:T590"/>
    <mergeCell ref="W590:AA590"/>
    <mergeCell ref="W651:AA651"/>
    <mergeCell ref="B648:M648"/>
    <mergeCell ref="S648:T648"/>
    <mergeCell ref="W648:AA648"/>
    <mergeCell ref="B647:M647"/>
    <mergeCell ref="S641:T641"/>
    <mergeCell ref="W641:AA641"/>
    <mergeCell ref="B645:M645"/>
    <mergeCell ref="S640:T640"/>
    <mergeCell ref="W640:AA640"/>
    <mergeCell ref="S617:T617"/>
    <mergeCell ref="W617:AA617"/>
    <mergeCell ref="B602:M602"/>
    <mergeCell ref="S602:T602"/>
    <mergeCell ref="W602:AA602"/>
    <mergeCell ref="B606:M606"/>
    <mergeCell ref="S606:T606"/>
    <mergeCell ref="B630:M630"/>
    <mergeCell ref="S630:T630"/>
    <mergeCell ref="W630:AA630"/>
    <mergeCell ref="B624:M624"/>
    <mergeCell ref="S624:T624"/>
    <mergeCell ref="W624:AA624"/>
    <mergeCell ref="B626:M626"/>
    <mergeCell ref="B629:M629"/>
    <mergeCell ref="S629:T629"/>
    <mergeCell ref="W629:AA629"/>
    <mergeCell ref="B613:M613"/>
    <mergeCell ref="S613:T613"/>
    <mergeCell ref="W613:AA613"/>
    <mergeCell ref="B612:M612"/>
    <mergeCell ref="S612:T612"/>
    <mergeCell ref="W612:AA612"/>
    <mergeCell ref="B506:M506"/>
    <mergeCell ref="S506:T506"/>
    <mergeCell ref="W506:AA506"/>
    <mergeCell ref="B491:M491"/>
    <mergeCell ref="B392:M392"/>
    <mergeCell ref="S392:T392"/>
    <mergeCell ref="W392:AA392"/>
    <mergeCell ref="W441:AA441"/>
    <mergeCell ref="B429:M429"/>
    <mergeCell ref="S429:T429"/>
    <mergeCell ref="B564:M564"/>
    <mergeCell ref="S564:T564"/>
    <mergeCell ref="B513:M513"/>
    <mergeCell ref="S513:T513"/>
    <mergeCell ref="W513:AA513"/>
    <mergeCell ref="B549:M549"/>
    <mergeCell ref="S549:T549"/>
    <mergeCell ref="W549:AA549"/>
    <mergeCell ref="B514:M514"/>
    <mergeCell ref="S514:T514"/>
    <mergeCell ref="S458:T458"/>
    <mergeCell ref="W458:AA458"/>
    <mergeCell ref="B505:M505"/>
    <mergeCell ref="S505:T505"/>
    <mergeCell ref="W505:AA505"/>
    <mergeCell ref="B453:M453"/>
    <mergeCell ref="B484:M484"/>
    <mergeCell ref="S484:T484"/>
    <mergeCell ref="W484:AA484"/>
    <mergeCell ref="W481:AA481"/>
    <mergeCell ref="B461:M461"/>
    <mergeCell ref="W543:AA543"/>
    <mergeCell ref="W250:AA250"/>
    <mergeCell ref="B318:M318"/>
    <mergeCell ref="S318:T318"/>
    <mergeCell ref="W318:AA318"/>
    <mergeCell ref="B251:M251"/>
    <mergeCell ref="S251:T251"/>
    <mergeCell ref="B387:M387"/>
    <mergeCell ref="S387:T387"/>
    <mergeCell ref="W387:AA387"/>
    <mergeCell ref="S394:T394"/>
    <mergeCell ref="W394:AA394"/>
    <mergeCell ref="B402:M402"/>
    <mergeCell ref="S402:T402"/>
    <mergeCell ref="W402:AA402"/>
    <mergeCell ref="B388:M388"/>
    <mergeCell ref="B394:M394"/>
    <mergeCell ref="W514:AA514"/>
    <mergeCell ref="B408:M408"/>
    <mergeCell ref="S408:T408"/>
    <mergeCell ref="W408:AA408"/>
    <mergeCell ref="S491:T491"/>
    <mergeCell ref="W491:AA491"/>
    <mergeCell ref="B502:M502"/>
    <mergeCell ref="S502:T502"/>
    <mergeCell ref="S414:T414"/>
    <mergeCell ref="W414:AA414"/>
    <mergeCell ref="B386:M386"/>
    <mergeCell ref="S386:T386"/>
    <mergeCell ref="W386:AA386"/>
    <mergeCell ref="S453:T453"/>
    <mergeCell ref="W453:AA453"/>
    <mergeCell ref="B428:M428"/>
    <mergeCell ref="B18:M18"/>
    <mergeCell ref="S18:T18"/>
    <mergeCell ref="W18:AA18"/>
    <mergeCell ref="B35:M35"/>
    <mergeCell ref="S35:T35"/>
    <mergeCell ref="W35:AA35"/>
    <mergeCell ref="B127:M127"/>
    <mergeCell ref="S127:T127"/>
    <mergeCell ref="W127:AA127"/>
    <mergeCell ref="B134:M134"/>
    <mergeCell ref="B1015:M1015"/>
    <mergeCell ref="S1015:T1015"/>
    <mergeCell ref="W1015:AA1015"/>
    <mergeCell ref="W968:AA968"/>
    <mergeCell ref="B975:M975"/>
    <mergeCell ref="S975:T975"/>
    <mergeCell ref="B216:M216"/>
    <mergeCell ref="S216:T216"/>
    <mergeCell ref="W216:AA216"/>
    <mergeCell ref="B113:M113"/>
    <mergeCell ref="S113:T113"/>
    <mergeCell ref="W113:AA113"/>
    <mergeCell ref="B120:M120"/>
    <mergeCell ref="S120:T120"/>
    <mergeCell ref="W120:AA120"/>
    <mergeCell ref="B117:M117"/>
    <mergeCell ref="B197:M197"/>
    <mergeCell ref="S197:T197"/>
    <mergeCell ref="W197:AA197"/>
    <mergeCell ref="B193:M193"/>
    <mergeCell ref="S193:T193"/>
    <mergeCell ref="W193:AA193"/>
    <mergeCell ref="B1000:M1000"/>
    <mergeCell ref="S1000:T1000"/>
    <mergeCell ref="W1000:AA1000"/>
    <mergeCell ref="B987:M987"/>
    <mergeCell ref="S987:T987"/>
    <mergeCell ref="W987:AA987"/>
    <mergeCell ref="B73:M73"/>
    <mergeCell ref="S73:T73"/>
    <mergeCell ref="W73:AA73"/>
    <mergeCell ref="B86:M86"/>
    <mergeCell ref="S86:T86"/>
    <mergeCell ref="W86:AA86"/>
    <mergeCell ref="B74:M74"/>
    <mergeCell ref="S74:T74"/>
    <mergeCell ref="W74:AA74"/>
    <mergeCell ref="B82:M82"/>
    <mergeCell ref="B42:M42"/>
    <mergeCell ref="B49:M49"/>
    <mergeCell ref="S49:T49"/>
    <mergeCell ref="W49:AA49"/>
    <mergeCell ref="B56:M56"/>
    <mergeCell ref="S56:T56"/>
    <mergeCell ref="W56:AA56"/>
    <mergeCell ref="B51:M51"/>
    <mergeCell ref="S51:T51"/>
    <mergeCell ref="W51:AA51"/>
    <mergeCell ref="B185:M185"/>
    <mergeCell ref="S185:T185"/>
    <mergeCell ref="W185:AA185"/>
    <mergeCell ref="B179:M179"/>
    <mergeCell ref="S179:T179"/>
    <mergeCell ref="W179:AA179"/>
    <mergeCell ref="B962:M962"/>
    <mergeCell ref="S962:T962"/>
    <mergeCell ref="W962:AA962"/>
    <mergeCell ref="B947:M947"/>
    <mergeCell ref="S947:T947"/>
    <mergeCell ref="B953:M953"/>
    <mergeCell ref="W980:AA980"/>
    <mergeCell ref="B981:M981"/>
    <mergeCell ref="B926:M926"/>
    <mergeCell ref="S926:T926"/>
    <mergeCell ref="W926:AA926"/>
    <mergeCell ref="B916:M916"/>
    <mergeCell ref="S916:T916"/>
    <mergeCell ref="W916:AA916"/>
    <mergeCell ref="B920:M920"/>
    <mergeCell ref="S946:T946"/>
    <mergeCell ref="B992:M992"/>
    <mergeCell ref="S989:T989"/>
    <mergeCell ref="W989:AA989"/>
    <mergeCell ref="B990:M990"/>
    <mergeCell ref="B978:M978"/>
    <mergeCell ref="S978:T978"/>
    <mergeCell ref="W978:AA978"/>
    <mergeCell ref="B982:M982"/>
    <mergeCell ref="S982:T982"/>
    <mergeCell ref="B983:M983"/>
    <mergeCell ref="B971:M971"/>
    <mergeCell ref="B985:M985"/>
    <mergeCell ref="S985:T985"/>
    <mergeCell ref="W985:AA985"/>
    <mergeCell ref="W948:AA948"/>
    <mergeCell ref="B937:M937"/>
    <mergeCell ref="W954:AA954"/>
    <mergeCell ref="W876:AA876"/>
    <mergeCell ref="B858:M858"/>
    <mergeCell ref="S858:T858"/>
    <mergeCell ref="W858:AA858"/>
    <mergeCell ref="B871:M871"/>
    <mergeCell ref="B887:M887"/>
    <mergeCell ref="S887:T887"/>
    <mergeCell ref="W887:AA887"/>
    <mergeCell ref="B896:M896"/>
    <mergeCell ref="B938:M938"/>
    <mergeCell ref="S938:T938"/>
    <mergeCell ref="W938:AA938"/>
    <mergeCell ref="B942:M942"/>
    <mergeCell ref="S942:T942"/>
    <mergeCell ref="W942:AA942"/>
    <mergeCell ref="B939:M939"/>
    <mergeCell ref="S939:T939"/>
    <mergeCell ref="W939:AA939"/>
    <mergeCell ref="W941:AA941"/>
    <mergeCell ref="W946:AA946"/>
    <mergeCell ref="B952:M952"/>
    <mergeCell ref="S952:T952"/>
    <mergeCell ref="W952:AA952"/>
    <mergeCell ref="S937:T937"/>
    <mergeCell ref="W937:AA937"/>
    <mergeCell ref="W866:AA866"/>
    <mergeCell ref="B864:M864"/>
    <mergeCell ref="S864:T864"/>
    <mergeCell ref="W864:AA864"/>
    <mergeCell ref="B865:M865"/>
    <mergeCell ref="W872:AA872"/>
    <mergeCell ref="W794:AA794"/>
    <mergeCell ref="B789:M789"/>
    <mergeCell ref="S789:T789"/>
    <mergeCell ref="W789:AA789"/>
    <mergeCell ref="W792:AA792"/>
    <mergeCell ref="S885:T885"/>
    <mergeCell ref="W885:AA885"/>
    <mergeCell ref="B881:M881"/>
    <mergeCell ref="B897:M897"/>
    <mergeCell ref="S897:T897"/>
    <mergeCell ref="W897:AA897"/>
    <mergeCell ref="B906:M906"/>
    <mergeCell ref="S906:T906"/>
    <mergeCell ref="W906:AA906"/>
    <mergeCell ref="B877:M877"/>
    <mergeCell ref="S877:T877"/>
    <mergeCell ref="W877:AA877"/>
    <mergeCell ref="B888:M888"/>
    <mergeCell ref="S888:T888"/>
    <mergeCell ref="W888:AA888"/>
    <mergeCell ref="B885:M885"/>
    <mergeCell ref="S896:T896"/>
    <mergeCell ref="W896:AA896"/>
    <mergeCell ref="B889:M889"/>
    <mergeCell ref="S889:T889"/>
    <mergeCell ref="W889:AA889"/>
    <mergeCell ref="B890:M890"/>
    <mergeCell ref="W802:AA802"/>
    <mergeCell ref="B857:M857"/>
    <mergeCell ref="S857:T857"/>
    <mergeCell ref="W857:AA857"/>
    <mergeCell ref="B852:M852"/>
    <mergeCell ref="B756:M756"/>
    <mergeCell ref="S756:T756"/>
    <mergeCell ref="W756:AA756"/>
    <mergeCell ref="B761:M761"/>
    <mergeCell ref="B724:M724"/>
    <mergeCell ref="S724:T724"/>
    <mergeCell ref="W724:AA724"/>
    <mergeCell ref="B739:M739"/>
    <mergeCell ref="S754:T754"/>
    <mergeCell ref="W754:AA754"/>
    <mergeCell ref="B828:M828"/>
    <mergeCell ref="S828:T828"/>
    <mergeCell ref="W828:AA828"/>
    <mergeCell ref="B834:M834"/>
    <mergeCell ref="S834:T834"/>
    <mergeCell ref="W834:AA834"/>
    <mergeCell ref="B827:M827"/>
    <mergeCell ref="S827:T827"/>
    <mergeCell ref="W827:AA827"/>
    <mergeCell ref="B824:M824"/>
    <mergeCell ref="S824:T824"/>
    <mergeCell ref="S826:T826"/>
    <mergeCell ref="W826:AA826"/>
    <mergeCell ref="B832:M832"/>
    <mergeCell ref="S832:T832"/>
    <mergeCell ref="W832:AA832"/>
    <mergeCell ref="B833:M833"/>
    <mergeCell ref="S833:T833"/>
    <mergeCell ref="S787:T787"/>
    <mergeCell ref="W787:AA787"/>
    <mergeCell ref="B794:M794"/>
    <mergeCell ref="S794:T794"/>
    <mergeCell ref="B767:M767"/>
    <mergeCell ref="S767:T767"/>
    <mergeCell ref="W767:AA767"/>
    <mergeCell ref="B774:M774"/>
    <mergeCell ref="S774:T774"/>
    <mergeCell ref="W774:AA774"/>
    <mergeCell ref="W769:AA769"/>
    <mergeCell ref="B771:M771"/>
    <mergeCell ref="S771:T771"/>
    <mergeCell ref="B780:M780"/>
    <mergeCell ref="S780:T780"/>
    <mergeCell ref="W780:AA780"/>
    <mergeCell ref="B776:M776"/>
    <mergeCell ref="S776:T776"/>
    <mergeCell ref="W776:AA776"/>
    <mergeCell ref="B777:M777"/>
    <mergeCell ref="B766:M766"/>
    <mergeCell ref="S766:T766"/>
    <mergeCell ref="W766:AA766"/>
    <mergeCell ref="S639:T639"/>
    <mergeCell ref="W639:AA639"/>
    <mergeCell ref="B631:M631"/>
    <mergeCell ref="S631:T631"/>
    <mergeCell ref="W631:AA631"/>
    <mergeCell ref="B635:M635"/>
    <mergeCell ref="B639:M639"/>
    <mergeCell ref="B695:M695"/>
    <mergeCell ref="S695:T695"/>
    <mergeCell ref="W695:AA695"/>
    <mergeCell ref="B690:M690"/>
    <mergeCell ref="S690:T690"/>
    <mergeCell ref="W690:AA690"/>
    <mergeCell ref="B691:M691"/>
    <mergeCell ref="B705:M705"/>
    <mergeCell ref="S705:T705"/>
    <mergeCell ref="W705:AA705"/>
    <mergeCell ref="B696:M696"/>
    <mergeCell ref="S696:T696"/>
    <mergeCell ref="W696:AA696"/>
    <mergeCell ref="B700:M700"/>
    <mergeCell ref="W704:AA704"/>
    <mergeCell ref="S683:T683"/>
    <mergeCell ref="W683:AA683"/>
    <mergeCell ref="B686:M686"/>
    <mergeCell ref="B694:M694"/>
    <mergeCell ref="S694:T694"/>
    <mergeCell ref="W694:AA694"/>
    <mergeCell ref="B689:M689"/>
    <mergeCell ref="S689:T689"/>
    <mergeCell ref="W689:AA689"/>
    <mergeCell ref="B640:M640"/>
    <mergeCell ref="B653:M653"/>
    <mergeCell ref="B675:M675"/>
    <mergeCell ref="S675:T675"/>
    <mergeCell ref="W675:AA675"/>
    <mergeCell ref="B671:M671"/>
    <mergeCell ref="S671:T671"/>
    <mergeCell ref="W671:AA671"/>
    <mergeCell ref="B672:M672"/>
    <mergeCell ref="B657:M657"/>
    <mergeCell ref="S657:T657"/>
    <mergeCell ref="W657:AA657"/>
    <mergeCell ref="B663:M663"/>
    <mergeCell ref="S663:T663"/>
    <mergeCell ref="W663:AA663"/>
    <mergeCell ref="B661:M661"/>
    <mergeCell ref="S661:T661"/>
    <mergeCell ref="W661:AA661"/>
    <mergeCell ref="B662:M662"/>
    <mergeCell ref="B674:M674"/>
    <mergeCell ref="S674:T674"/>
    <mergeCell ref="W674:AA674"/>
    <mergeCell ref="S672:T672"/>
    <mergeCell ref="W672:AA672"/>
    <mergeCell ref="S653:T653"/>
    <mergeCell ref="W653:AA653"/>
    <mergeCell ref="S662:T662"/>
    <mergeCell ref="W662:AA662"/>
    <mergeCell ref="B668:M668"/>
    <mergeCell ref="S668:T668"/>
    <mergeCell ref="W668:AA668"/>
    <mergeCell ref="B655:M655"/>
    <mergeCell ref="W664:AA664"/>
    <mergeCell ref="B457:M457"/>
    <mergeCell ref="S457:T457"/>
    <mergeCell ref="W457:AA457"/>
    <mergeCell ref="S483:T483"/>
    <mergeCell ref="W483:AA483"/>
    <mergeCell ref="B489:M489"/>
    <mergeCell ref="S489:T489"/>
    <mergeCell ref="W489:AA489"/>
    <mergeCell ref="S477:T477"/>
    <mergeCell ref="W477:AA477"/>
    <mergeCell ref="W421:AA421"/>
    <mergeCell ref="B427:M427"/>
    <mergeCell ref="S427:T427"/>
    <mergeCell ref="W427:AA427"/>
    <mergeCell ref="B434:M434"/>
    <mergeCell ref="S434:T434"/>
    <mergeCell ref="W434:AA434"/>
    <mergeCell ref="B422:M422"/>
    <mergeCell ref="S422:T422"/>
    <mergeCell ref="W422:AA422"/>
    <mergeCell ref="S428:T428"/>
    <mergeCell ref="W428:AA428"/>
    <mergeCell ref="B441:M441"/>
    <mergeCell ref="S441:T441"/>
    <mergeCell ref="B437:M437"/>
    <mergeCell ref="S437:T437"/>
    <mergeCell ref="W437:AA437"/>
    <mergeCell ref="B425:M425"/>
    <mergeCell ref="S425:T425"/>
    <mergeCell ref="W425:AA425"/>
    <mergeCell ref="B431:M431"/>
    <mergeCell ref="S431:T431"/>
    <mergeCell ref="W381:AA381"/>
    <mergeCell ref="W380:AA380"/>
    <mergeCell ref="W378:AA378"/>
    <mergeCell ref="B371:M371"/>
    <mergeCell ref="B384:M384"/>
    <mergeCell ref="S384:T384"/>
    <mergeCell ref="W384:AA384"/>
    <mergeCell ref="B376:M376"/>
    <mergeCell ref="S376:T376"/>
    <mergeCell ref="W376:AA376"/>
    <mergeCell ref="B377:M377"/>
    <mergeCell ref="B383:M383"/>
    <mergeCell ref="B382:M382"/>
    <mergeCell ref="S382:T382"/>
    <mergeCell ref="B435:M435"/>
    <mergeCell ref="B365:M365"/>
    <mergeCell ref="S365:T365"/>
    <mergeCell ref="W365:AA365"/>
    <mergeCell ref="B370:M370"/>
    <mergeCell ref="S370:T370"/>
    <mergeCell ref="W370:AA370"/>
    <mergeCell ref="B366:M366"/>
    <mergeCell ref="S366:T366"/>
    <mergeCell ref="W366:AA366"/>
    <mergeCell ref="B385:M385"/>
    <mergeCell ref="S385:T385"/>
    <mergeCell ref="W385:AA385"/>
    <mergeCell ref="W368:AA368"/>
    <mergeCell ref="B375:M375"/>
    <mergeCell ref="B372:M372"/>
    <mergeCell ref="S372:T372"/>
    <mergeCell ref="W372:AA372"/>
    <mergeCell ref="B359:M359"/>
    <mergeCell ref="S359:T359"/>
    <mergeCell ref="W359:AA359"/>
    <mergeCell ref="B354:M354"/>
    <mergeCell ref="S354:T354"/>
    <mergeCell ref="B294:M294"/>
    <mergeCell ref="S294:T294"/>
    <mergeCell ref="B324:M324"/>
    <mergeCell ref="S324:T324"/>
    <mergeCell ref="W324:AA324"/>
    <mergeCell ref="B332:M332"/>
    <mergeCell ref="S332:T332"/>
    <mergeCell ref="W332:AA332"/>
    <mergeCell ref="B327:M327"/>
    <mergeCell ref="S327:T327"/>
    <mergeCell ref="B368:M368"/>
    <mergeCell ref="S368:T368"/>
    <mergeCell ref="B333:M333"/>
    <mergeCell ref="S333:T333"/>
    <mergeCell ref="W333:AA333"/>
    <mergeCell ref="B348:M348"/>
    <mergeCell ref="S348:T348"/>
    <mergeCell ref="W348:AA348"/>
    <mergeCell ref="B334:M334"/>
    <mergeCell ref="S334:T334"/>
    <mergeCell ref="W334:AA334"/>
    <mergeCell ref="S338:T338"/>
    <mergeCell ref="S296:T296"/>
    <mergeCell ref="W296:AA296"/>
    <mergeCell ref="B317:M317"/>
    <mergeCell ref="W310:AA310"/>
    <mergeCell ref="B303:M303"/>
    <mergeCell ref="W275:AA275"/>
    <mergeCell ref="B279:M279"/>
    <mergeCell ref="S279:T279"/>
    <mergeCell ref="W279:AA279"/>
    <mergeCell ref="B277:M277"/>
    <mergeCell ref="S277:T277"/>
    <mergeCell ref="W277:AA277"/>
    <mergeCell ref="B211:M211"/>
    <mergeCell ref="S211:T211"/>
    <mergeCell ref="W211:AA211"/>
    <mergeCell ref="B278:M278"/>
    <mergeCell ref="S249:T249"/>
    <mergeCell ref="W249:AA249"/>
    <mergeCell ref="B258:M258"/>
    <mergeCell ref="S258:T258"/>
    <mergeCell ref="W258:AA258"/>
    <mergeCell ref="B264:M264"/>
    <mergeCell ref="B215:M215"/>
    <mergeCell ref="S215:T215"/>
    <mergeCell ref="W215:AA215"/>
    <mergeCell ref="S264:T264"/>
    <mergeCell ref="W264:AA264"/>
    <mergeCell ref="B250:M250"/>
    <mergeCell ref="S222:T222"/>
    <mergeCell ref="W222:AA222"/>
    <mergeCell ref="B231:M231"/>
    <mergeCell ref="S231:T231"/>
    <mergeCell ref="W231:AA231"/>
    <mergeCell ref="B217:M217"/>
    <mergeCell ref="S217:T217"/>
    <mergeCell ref="W217:AA217"/>
    <mergeCell ref="B222:M222"/>
    <mergeCell ref="W999:AA999"/>
    <mergeCell ref="B17:M17"/>
    <mergeCell ref="S17:T17"/>
    <mergeCell ref="W17:AA17"/>
    <mergeCell ref="B34:M34"/>
    <mergeCell ref="S34:T34"/>
    <mergeCell ref="W34:AA34"/>
    <mergeCell ref="B41:M41"/>
    <mergeCell ref="B925:M925"/>
    <mergeCell ref="S925:T925"/>
    <mergeCell ref="B104:M104"/>
    <mergeCell ref="W925:AA925"/>
    <mergeCell ref="B974:M974"/>
    <mergeCell ref="S974:T974"/>
    <mergeCell ref="W974:AA974"/>
    <mergeCell ref="B936:M936"/>
    <mergeCell ref="S936:T936"/>
    <mergeCell ref="W936:AA936"/>
    <mergeCell ref="B946:M946"/>
    <mergeCell ref="S810:T810"/>
    <mergeCell ref="S190:T190"/>
    <mergeCell ref="W190:AA190"/>
    <mergeCell ref="B186:M186"/>
    <mergeCell ref="B196:M196"/>
    <mergeCell ref="S196:T196"/>
    <mergeCell ref="W196:AA196"/>
    <mergeCell ref="B161:M161"/>
    <mergeCell ref="S161:T161"/>
    <mergeCell ref="W161:AA161"/>
    <mergeCell ref="B199:M199"/>
    <mergeCell ref="S178:T178"/>
    <mergeCell ref="W178:AA178"/>
    <mergeCell ref="B811:M811"/>
    <mergeCell ref="S811:T811"/>
    <mergeCell ref="W811:AA811"/>
    <mergeCell ref="B803:M803"/>
    <mergeCell ref="S803:T803"/>
    <mergeCell ref="W803:AA803"/>
    <mergeCell ref="B805:M805"/>
    <mergeCell ref="B810:M810"/>
    <mergeCell ref="S41:T41"/>
    <mergeCell ref="W41:AA41"/>
    <mergeCell ref="B48:M48"/>
    <mergeCell ref="S48:T48"/>
    <mergeCell ref="W48:AA48"/>
    <mergeCell ref="B55:M55"/>
    <mergeCell ref="S55:T55"/>
    <mergeCell ref="W55:AA55"/>
    <mergeCell ref="S42:T42"/>
    <mergeCell ref="W42:AA42"/>
    <mergeCell ref="B184:M184"/>
    <mergeCell ref="S184:T184"/>
    <mergeCell ref="W184:AA184"/>
    <mergeCell ref="B190:M190"/>
    <mergeCell ref="W104:AA104"/>
    <mergeCell ref="B105:M105"/>
    <mergeCell ref="S105:T105"/>
    <mergeCell ref="S186:T186"/>
    <mergeCell ref="B160:M160"/>
    <mergeCell ref="S160:T160"/>
    <mergeCell ref="W160:AA160"/>
    <mergeCell ref="B166:M166"/>
    <mergeCell ref="S166:T166"/>
    <mergeCell ref="W166:AA166"/>
    <mergeCell ref="B846:M846"/>
    <mergeCell ref="S846:T846"/>
    <mergeCell ref="W846:AA846"/>
    <mergeCell ref="B847:M847"/>
    <mergeCell ref="W856:AA856"/>
    <mergeCell ref="B876:M876"/>
    <mergeCell ref="S876:T876"/>
    <mergeCell ref="W819:AA819"/>
    <mergeCell ref="B895:M895"/>
    <mergeCell ref="S895:T895"/>
    <mergeCell ref="W895:AA895"/>
    <mergeCell ref="B820:M820"/>
    <mergeCell ref="S820:T820"/>
    <mergeCell ref="W820:AA820"/>
    <mergeCell ref="B826:M826"/>
    <mergeCell ref="S844:T844"/>
    <mergeCell ref="W844:AA844"/>
    <mergeCell ref="B838:M838"/>
    <mergeCell ref="S838:T838"/>
    <mergeCell ref="W838:AA838"/>
    <mergeCell ref="S880:T880"/>
    <mergeCell ref="S852:T852"/>
    <mergeCell ref="W852:AA852"/>
    <mergeCell ref="W854:AA854"/>
    <mergeCell ref="B856:M856"/>
    <mergeCell ref="S856:T856"/>
    <mergeCell ref="W845:AA845"/>
    <mergeCell ref="B840:M840"/>
    <mergeCell ref="S840:T840"/>
    <mergeCell ref="W840:AA840"/>
    <mergeCell ref="B844:M844"/>
    <mergeCell ref="W851:AA851"/>
    <mergeCell ref="B706:M706"/>
    <mergeCell ref="W582:AA582"/>
    <mergeCell ref="B596:M596"/>
    <mergeCell ref="S596:T596"/>
    <mergeCell ref="W596:AA596"/>
    <mergeCell ref="B622:M622"/>
    <mergeCell ref="S622:T622"/>
    <mergeCell ref="W622:AA622"/>
    <mergeCell ref="B584:M584"/>
    <mergeCell ref="S584:T584"/>
    <mergeCell ref="B721:M721"/>
    <mergeCell ref="S721:T721"/>
    <mergeCell ref="W721:AA721"/>
    <mergeCell ref="B713:M713"/>
    <mergeCell ref="S713:T713"/>
    <mergeCell ref="W713:AA713"/>
    <mergeCell ref="S581:T581"/>
    <mergeCell ref="W581:AA581"/>
    <mergeCell ref="B628:M628"/>
    <mergeCell ref="S628:T628"/>
    <mergeCell ref="W628:AA628"/>
    <mergeCell ref="B687:M687"/>
    <mergeCell ref="S687:T687"/>
    <mergeCell ref="W687:AA687"/>
    <mergeCell ref="B582:M582"/>
    <mergeCell ref="S582:T582"/>
    <mergeCell ref="B658:M658"/>
    <mergeCell ref="S658:T658"/>
    <mergeCell ref="W658:AA658"/>
    <mergeCell ref="B649:M649"/>
    <mergeCell ref="S649:T649"/>
    <mergeCell ref="W649:AA649"/>
    <mergeCell ref="W530:AA530"/>
    <mergeCell ref="B528:M528"/>
    <mergeCell ref="S528:T528"/>
    <mergeCell ref="W528:AA528"/>
    <mergeCell ref="S547:T547"/>
    <mergeCell ref="W547:AA547"/>
    <mergeCell ref="B573:M573"/>
    <mergeCell ref="S573:T573"/>
    <mergeCell ref="W573:AA573"/>
    <mergeCell ref="B558:M558"/>
    <mergeCell ref="S558:T558"/>
    <mergeCell ref="W558:AA558"/>
    <mergeCell ref="B559:M559"/>
    <mergeCell ref="B572:M572"/>
    <mergeCell ref="B511:M511"/>
    <mergeCell ref="S511:T511"/>
    <mergeCell ref="W511:AA511"/>
    <mergeCell ref="B529:M529"/>
    <mergeCell ref="S529:T529"/>
    <mergeCell ref="W529:AA529"/>
    <mergeCell ref="B512:M512"/>
    <mergeCell ref="S512:T512"/>
    <mergeCell ref="W512:AA512"/>
    <mergeCell ref="B518:M518"/>
    <mergeCell ref="W554:AA554"/>
    <mergeCell ref="B551:M551"/>
    <mergeCell ref="S551:T551"/>
    <mergeCell ref="W551:AA551"/>
    <mergeCell ref="W539:AA539"/>
    <mergeCell ref="B544:M544"/>
    <mergeCell ref="S544:T544"/>
    <mergeCell ref="W544:AA544"/>
    <mergeCell ref="W369:AA369"/>
    <mergeCell ref="B374:M374"/>
    <mergeCell ref="S374:T374"/>
    <mergeCell ref="W374:AA374"/>
    <mergeCell ref="S454:T454"/>
    <mergeCell ref="W454:AA454"/>
    <mergeCell ref="B460:M460"/>
    <mergeCell ref="S460:T460"/>
    <mergeCell ref="W460:AA460"/>
    <mergeCell ref="B456:M456"/>
    <mergeCell ref="S456:T456"/>
    <mergeCell ref="W456:AA456"/>
    <mergeCell ref="S488:T488"/>
    <mergeCell ref="W488:AA488"/>
    <mergeCell ref="B478:M478"/>
    <mergeCell ref="S478:T478"/>
    <mergeCell ref="W478:AA478"/>
    <mergeCell ref="B483:M483"/>
    <mergeCell ref="S439:T439"/>
    <mergeCell ref="W439:AA439"/>
    <mergeCell ref="B470:M470"/>
    <mergeCell ref="S470:T470"/>
    <mergeCell ref="W470:AA470"/>
    <mergeCell ref="B440:M440"/>
    <mergeCell ref="S440:T440"/>
    <mergeCell ref="W440:AA440"/>
    <mergeCell ref="B446:M446"/>
    <mergeCell ref="B469:M469"/>
    <mergeCell ref="S377:T377"/>
    <mergeCell ref="W377:AA377"/>
    <mergeCell ref="B381:M381"/>
    <mergeCell ref="S381:T381"/>
    <mergeCell ref="B406:M406"/>
    <mergeCell ref="S406:T406"/>
    <mergeCell ref="W406:AA406"/>
    <mergeCell ref="B414:M414"/>
    <mergeCell ref="S299:T299"/>
    <mergeCell ref="W299:AA299"/>
    <mergeCell ref="B316:M316"/>
    <mergeCell ref="S316:T316"/>
    <mergeCell ref="W316:AA316"/>
    <mergeCell ref="B331:M331"/>
    <mergeCell ref="B433:M433"/>
    <mergeCell ref="S433:T433"/>
    <mergeCell ref="W433:AA433"/>
    <mergeCell ref="B421:M421"/>
    <mergeCell ref="S421:T421"/>
    <mergeCell ref="B391:M391"/>
    <mergeCell ref="S391:T391"/>
    <mergeCell ref="W391:AA391"/>
    <mergeCell ref="B400:M400"/>
    <mergeCell ref="S400:T400"/>
    <mergeCell ref="S371:T371"/>
    <mergeCell ref="W371:AA371"/>
    <mergeCell ref="B373:M373"/>
    <mergeCell ref="B420:M420"/>
    <mergeCell ref="S420:T420"/>
    <mergeCell ref="W420:AA420"/>
    <mergeCell ref="W400:AA400"/>
    <mergeCell ref="B393:M393"/>
    <mergeCell ref="S393:T393"/>
    <mergeCell ref="W393:AA393"/>
    <mergeCell ref="B369:M369"/>
    <mergeCell ref="S369:T369"/>
    <mergeCell ref="B364:M364"/>
    <mergeCell ref="S364:T364"/>
    <mergeCell ref="W364:AA364"/>
    <mergeCell ref="B360:M360"/>
    <mergeCell ref="S360:T360"/>
    <mergeCell ref="W360:AA360"/>
    <mergeCell ref="B361:M361"/>
    <mergeCell ref="S331:T331"/>
    <mergeCell ref="W331:AA331"/>
    <mergeCell ref="B300:M300"/>
    <mergeCell ref="S300:T300"/>
    <mergeCell ref="B358:M358"/>
    <mergeCell ref="S358:T358"/>
    <mergeCell ref="W358:AA358"/>
    <mergeCell ref="S317:T317"/>
    <mergeCell ref="W317:AA317"/>
    <mergeCell ref="B305:M305"/>
    <mergeCell ref="W349:AA349"/>
    <mergeCell ref="B344:M344"/>
    <mergeCell ref="S344:T344"/>
    <mergeCell ref="B319:M319"/>
    <mergeCell ref="S321:T321"/>
    <mergeCell ref="W321:AA321"/>
    <mergeCell ref="B322:M322"/>
    <mergeCell ref="B311:M311"/>
    <mergeCell ref="S311:T311"/>
    <mergeCell ref="W311:AA311"/>
    <mergeCell ref="W327:AA327"/>
    <mergeCell ref="B328:M328"/>
    <mergeCell ref="B347:M347"/>
    <mergeCell ref="S347:T347"/>
    <mergeCell ref="W347:AA347"/>
    <mergeCell ref="W246:AA246"/>
    <mergeCell ref="S228:T228"/>
    <mergeCell ref="W228:AA228"/>
    <mergeCell ref="B257:M257"/>
    <mergeCell ref="S257:T257"/>
    <mergeCell ref="W257:AA257"/>
    <mergeCell ref="B229:M229"/>
    <mergeCell ref="S229:T229"/>
    <mergeCell ref="W229:AA229"/>
    <mergeCell ref="B249:M249"/>
    <mergeCell ref="S256:T256"/>
    <mergeCell ref="S305:T305"/>
    <mergeCell ref="W305:AA305"/>
    <mergeCell ref="S319:T319"/>
    <mergeCell ref="W319:AA319"/>
    <mergeCell ref="B326:M326"/>
    <mergeCell ref="S326:T326"/>
    <mergeCell ref="W326:AA326"/>
    <mergeCell ref="B321:M321"/>
    <mergeCell ref="B285:M285"/>
    <mergeCell ref="S285:T285"/>
    <mergeCell ref="W285:AA285"/>
    <mergeCell ref="B230:M230"/>
    <mergeCell ref="S230:T230"/>
    <mergeCell ref="W230:AA230"/>
    <mergeCell ref="B268:M268"/>
    <mergeCell ref="S268:T268"/>
    <mergeCell ref="W268:AA268"/>
    <mergeCell ref="B274:M274"/>
    <mergeCell ref="B287:M287"/>
    <mergeCell ref="B275:M275"/>
    <mergeCell ref="S275:T275"/>
    <mergeCell ref="S924:T924"/>
    <mergeCell ref="W924:AA924"/>
    <mergeCell ref="B998:M998"/>
    <mergeCell ref="S998:T998"/>
    <mergeCell ref="W998:AA998"/>
    <mergeCell ref="B16:M16"/>
    <mergeCell ref="S16:T16"/>
    <mergeCell ref="W16:AA16"/>
    <mergeCell ref="B71:M71"/>
    <mergeCell ref="S71:T71"/>
    <mergeCell ref="B818:M818"/>
    <mergeCell ref="S818:T818"/>
    <mergeCell ref="W818:AA818"/>
    <mergeCell ref="B812:M812"/>
    <mergeCell ref="S812:T812"/>
    <mergeCell ref="W812:AA812"/>
    <mergeCell ref="B813:M813"/>
    <mergeCell ref="S271:T271"/>
    <mergeCell ref="W271:AA271"/>
    <mergeCell ref="B267:M267"/>
    <mergeCell ref="S267:T267"/>
    <mergeCell ref="W267:AA267"/>
    <mergeCell ref="B270:M270"/>
    <mergeCell ref="B269:M269"/>
    <mergeCell ref="S269:T269"/>
    <mergeCell ref="W269:AA269"/>
    <mergeCell ref="S250:T250"/>
    <mergeCell ref="B244:M244"/>
    <mergeCell ref="S244:T244"/>
    <mergeCell ref="W244:AA244"/>
    <mergeCell ref="B246:M246"/>
    <mergeCell ref="S246:T246"/>
    <mergeCell ref="B560:M560"/>
    <mergeCell ref="S560:T560"/>
    <mergeCell ref="W560:AA560"/>
    <mergeCell ref="B556:M556"/>
    <mergeCell ref="S556:T556"/>
    <mergeCell ref="B580:M580"/>
    <mergeCell ref="S580:T580"/>
    <mergeCell ref="W580:AA580"/>
    <mergeCell ref="B574:M574"/>
    <mergeCell ref="S574:T574"/>
    <mergeCell ref="W574:AA574"/>
    <mergeCell ref="B576:M576"/>
    <mergeCell ref="B546:M546"/>
    <mergeCell ref="S546:T546"/>
    <mergeCell ref="W546:AA546"/>
    <mergeCell ref="B535:M535"/>
    <mergeCell ref="S535:T535"/>
    <mergeCell ref="W535:AA535"/>
    <mergeCell ref="B536:M536"/>
    <mergeCell ref="W536:AA536"/>
    <mergeCell ref="B541:M541"/>
    <mergeCell ref="S541:T541"/>
    <mergeCell ref="B547:M547"/>
    <mergeCell ref="B568:M568"/>
    <mergeCell ref="S568:T568"/>
    <mergeCell ref="W561:AA561"/>
    <mergeCell ref="B565:M565"/>
    <mergeCell ref="S565:T565"/>
    <mergeCell ref="W565:AA565"/>
    <mergeCell ref="B562:M562"/>
    <mergeCell ref="S562:T562"/>
    <mergeCell ref="W562:AA562"/>
    <mergeCell ref="S510:T510"/>
    <mergeCell ref="W510:AA510"/>
    <mergeCell ref="B503:M503"/>
    <mergeCell ref="S503:T503"/>
    <mergeCell ref="W503:AA503"/>
    <mergeCell ref="B507:M507"/>
    <mergeCell ref="B504:M504"/>
    <mergeCell ref="S504:T504"/>
    <mergeCell ref="W556:AA556"/>
    <mergeCell ref="S469:T469"/>
    <mergeCell ref="W469:AA469"/>
    <mergeCell ref="B476:M476"/>
    <mergeCell ref="S476:T476"/>
    <mergeCell ref="W476:AA476"/>
    <mergeCell ref="B471:M471"/>
    <mergeCell ref="S471:T471"/>
    <mergeCell ref="W471:AA471"/>
    <mergeCell ref="B473:M473"/>
    <mergeCell ref="B548:M548"/>
    <mergeCell ref="S548:T548"/>
    <mergeCell ref="W548:AA548"/>
    <mergeCell ref="B537:M537"/>
    <mergeCell ref="S537:T537"/>
    <mergeCell ref="W473:AA473"/>
    <mergeCell ref="B480:M480"/>
    <mergeCell ref="S480:T480"/>
    <mergeCell ref="W480:AA480"/>
    <mergeCell ref="B523:M523"/>
    <mergeCell ref="S523:T523"/>
    <mergeCell ref="W523:AA523"/>
    <mergeCell ref="B530:M530"/>
    <mergeCell ref="S530:T530"/>
    <mergeCell ref="B924:M924"/>
    <mergeCell ref="S70:T70"/>
    <mergeCell ref="W70:AA70"/>
    <mergeCell ref="B93:M93"/>
    <mergeCell ref="S93:T93"/>
    <mergeCell ref="W93:AA93"/>
    <mergeCell ref="W71:AA71"/>
    <mergeCell ref="B85:M85"/>
    <mergeCell ref="S85:T85"/>
    <mergeCell ref="W85:AA85"/>
    <mergeCell ref="B496:M496"/>
    <mergeCell ref="B893:M893"/>
    <mergeCell ref="S893:T893"/>
    <mergeCell ref="W893:AA893"/>
    <mergeCell ref="B997:M997"/>
    <mergeCell ref="S997:T997"/>
    <mergeCell ref="W997:AA997"/>
    <mergeCell ref="B894:M894"/>
    <mergeCell ref="S894:T894"/>
    <mergeCell ref="W894:AA894"/>
    <mergeCell ref="W504:AA504"/>
    <mergeCell ref="B485:M485"/>
    <mergeCell ref="S485:T485"/>
    <mergeCell ref="W485:AA485"/>
    <mergeCell ref="B481:M481"/>
    <mergeCell ref="S481:T481"/>
    <mergeCell ref="B495:M495"/>
    <mergeCell ref="S495:T495"/>
    <mergeCell ref="W495:AA495"/>
    <mergeCell ref="B499:M499"/>
    <mergeCell ref="W502:AA502"/>
    <mergeCell ref="B510:M510"/>
    <mergeCell ref="B801:M801"/>
    <mergeCell ref="S801:T801"/>
    <mergeCell ref="W801:AA801"/>
    <mergeCell ref="B581:M581"/>
    <mergeCell ref="S315:T315"/>
    <mergeCell ref="W315:AA315"/>
    <mergeCell ref="S398:T398"/>
    <mergeCell ref="W398:AA398"/>
    <mergeCell ref="B419:M419"/>
    <mergeCell ref="S419:T419"/>
    <mergeCell ref="B227:M227"/>
    <mergeCell ref="S227:T227"/>
    <mergeCell ref="W227:AA227"/>
    <mergeCell ref="B256:M256"/>
    <mergeCell ref="B579:M579"/>
    <mergeCell ref="S579:T579"/>
    <mergeCell ref="W579:AA579"/>
    <mergeCell ref="B284:M284"/>
    <mergeCell ref="S284:T284"/>
    <mergeCell ref="W284:AA284"/>
    <mergeCell ref="S283:T283"/>
    <mergeCell ref="W283:AA283"/>
    <mergeCell ref="B315:M315"/>
    <mergeCell ref="B314:M314"/>
    <mergeCell ref="S314:T314"/>
    <mergeCell ref="W314:AA314"/>
    <mergeCell ref="B299:M299"/>
    <mergeCell ref="B262:M262"/>
    <mergeCell ref="S262:T262"/>
    <mergeCell ref="W262:AA262"/>
    <mergeCell ref="B273:M273"/>
    <mergeCell ref="S273:T273"/>
    <mergeCell ref="M8:V8"/>
    <mergeCell ref="M9:V9"/>
    <mergeCell ref="W14:AA14"/>
    <mergeCell ref="B69:M69"/>
    <mergeCell ref="S69:T69"/>
    <mergeCell ref="W69:AA69"/>
    <mergeCell ref="B15:M15"/>
    <mergeCell ref="S15:T15"/>
    <mergeCell ref="W15:AA15"/>
    <mergeCell ref="W419:AA419"/>
    <mergeCell ref="B399:M399"/>
    <mergeCell ref="S399:T399"/>
    <mergeCell ref="W399:AA399"/>
    <mergeCell ref="B413:M413"/>
    <mergeCell ref="B14:M14"/>
    <mergeCell ref="S14:T14"/>
    <mergeCell ref="B92:M92"/>
    <mergeCell ref="S92:T92"/>
    <mergeCell ref="W92:AA92"/>
    <mergeCell ref="W273:AA273"/>
    <mergeCell ref="B263:M263"/>
    <mergeCell ref="S263:T263"/>
    <mergeCell ref="B171:M171"/>
    <mergeCell ref="S171:T171"/>
    <mergeCell ref="W171:AA171"/>
    <mergeCell ref="B183:M183"/>
    <mergeCell ref="S183:T183"/>
    <mergeCell ref="W183:AA183"/>
    <mergeCell ref="B101:M101"/>
    <mergeCell ref="S101:T101"/>
    <mergeCell ref="W101:AA101"/>
    <mergeCell ref="B95:M95"/>
    <mergeCell ref="B162:M162"/>
    <mergeCell ref="B102:M102"/>
    <mergeCell ref="S102:T102"/>
    <mergeCell ref="W102:AA102"/>
    <mergeCell ref="B111:M111"/>
    <mergeCell ref="W72:AA72"/>
    <mergeCell ref="B63:M63"/>
    <mergeCell ref="S63:T63"/>
    <mergeCell ref="W63:AA63"/>
    <mergeCell ref="B65:M65"/>
    <mergeCell ref="B70:M70"/>
    <mergeCell ref="B226:M226"/>
    <mergeCell ref="S226:T226"/>
    <mergeCell ref="W226:AA226"/>
    <mergeCell ref="B172:M172"/>
    <mergeCell ref="S172:T172"/>
    <mergeCell ref="W172:AA172"/>
    <mergeCell ref="B178:M178"/>
    <mergeCell ref="S95:T95"/>
    <mergeCell ref="W95:AA95"/>
    <mergeCell ref="B96:M96"/>
    <mergeCell ref="B72:M72"/>
    <mergeCell ref="S72:T72"/>
    <mergeCell ref="B181:M181"/>
    <mergeCell ref="S79:T79"/>
    <mergeCell ref="W79:AA79"/>
    <mergeCell ref="B83:M83"/>
    <mergeCell ref="S83:T83"/>
    <mergeCell ref="W83:AA83"/>
    <mergeCell ref="B77:M77"/>
    <mergeCell ref="S77:T77"/>
    <mergeCell ref="W77:AA77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0"/>
  <sheetViews>
    <sheetView showGridLines="0" topLeftCell="A163" workbookViewId="0">
      <selection activeCell="A173" sqref="A173:XFD173"/>
    </sheetView>
  </sheetViews>
  <sheetFormatPr defaultColWidth="9.140625" defaultRowHeight="12.75"/>
  <cols>
    <col min="1" max="1" width="1.7109375" style="226" customWidth="1"/>
    <col min="2" max="5" width="0" style="226" hidden="1" customWidth="1"/>
    <col min="6" max="6" width="44" style="226" customWidth="1"/>
    <col min="7" max="7" width="9.5703125" style="226" customWidth="1"/>
    <col min="8" max="10" width="5.7109375" style="226" customWidth="1"/>
    <col min="11" max="12" width="0" style="226" hidden="1" customWidth="1"/>
    <col min="13" max="13" width="12.140625" style="226" customWidth="1"/>
    <col min="14" max="23" width="0" style="226" hidden="1" customWidth="1"/>
    <col min="24" max="256" width="9.140625" style="226" customWidth="1"/>
    <col min="257" max="16384" width="9.140625" style="226"/>
  </cols>
  <sheetData>
    <row r="1" spans="1:23" s="295" customFormat="1" ht="12.75" customHeight="1">
      <c r="A1" s="264"/>
      <c r="B1" s="263"/>
      <c r="C1" s="263"/>
      <c r="D1" s="251"/>
      <c r="E1" s="251"/>
      <c r="F1" s="201"/>
      <c r="G1" s="170"/>
      <c r="H1" s="201"/>
      <c r="I1" s="201"/>
      <c r="J1" s="170"/>
      <c r="K1" s="201"/>
      <c r="L1" s="201"/>
      <c r="M1" s="202" t="s">
        <v>395</v>
      </c>
      <c r="N1" s="251"/>
      <c r="O1" s="258"/>
      <c r="P1" s="251"/>
      <c r="Q1" s="251"/>
      <c r="R1" s="251"/>
      <c r="S1" s="251"/>
      <c r="T1" s="251"/>
      <c r="U1" s="251"/>
      <c r="V1" s="251"/>
      <c r="W1" s="251"/>
    </row>
    <row r="2" spans="1:23" s="295" customFormat="1" ht="12.75" customHeight="1">
      <c r="A2" s="262"/>
      <c r="B2" s="261"/>
      <c r="C2" s="261"/>
      <c r="D2" s="251"/>
      <c r="E2" s="251"/>
      <c r="F2" s="201"/>
      <c r="G2" s="204"/>
      <c r="H2" s="204"/>
      <c r="I2" s="201"/>
      <c r="J2" s="211"/>
      <c r="K2" s="204"/>
      <c r="L2" s="204"/>
      <c r="M2" s="205" t="s">
        <v>826</v>
      </c>
      <c r="N2" s="252"/>
      <c r="O2" s="253"/>
      <c r="P2" s="268"/>
      <c r="Q2" s="268"/>
      <c r="R2" s="268"/>
      <c r="S2" s="251"/>
      <c r="T2" s="251"/>
      <c r="U2" s="251"/>
      <c r="V2" s="251"/>
      <c r="W2" s="251"/>
    </row>
    <row r="3" spans="1:23" s="295" customFormat="1" ht="14.25" customHeight="1">
      <c r="A3" s="252"/>
      <c r="B3" s="252"/>
      <c r="C3" s="252"/>
      <c r="D3" s="252"/>
      <c r="E3" s="252"/>
      <c r="F3" s="206"/>
      <c r="G3" s="204"/>
      <c r="H3" s="204"/>
      <c r="I3" s="206"/>
      <c r="J3" s="204"/>
      <c r="K3" s="204"/>
      <c r="L3" s="204"/>
      <c r="M3" s="207" t="s">
        <v>476</v>
      </c>
      <c r="N3" s="252"/>
      <c r="O3" s="253"/>
      <c r="P3" s="268"/>
      <c r="Q3" s="268"/>
      <c r="R3" s="268"/>
      <c r="S3" s="251"/>
      <c r="T3" s="251"/>
      <c r="U3" s="251"/>
      <c r="V3" s="251"/>
      <c r="W3" s="251"/>
    </row>
    <row r="4" spans="1:23" s="295" customFormat="1" ht="12.75" customHeight="1">
      <c r="A4" s="252"/>
      <c r="B4" s="252"/>
      <c r="C4" s="252"/>
      <c r="D4" s="252"/>
      <c r="E4" s="252"/>
      <c r="F4" s="206"/>
      <c r="G4" s="204"/>
      <c r="H4" s="204"/>
      <c r="I4" s="206"/>
      <c r="J4" s="204"/>
      <c r="K4" s="204"/>
      <c r="L4" s="204"/>
      <c r="M4" s="207" t="s">
        <v>141</v>
      </c>
      <c r="N4" s="252"/>
      <c r="O4" s="253"/>
      <c r="P4" s="268"/>
      <c r="Q4" s="268"/>
      <c r="R4" s="268"/>
      <c r="S4" s="251"/>
      <c r="T4" s="251"/>
      <c r="U4" s="251"/>
      <c r="V4" s="251"/>
      <c r="W4" s="251"/>
    </row>
    <row r="5" spans="1:23" s="295" customFormat="1" ht="13.5" customHeight="1">
      <c r="A5" s="252"/>
      <c r="B5" s="252"/>
      <c r="C5" s="252"/>
      <c r="D5" s="252"/>
      <c r="E5" s="252"/>
      <c r="F5" s="204"/>
      <c r="G5" s="204"/>
      <c r="H5" s="204"/>
      <c r="I5" s="204"/>
      <c r="J5" s="204"/>
      <c r="K5" s="204"/>
      <c r="L5" s="204"/>
      <c r="M5" s="208" t="s">
        <v>79</v>
      </c>
      <c r="N5" s="252"/>
      <c r="O5" s="253"/>
      <c r="P5" s="268"/>
      <c r="Q5" s="268"/>
      <c r="R5" s="268"/>
      <c r="S5" s="251"/>
      <c r="T5" s="251"/>
      <c r="U5" s="251"/>
      <c r="V5" s="251"/>
      <c r="W5" s="251"/>
    </row>
    <row r="6" spans="1:23" s="295" customFormat="1" ht="12.75" customHeight="1">
      <c r="A6" s="251"/>
      <c r="B6" s="251"/>
      <c r="C6" s="251"/>
      <c r="D6" s="251"/>
      <c r="E6" s="251"/>
      <c r="F6" s="203"/>
      <c r="G6" s="203"/>
      <c r="H6" s="203"/>
      <c r="I6" s="203"/>
      <c r="J6" s="203"/>
      <c r="K6" s="203"/>
      <c r="L6" s="203"/>
      <c r="M6" s="202" t="s">
        <v>693</v>
      </c>
      <c r="N6" s="277"/>
      <c r="O6" s="277"/>
      <c r="P6" s="268"/>
      <c r="Q6" s="268"/>
      <c r="R6" s="268"/>
      <c r="S6" s="251"/>
      <c r="T6" s="251"/>
      <c r="U6" s="251"/>
      <c r="V6" s="251"/>
      <c r="W6" s="251"/>
    </row>
    <row r="7" spans="1:23" s="295" customFormat="1" ht="12.75" customHeight="1">
      <c r="A7" s="251"/>
      <c r="B7" s="251"/>
      <c r="C7" s="251"/>
      <c r="D7" s="251"/>
      <c r="E7" s="251"/>
      <c r="F7" s="201"/>
      <c r="G7" s="201"/>
      <c r="H7" s="201"/>
      <c r="I7" s="201"/>
      <c r="J7" s="201"/>
      <c r="K7" s="201"/>
      <c r="L7" s="201"/>
      <c r="M7" s="286" t="s">
        <v>848</v>
      </c>
      <c r="N7" s="268"/>
      <c r="O7" s="268"/>
      <c r="P7" s="268"/>
      <c r="Q7" s="268"/>
      <c r="R7" s="268"/>
      <c r="S7" s="251"/>
      <c r="T7" s="251"/>
      <c r="U7" s="251"/>
      <c r="V7" s="251"/>
      <c r="W7" s="251"/>
    </row>
    <row r="8" spans="1:23" s="295" customFormat="1" ht="72.75" customHeight="1">
      <c r="A8" s="256"/>
      <c r="B8" s="255"/>
      <c r="C8" s="255"/>
      <c r="D8" s="255"/>
      <c r="E8" s="255"/>
      <c r="F8" s="351" t="s">
        <v>785</v>
      </c>
      <c r="G8" s="351"/>
      <c r="H8" s="351"/>
      <c r="I8" s="351"/>
      <c r="J8" s="351"/>
      <c r="K8" s="351"/>
      <c r="L8" s="351"/>
      <c r="M8" s="351"/>
      <c r="N8" s="257"/>
      <c r="O8" s="257"/>
      <c r="P8" s="251"/>
      <c r="Q8" s="251"/>
      <c r="R8" s="251"/>
      <c r="S8" s="251"/>
      <c r="T8" s="251"/>
      <c r="U8" s="251"/>
      <c r="V8" s="251"/>
      <c r="W8" s="251"/>
    </row>
    <row r="9" spans="1:23" s="295" customFormat="1" ht="14.25" customHeight="1">
      <c r="A9" s="256"/>
      <c r="B9" s="255"/>
      <c r="C9" s="255"/>
      <c r="D9" s="255"/>
      <c r="E9" s="255"/>
      <c r="F9" s="206"/>
      <c r="G9" s="206"/>
      <c r="H9" s="206"/>
      <c r="I9" s="206"/>
      <c r="J9" s="206"/>
      <c r="K9" s="206"/>
      <c r="L9" s="206"/>
      <c r="M9" s="204" t="s">
        <v>64</v>
      </c>
      <c r="N9" s="254"/>
      <c r="O9" s="254"/>
      <c r="P9" s="251"/>
      <c r="Q9" s="251"/>
      <c r="R9" s="251"/>
      <c r="S9" s="251"/>
      <c r="T9" s="251"/>
      <c r="U9" s="251"/>
      <c r="V9" s="251"/>
      <c r="W9" s="251"/>
    </row>
    <row r="10" spans="1:23" s="295" customFormat="1" ht="32.25" customHeight="1">
      <c r="A10" s="256"/>
      <c r="B10" s="276"/>
      <c r="C10" s="276"/>
      <c r="D10" s="276"/>
      <c r="E10" s="276"/>
      <c r="F10" s="221" t="s">
        <v>22</v>
      </c>
      <c r="G10" s="221" t="s">
        <v>385</v>
      </c>
      <c r="H10" s="221" t="s">
        <v>384</v>
      </c>
      <c r="I10" s="221" t="s">
        <v>387</v>
      </c>
      <c r="J10" s="221" t="s">
        <v>386</v>
      </c>
      <c r="K10" s="221" t="s">
        <v>659</v>
      </c>
      <c r="L10" s="221"/>
      <c r="M10" s="221" t="s">
        <v>658</v>
      </c>
      <c r="N10" s="252"/>
      <c r="O10" s="252"/>
      <c r="P10" s="268"/>
      <c r="Q10" s="268"/>
      <c r="R10" s="268"/>
      <c r="S10" s="251"/>
      <c r="T10" s="251"/>
      <c r="U10" s="251"/>
      <c r="V10" s="251"/>
      <c r="W10" s="251"/>
    </row>
    <row r="11" spans="1:23" s="299" customFormat="1" ht="33.75" customHeight="1">
      <c r="A11" s="300"/>
      <c r="B11" s="309"/>
      <c r="C11" s="309"/>
      <c r="D11" s="308"/>
      <c r="E11" s="308"/>
      <c r="F11" s="307" t="s">
        <v>807</v>
      </c>
      <c r="G11" s="306"/>
      <c r="H11" s="305"/>
      <c r="I11" s="304"/>
      <c r="J11" s="304"/>
      <c r="K11" s="304"/>
      <c r="L11" s="304"/>
      <c r="M11" s="303">
        <v>1002080.3</v>
      </c>
      <c r="N11" s="303">
        <v>0</v>
      </c>
      <c r="O11" s="303">
        <v>1002080.3</v>
      </c>
      <c r="P11" s="301"/>
      <c r="Q11" s="301"/>
      <c r="R11" s="302"/>
      <c r="S11" s="301"/>
      <c r="T11" s="301"/>
      <c r="U11" s="301"/>
      <c r="V11" s="301"/>
      <c r="W11" s="300"/>
    </row>
    <row r="12" spans="1:23" s="272" customFormat="1" ht="21.75" customHeight="1">
      <c r="A12" s="275"/>
      <c r="B12" s="364" t="s">
        <v>504</v>
      </c>
      <c r="C12" s="364"/>
      <c r="D12" s="364"/>
      <c r="E12" s="364"/>
      <c r="F12" s="364"/>
      <c r="G12" s="274" t="s">
        <v>503</v>
      </c>
      <c r="H12" s="273">
        <v>0</v>
      </c>
      <c r="I12" s="294">
        <v>0</v>
      </c>
      <c r="J12" s="294">
        <v>0</v>
      </c>
      <c r="K12" s="358"/>
      <c r="L12" s="358"/>
      <c r="M12" s="310">
        <v>133156.20000000001</v>
      </c>
      <c r="N12" s="275"/>
      <c r="O12" s="296">
        <v>133156.20000000001</v>
      </c>
      <c r="P12" s="359"/>
      <c r="Q12" s="359"/>
      <c r="R12" s="359"/>
      <c r="S12" s="359"/>
      <c r="T12" s="359"/>
      <c r="U12" s="359"/>
      <c r="V12" s="359"/>
      <c r="W12" s="275"/>
    </row>
    <row r="13" spans="1:23" ht="32.25" customHeight="1">
      <c r="A13" s="170"/>
      <c r="B13" s="363" t="s">
        <v>512</v>
      </c>
      <c r="C13" s="363"/>
      <c r="D13" s="363"/>
      <c r="E13" s="363"/>
      <c r="F13" s="363"/>
      <c r="G13" s="231" t="s">
        <v>511</v>
      </c>
      <c r="H13" s="230">
        <v>0</v>
      </c>
      <c r="I13" s="291">
        <v>0</v>
      </c>
      <c r="J13" s="291">
        <v>0</v>
      </c>
      <c r="K13" s="347"/>
      <c r="L13" s="347"/>
      <c r="M13" s="298">
        <v>128216.2</v>
      </c>
      <c r="N13" s="170"/>
      <c r="O13" s="297">
        <v>128216.2</v>
      </c>
      <c r="P13" s="343"/>
      <c r="Q13" s="343"/>
      <c r="R13" s="343"/>
      <c r="S13" s="343"/>
      <c r="T13" s="343"/>
      <c r="U13" s="343"/>
      <c r="V13" s="343"/>
      <c r="W13" s="170"/>
    </row>
    <row r="14" spans="1:23" ht="21.75" customHeight="1">
      <c r="A14" s="170"/>
      <c r="B14" s="363" t="s">
        <v>76</v>
      </c>
      <c r="C14" s="363"/>
      <c r="D14" s="363"/>
      <c r="E14" s="363"/>
      <c r="F14" s="363"/>
      <c r="G14" s="231" t="s">
        <v>543</v>
      </c>
      <c r="H14" s="230" t="s">
        <v>208</v>
      </c>
      <c r="I14" s="291">
        <v>10</v>
      </c>
      <c r="J14" s="291">
        <v>3</v>
      </c>
      <c r="K14" s="347"/>
      <c r="L14" s="347"/>
      <c r="M14" s="298">
        <v>177</v>
      </c>
      <c r="N14" s="170"/>
      <c r="O14" s="297">
        <v>177</v>
      </c>
      <c r="P14" s="343"/>
      <c r="Q14" s="343"/>
      <c r="R14" s="343"/>
      <c r="S14" s="343"/>
      <c r="T14" s="343"/>
      <c r="U14" s="343"/>
      <c r="V14" s="343"/>
      <c r="W14" s="170"/>
    </row>
    <row r="15" spans="1:23" ht="21.75" customHeight="1">
      <c r="A15" s="170"/>
      <c r="B15" s="363" t="s">
        <v>76</v>
      </c>
      <c r="C15" s="363"/>
      <c r="D15" s="363"/>
      <c r="E15" s="363"/>
      <c r="F15" s="363"/>
      <c r="G15" s="231" t="s">
        <v>543</v>
      </c>
      <c r="H15" s="230" t="s">
        <v>261</v>
      </c>
      <c r="I15" s="291">
        <v>10</v>
      </c>
      <c r="J15" s="291">
        <v>3</v>
      </c>
      <c r="K15" s="347"/>
      <c r="L15" s="347"/>
      <c r="M15" s="298">
        <v>11680</v>
      </c>
      <c r="N15" s="170"/>
      <c r="O15" s="297">
        <v>11680</v>
      </c>
      <c r="P15" s="343"/>
      <c r="Q15" s="343"/>
      <c r="R15" s="343"/>
      <c r="S15" s="343"/>
      <c r="T15" s="343"/>
      <c r="U15" s="343"/>
      <c r="V15" s="343"/>
      <c r="W15" s="170"/>
    </row>
    <row r="16" spans="1:23" ht="84.75" customHeight="1">
      <c r="A16" s="170"/>
      <c r="B16" s="363" t="s">
        <v>518</v>
      </c>
      <c r="C16" s="363"/>
      <c r="D16" s="363"/>
      <c r="E16" s="363"/>
      <c r="F16" s="363"/>
      <c r="G16" s="231" t="s">
        <v>517</v>
      </c>
      <c r="H16" s="230" t="s">
        <v>261</v>
      </c>
      <c r="I16" s="291">
        <v>10</v>
      </c>
      <c r="J16" s="291">
        <v>4</v>
      </c>
      <c r="K16" s="347"/>
      <c r="L16" s="347"/>
      <c r="M16" s="298">
        <v>57435.7</v>
      </c>
      <c r="N16" s="170"/>
      <c r="O16" s="297">
        <v>57435.7</v>
      </c>
      <c r="P16" s="343"/>
      <c r="Q16" s="343"/>
      <c r="R16" s="343"/>
      <c r="S16" s="343"/>
      <c r="T16" s="343"/>
      <c r="U16" s="343"/>
      <c r="V16" s="343"/>
      <c r="W16" s="170"/>
    </row>
    <row r="17" spans="1:23" ht="21.75" customHeight="1">
      <c r="A17" s="170"/>
      <c r="B17" s="363" t="s">
        <v>371</v>
      </c>
      <c r="C17" s="363"/>
      <c r="D17" s="363"/>
      <c r="E17" s="363"/>
      <c r="F17" s="363"/>
      <c r="G17" s="231" t="s">
        <v>370</v>
      </c>
      <c r="H17" s="230" t="s">
        <v>208</v>
      </c>
      <c r="I17" s="291">
        <v>10</v>
      </c>
      <c r="J17" s="291">
        <v>3</v>
      </c>
      <c r="K17" s="347"/>
      <c r="L17" s="347"/>
      <c r="M17" s="298">
        <v>526</v>
      </c>
      <c r="N17" s="170"/>
      <c r="O17" s="297">
        <v>526</v>
      </c>
      <c r="P17" s="343"/>
      <c r="Q17" s="343"/>
      <c r="R17" s="343"/>
      <c r="S17" s="343"/>
      <c r="T17" s="343"/>
      <c r="U17" s="343"/>
      <c r="V17" s="343"/>
      <c r="W17" s="170"/>
    </row>
    <row r="18" spans="1:23" ht="21.75" customHeight="1">
      <c r="A18" s="170"/>
      <c r="B18" s="363" t="s">
        <v>371</v>
      </c>
      <c r="C18" s="363"/>
      <c r="D18" s="363"/>
      <c r="E18" s="363"/>
      <c r="F18" s="363"/>
      <c r="G18" s="231" t="s">
        <v>370</v>
      </c>
      <c r="H18" s="230" t="s">
        <v>361</v>
      </c>
      <c r="I18" s="291">
        <v>10</v>
      </c>
      <c r="J18" s="291">
        <v>3</v>
      </c>
      <c r="K18" s="347"/>
      <c r="L18" s="347"/>
      <c r="M18" s="298">
        <v>33000</v>
      </c>
      <c r="N18" s="170"/>
      <c r="O18" s="297">
        <v>33000</v>
      </c>
      <c r="P18" s="343"/>
      <c r="Q18" s="343"/>
      <c r="R18" s="343"/>
      <c r="S18" s="343"/>
      <c r="T18" s="343"/>
      <c r="U18" s="343"/>
      <c r="V18" s="343"/>
      <c r="W18" s="170"/>
    </row>
    <row r="19" spans="1:23" ht="21.75" customHeight="1">
      <c r="A19" s="170"/>
      <c r="B19" s="363" t="s">
        <v>542</v>
      </c>
      <c r="C19" s="363"/>
      <c r="D19" s="363"/>
      <c r="E19" s="363"/>
      <c r="F19" s="363"/>
      <c r="G19" s="231" t="s">
        <v>369</v>
      </c>
      <c r="H19" s="230" t="s">
        <v>208</v>
      </c>
      <c r="I19" s="291">
        <v>10</v>
      </c>
      <c r="J19" s="291">
        <v>3</v>
      </c>
      <c r="K19" s="347"/>
      <c r="L19" s="347"/>
      <c r="M19" s="298">
        <v>316.39999999999998</v>
      </c>
      <c r="N19" s="170"/>
      <c r="O19" s="297">
        <v>316.39999999999998</v>
      </c>
      <c r="P19" s="343"/>
      <c r="Q19" s="343"/>
      <c r="R19" s="343"/>
      <c r="S19" s="343"/>
      <c r="T19" s="343"/>
      <c r="U19" s="343"/>
      <c r="V19" s="343"/>
      <c r="W19" s="170"/>
    </row>
    <row r="20" spans="1:23" ht="21.75" customHeight="1">
      <c r="A20" s="170"/>
      <c r="B20" s="363" t="s">
        <v>542</v>
      </c>
      <c r="C20" s="363"/>
      <c r="D20" s="363"/>
      <c r="E20" s="363"/>
      <c r="F20" s="363"/>
      <c r="G20" s="231" t="s">
        <v>369</v>
      </c>
      <c r="H20" s="230" t="s">
        <v>261</v>
      </c>
      <c r="I20" s="291">
        <v>10</v>
      </c>
      <c r="J20" s="291">
        <v>3</v>
      </c>
      <c r="K20" s="347"/>
      <c r="L20" s="347"/>
      <c r="M20" s="298">
        <v>7593.9</v>
      </c>
      <c r="N20" s="170"/>
      <c r="O20" s="297">
        <v>7593.9</v>
      </c>
      <c r="P20" s="343"/>
      <c r="Q20" s="343"/>
      <c r="R20" s="343"/>
      <c r="S20" s="343"/>
      <c r="T20" s="343"/>
      <c r="U20" s="343"/>
      <c r="V20" s="343"/>
      <c r="W20" s="170"/>
    </row>
    <row r="21" spans="1:23" ht="12.75" customHeight="1">
      <c r="A21" s="170"/>
      <c r="B21" s="363" t="s">
        <v>368</v>
      </c>
      <c r="C21" s="363"/>
      <c r="D21" s="363"/>
      <c r="E21" s="363"/>
      <c r="F21" s="363"/>
      <c r="G21" s="231" t="s">
        <v>367</v>
      </c>
      <c r="H21" s="230" t="s">
        <v>208</v>
      </c>
      <c r="I21" s="291">
        <v>10</v>
      </c>
      <c r="J21" s="291">
        <v>3</v>
      </c>
      <c r="K21" s="347"/>
      <c r="L21" s="347"/>
      <c r="M21" s="298">
        <v>7.6</v>
      </c>
      <c r="N21" s="170"/>
      <c r="O21" s="297">
        <v>7.6</v>
      </c>
      <c r="P21" s="343"/>
      <c r="Q21" s="343"/>
      <c r="R21" s="343"/>
      <c r="S21" s="343"/>
      <c r="T21" s="343"/>
      <c r="U21" s="343"/>
      <c r="V21" s="343"/>
      <c r="W21" s="170"/>
    </row>
    <row r="22" spans="1:23" ht="12.75" customHeight="1">
      <c r="A22" s="170"/>
      <c r="B22" s="363" t="s">
        <v>368</v>
      </c>
      <c r="C22" s="363"/>
      <c r="D22" s="363"/>
      <c r="E22" s="363"/>
      <c r="F22" s="363"/>
      <c r="G22" s="231" t="s">
        <v>367</v>
      </c>
      <c r="H22" s="230" t="s">
        <v>261</v>
      </c>
      <c r="I22" s="291">
        <v>10</v>
      </c>
      <c r="J22" s="291">
        <v>3</v>
      </c>
      <c r="K22" s="347"/>
      <c r="L22" s="347"/>
      <c r="M22" s="298">
        <v>16200</v>
      </c>
      <c r="N22" s="170"/>
      <c r="O22" s="297">
        <v>16200</v>
      </c>
      <c r="P22" s="343"/>
      <c r="Q22" s="343"/>
      <c r="R22" s="343"/>
      <c r="S22" s="343"/>
      <c r="T22" s="343"/>
      <c r="U22" s="343"/>
      <c r="V22" s="343"/>
      <c r="W22" s="170"/>
    </row>
    <row r="23" spans="1:23" ht="32.25" customHeight="1">
      <c r="A23" s="170"/>
      <c r="B23" s="363" t="s">
        <v>541</v>
      </c>
      <c r="C23" s="363"/>
      <c r="D23" s="363"/>
      <c r="E23" s="363"/>
      <c r="F23" s="363"/>
      <c r="G23" s="231" t="s">
        <v>366</v>
      </c>
      <c r="H23" s="230" t="s">
        <v>208</v>
      </c>
      <c r="I23" s="291">
        <v>10</v>
      </c>
      <c r="J23" s="291">
        <v>3</v>
      </c>
      <c r="K23" s="347"/>
      <c r="L23" s="347"/>
      <c r="M23" s="298">
        <v>0.5</v>
      </c>
      <c r="N23" s="170"/>
      <c r="O23" s="297">
        <v>0.5</v>
      </c>
      <c r="P23" s="343"/>
      <c r="Q23" s="343"/>
      <c r="R23" s="343"/>
      <c r="S23" s="343"/>
      <c r="T23" s="343"/>
      <c r="U23" s="343"/>
      <c r="V23" s="343"/>
      <c r="W23" s="170"/>
    </row>
    <row r="24" spans="1:23" ht="32.25" customHeight="1">
      <c r="A24" s="170"/>
      <c r="B24" s="363" t="s">
        <v>541</v>
      </c>
      <c r="C24" s="363"/>
      <c r="D24" s="363"/>
      <c r="E24" s="363"/>
      <c r="F24" s="363"/>
      <c r="G24" s="231" t="s">
        <v>366</v>
      </c>
      <c r="H24" s="230" t="s">
        <v>261</v>
      </c>
      <c r="I24" s="291">
        <v>10</v>
      </c>
      <c r="J24" s="291">
        <v>3</v>
      </c>
      <c r="K24" s="347"/>
      <c r="L24" s="347"/>
      <c r="M24" s="298">
        <v>48</v>
      </c>
      <c r="N24" s="170"/>
      <c r="O24" s="297">
        <v>48</v>
      </c>
      <c r="P24" s="343"/>
      <c r="Q24" s="343"/>
      <c r="R24" s="343"/>
      <c r="S24" s="343"/>
      <c r="T24" s="343"/>
      <c r="U24" s="343"/>
      <c r="V24" s="343"/>
      <c r="W24" s="170"/>
    </row>
    <row r="25" spans="1:23" ht="32.25" customHeight="1">
      <c r="A25" s="170"/>
      <c r="B25" s="363" t="s">
        <v>540</v>
      </c>
      <c r="C25" s="363"/>
      <c r="D25" s="363"/>
      <c r="E25" s="363"/>
      <c r="F25" s="363"/>
      <c r="G25" s="231" t="s">
        <v>373</v>
      </c>
      <c r="H25" s="230" t="s">
        <v>208</v>
      </c>
      <c r="I25" s="291">
        <v>10</v>
      </c>
      <c r="J25" s="291">
        <v>3</v>
      </c>
      <c r="K25" s="347"/>
      <c r="L25" s="347"/>
      <c r="M25" s="298">
        <v>3.2</v>
      </c>
      <c r="N25" s="170"/>
      <c r="O25" s="297">
        <v>3.2</v>
      </c>
      <c r="P25" s="343"/>
      <c r="Q25" s="343"/>
      <c r="R25" s="343"/>
      <c r="S25" s="343"/>
      <c r="T25" s="343"/>
      <c r="U25" s="343"/>
      <c r="V25" s="343"/>
      <c r="W25" s="170"/>
    </row>
    <row r="26" spans="1:23" ht="21.75" customHeight="1">
      <c r="A26" s="170"/>
      <c r="B26" s="363" t="s">
        <v>539</v>
      </c>
      <c r="C26" s="363"/>
      <c r="D26" s="363"/>
      <c r="E26" s="363"/>
      <c r="F26" s="363"/>
      <c r="G26" s="231" t="s">
        <v>538</v>
      </c>
      <c r="H26" s="230" t="s">
        <v>261</v>
      </c>
      <c r="I26" s="291">
        <v>10</v>
      </c>
      <c r="J26" s="291">
        <v>3</v>
      </c>
      <c r="K26" s="347"/>
      <c r="L26" s="347"/>
      <c r="M26" s="298">
        <v>456</v>
      </c>
      <c r="N26" s="170"/>
      <c r="O26" s="297">
        <v>456</v>
      </c>
      <c r="P26" s="343"/>
      <c r="Q26" s="343"/>
      <c r="R26" s="343"/>
      <c r="S26" s="343"/>
      <c r="T26" s="343"/>
      <c r="U26" s="343"/>
      <c r="V26" s="343"/>
      <c r="W26" s="170"/>
    </row>
    <row r="27" spans="1:23" ht="21.75" customHeight="1">
      <c r="A27" s="170"/>
      <c r="B27" s="363" t="s">
        <v>537</v>
      </c>
      <c r="C27" s="363"/>
      <c r="D27" s="363"/>
      <c r="E27" s="363"/>
      <c r="F27" s="363"/>
      <c r="G27" s="231" t="s">
        <v>365</v>
      </c>
      <c r="H27" s="230" t="s">
        <v>261</v>
      </c>
      <c r="I27" s="291">
        <v>10</v>
      </c>
      <c r="J27" s="291">
        <v>3</v>
      </c>
      <c r="K27" s="347"/>
      <c r="L27" s="347"/>
      <c r="M27" s="298">
        <v>370.9</v>
      </c>
      <c r="N27" s="170"/>
      <c r="O27" s="297">
        <v>370.9</v>
      </c>
      <c r="P27" s="343"/>
      <c r="Q27" s="343"/>
      <c r="R27" s="343"/>
      <c r="S27" s="343"/>
      <c r="T27" s="343"/>
      <c r="U27" s="343"/>
      <c r="V27" s="343"/>
      <c r="W27" s="170"/>
    </row>
    <row r="28" spans="1:23" ht="12.75" customHeight="1">
      <c r="A28" s="170"/>
      <c r="B28" s="363" t="s">
        <v>364</v>
      </c>
      <c r="C28" s="363"/>
      <c r="D28" s="363"/>
      <c r="E28" s="363"/>
      <c r="F28" s="363"/>
      <c r="G28" s="231" t="s">
        <v>362</v>
      </c>
      <c r="H28" s="230" t="s">
        <v>361</v>
      </c>
      <c r="I28" s="291">
        <v>10</v>
      </c>
      <c r="J28" s="291">
        <v>3</v>
      </c>
      <c r="K28" s="347"/>
      <c r="L28" s="347"/>
      <c r="M28" s="298">
        <v>190</v>
      </c>
      <c r="N28" s="170"/>
      <c r="O28" s="297">
        <v>190</v>
      </c>
      <c r="P28" s="343"/>
      <c r="Q28" s="343"/>
      <c r="R28" s="343"/>
      <c r="S28" s="343"/>
      <c r="T28" s="343"/>
      <c r="U28" s="343"/>
      <c r="V28" s="343"/>
      <c r="W28" s="170"/>
    </row>
    <row r="29" spans="1:23" ht="12.75" customHeight="1">
      <c r="A29" s="170"/>
      <c r="B29" s="363" t="s">
        <v>545</v>
      </c>
      <c r="C29" s="363"/>
      <c r="D29" s="363"/>
      <c r="E29" s="363"/>
      <c r="F29" s="363"/>
      <c r="G29" s="231" t="s">
        <v>544</v>
      </c>
      <c r="H29" s="230" t="s">
        <v>372</v>
      </c>
      <c r="I29" s="291">
        <v>10</v>
      </c>
      <c r="J29" s="291">
        <v>1</v>
      </c>
      <c r="K29" s="347"/>
      <c r="L29" s="347"/>
      <c r="M29" s="298">
        <v>55</v>
      </c>
      <c r="N29" s="170"/>
      <c r="O29" s="297">
        <v>55</v>
      </c>
      <c r="P29" s="343"/>
      <c r="Q29" s="343"/>
      <c r="R29" s="343"/>
      <c r="S29" s="343"/>
      <c r="T29" s="343"/>
      <c r="U29" s="343"/>
      <c r="V29" s="343"/>
      <c r="W29" s="170"/>
    </row>
    <row r="30" spans="1:23" ht="12.75" customHeight="1">
      <c r="A30" s="170"/>
      <c r="B30" s="363" t="s">
        <v>510</v>
      </c>
      <c r="C30" s="363"/>
      <c r="D30" s="363"/>
      <c r="E30" s="363"/>
      <c r="F30" s="363"/>
      <c r="G30" s="231" t="s">
        <v>509</v>
      </c>
      <c r="H30" s="230" t="s">
        <v>208</v>
      </c>
      <c r="I30" s="291">
        <v>10</v>
      </c>
      <c r="J30" s="291">
        <v>6</v>
      </c>
      <c r="K30" s="347"/>
      <c r="L30" s="347"/>
      <c r="M30" s="298">
        <v>120</v>
      </c>
      <c r="N30" s="170"/>
      <c r="O30" s="297">
        <v>120</v>
      </c>
      <c r="P30" s="343"/>
      <c r="Q30" s="343"/>
      <c r="R30" s="343"/>
      <c r="S30" s="343"/>
      <c r="T30" s="343"/>
      <c r="U30" s="343"/>
      <c r="V30" s="343"/>
      <c r="W30" s="170"/>
    </row>
    <row r="31" spans="1:23" ht="32.25" customHeight="1">
      <c r="A31" s="170"/>
      <c r="B31" s="363" t="s">
        <v>536</v>
      </c>
      <c r="C31" s="363"/>
      <c r="D31" s="363"/>
      <c r="E31" s="363"/>
      <c r="F31" s="363"/>
      <c r="G31" s="231" t="s">
        <v>535</v>
      </c>
      <c r="H31" s="230" t="s">
        <v>261</v>
      </c>
      <c r="I31" s="291">
        <v>10</v>
      </c>
      <c r="J31" s="291">
        <v>3</v>
      </c>
      <c r="K31" s="347"/>
      <c r="L31" s="347"/>
      <c r="M31" s="298">
        <v>36</v>
      </c>
      <c r="N31" s="170"/>
      <c r="O31" s="297">
        <v>36</v>
      </c>
      <c r="P31" s="343"/>
      <c r="Q31" s="343"/>
      <c r="R31" s="343"/>
      <c r="S31" s="343"/>
      <c r="T31" s="343"/>
      <c r="U31" s="343"/>
      <c r="V31" s="343"/>
      <c r="W31" s="170"/>
    </row>
    <row r="32" spans="1:23" ht="21.75" customHeight="1">
      <c r="A32" s="170"/>
      <c r="B32" s="363" t="s">
        <v>508</v>
      </c>
      <c r="C32" s="363"/>
      <c r="D32" s="363"/>
      <c r="E32" s="363"/>
      <c r="F32" s="363"/>
      <c r="G32" s="231" t="s">
        <v>507</v>
      </c>
      <c r="H32" s="230">
        <v>0</v>
      </c>
      <c r="I32" s="291">
        <v>0</v>
      </c>
      <c r="J32" s="291">
        <v>0</v>
      </c>
      <c r="K32" s="347"/>
      <c r="L32" s="347"/>
      <c r="M32" s="298">
        <v>61</v>
      </c>
      <c r="N32" s="170"/>
      <c r="O32" s="297">
        <v>61</v>
      </c>
      <c r="P32" s="343"/>
      <c r="Q32" s="343"/>
      <c r="R32" s="343"/>
      <c r="S32" s="343"/>
      <c r="T32" s="343"/>
      <c r="U32" s="343"/>
      <c r="V32" s="343"/>
      <c r="W32" s="170"/>
    </row>
    <row r="33" spans="1:23" ht="12.75" customHeight="1">
      <c r="A33" s="170"/>
      <c r="B33" s="363" t="s">
        <v>506</v>
      </c>
      <c r="C33" s="363"/>
      <c r="D33" s="363"/>
      <c r="E33" s="363"/>
      <c r="F33" s="363"/>
      <c r="G33" s="231" t="s">
        <v>505</v>
      </c>
      <c r="H33" s="230" t="s">
        <v>208</v>
      </c>
      <c r="I33" s="291">
        <v>10</v>
      </c>
      <c r="J33" s="291">
        <v>6</v>
      </c>
      <c r="K33" s="347"/>
      <c r="L33" s="347"/>
      <c r="M33" s="298">
        <v>61</v>
      </c>
      <c r="N33" s="170"/>
      <c r="O33" s="297">
        <v>61</v>
      </c>
      <c r="P33" s="343"/>
      <c r="Q33" s="343"/>
      <c r="R33" s="343"/>
      <c r="S33" s="343"/>
      <c r="T33" s="343"/>
      <c r="U33" s="343"/>
      <c r="V33" s="343"/>
      <c r="W33" s="170"/>
    </row>
    <row r="34" spans="1:23" ht="21.75" customHeight="1">
      <c r="A34" s="170"/>
      <c r="B34" s="363" t="s">
        <v>502</v>
      </c>
      <c r="C34" s="363"/>
      <c r="D34" s="363"/>
      <c r="E34" s="363"/>
      <c r="F34" s="363"/>
      <c r="G34" s="231" t="s">
        <v>501</v>
      </c>
      <c r="H34" s="230">
        <v>0</v>
      </c>
      <c r="I34" s="291">
        <v>0</v>
      </c>
      <c r="J34" s="291">
        <v>0</v>
      </c>
      <c r="K34" s="347"/>
      <c r="L34" s="347"/>
      <c r="M34" s="298">
        <v>4879</v>
      </c>
      <c r="N34" s="170"/>
      <c r="O34" s="297">
        <v>4879</v>
      </c>
      <c r="P34" s="343"/>
      <c r="Q34" s="343"/>
      <c r="R34" s="343"/>
      <c r="S34" s="343"/>
      <c r="T34" s="343"/>
      <c r="U34" s="343"/>
      <c r="V34" s="343"/>
      <c r="W34" s="170"/>
    </row>
    <row r="35" spans="1:23" ht="21.75" customHeight="1">
      <c r="A35" s="170"/>
      <c r="B35" s="363" t="s">
        <v>251</v>
      </c>
      <c r="C35" s="363"/>
      <c r="D35" s="363"/>
      <c r="E35" s="363"/>
      <c r="F35" s="363"/>
      <c r="G35" s="231" t="s">
        <v>359</v>
      </c>
      <c r="H35" s="230" t="s">
        <v>215</v>
      </c>
      <c r="I35" s="291">
        <v>10</v>
      </c>
      <c r="J35" s="291">
        <v>6</v>
      </c>
      <c r="K35" s="347"/>
      <c r="L35" s="347"/>
      <c r="M35" s="298">
        <v>5</v>
      </c>
      <c r="N35" s="170"/>
      <c r="O35" s="297">
        <v>5</v>
      </c>
      <c r="P35" s="343"/>
      <c r="Q35" s="343"/>
      <c r="R35" s="343"/>
      <c r="S35" s="343"/>
      <c r="T35" s="343"/>
      <c r="U35" s="343"/>
      <c r="V35" s="343"/>
      <c r="W35" s="170"/>
    </row>
    <row r="36" spans="1:23" ht="21.75" customHeight="1">
      <c r="A36" s="170"/>
      <c r="B36" s="363" t="s">
        <v>251</v>
      </c>
      <c r="C36" s="363"/>
      <c r="D36" s="363"/>
      <c r="E36" s="363"/>
      <c r="F36" s="363"/>
      <c r="G36" s="231" t="s">
        <v>359</v>
      </c>
      <c r="H36" s="230" t="s">
        <v>640</v>
      </c>
      <c r="I36" s="291">
        <v>10</v>
      </c>
      <c r="J36" s="291">
        <v>6</v>
      </c>
      <c r="K36" s="347"/>
      <c r="L36" s="347"/>
      <c r="M36" s="298">
        <v>156</v>
      </c>
      <c r="N36" s="170"/>
      <c r="O36" s="297">
        <v>156</v>
      </c>
      <c r="P36" s="343"/>
      <c r="Q36" s="343"/>
      <c r="R36" s="343"/>
      <c r="S36" s="343"/>
      <c r="T36" s="343"/>
      <c r="U36" s="343"/>
      <c r="V36" s="343"/>
      <c r="W36" s="170"/>
    </row>
    <row r="37" spans="1:23" ht="21.75" customHeight="1">
      <c r="A37" s="170"/>
      <c r="B37" s="363" t="s">
        <v>251</v>
      </c>
      <c r="C37" s="363"/>
      <c r="D37" s="363"/>
      <c r="E37" s="363"/>
      <c r="F37" s="363"/>
      <c r="G37" s="231" t="s">
        <v>359</v>
      </c>
      <c r="H37" s="230" t="s">
        <v>208</v>
      </c>
      <c r="I37" s="291">
        <v>10</v>
      </c>
      <c r="J37" s="291">
        <v>6</v>
      </c>
      <c r="K37" s="347"/>
      <c r="L37" s="347"/>
      <c r="M37" s="298">
        <v>22.5</v>
      </c>
      <c r="N37" s="170"/>
      <c r="O37" s="297">
        <v>22.5</v>
      </c>
      <c r="P37" s="343"/>
      <c r="Q37" s="343"/>
      <c r="R37" s="343"/>
      <c r="S37" s="343"/>
      <c r="T37" s="343"/>
      <c r="U37" s="343"/>
      <c r="V37" s="343"/>
      <c r="W37" s="170"/>
    </row>
    <row r="38" spans="1:23" ht="21.75" customHeight="1">
      <c r="A38" s="170"/>
      <c r="B38" s="363" t="s">
        <v>251</v>
      </c>
      <c r="C38" s="363"/>
      <c r="D38" s="363"/>
      <c r="E38" s="363"/>
      <c r="F38" s="363"/>
      <c r="G38" s="231" t="s">
        <v>359</v>
      </c>
      <c r="H38" s="230" t="s">
        <v>215</v>
      </c>
      <c r="I38" s="291">
        <v>10</v>
      </c>
      <c r="J38" s="291">
        <v>6</v>
      </c>
      <c r="K38" s="347"/>
      <c r="L38" s="347"/>
      <c r="M38" s="298">
        <v>19</v>
      </c>
      <c r="N38" s="170"/>
      <c r="O38" s="297">
        <v>19</v>
      </c>
      <c r="P38" s="343"/>
      <c r="Q38" s="343"/>
      <c r="R38" s="343"/>
      <c r="S38" s="343"/>
      <c r="T38" s="343"/>
      <c r="U38" s="343"/>
      <c r="V38" s="343"/>
      <c r="W38" s="170"/>
    </row>
    <row r="39" spans="1:23" ht="21.75" customHeight="1">
      <c r="A39" s="170"/>
      <c r="B39" s="363" t="s">
        <v>251</v>
      </c>
      <c r="C39" s="363"/>
      <c r="D39" s="363"/>
      <c r="E39" s="363"/>
      <c r="F39" s="363"/>
      <c r="G39" s="231" t="s">
        <v>359</v>
      </c>
      <c r="H39" s="230" t="s">
        <v>679</v>
      </c>
      <c r="I39" s="291">
        <v>10</v>
      </c>
      <c r="J39" s="291">
        <v>6</v>
      </c>
      <c r="K39" s="347"/>
      <c r="L39" s="347"/>
      <c r="M39" s="298">
        <v>21.11</v>
      </c>
      <c r="N39" s="170"/>
      <c r="O39" s="297">
        <v>21.11</v>
      </c>
      <c r="P39" s="343"/>
      <c r="Q39" s="343"/>
      <c r="R39" s="343"/>
      <c r="S39" s="343"/>
      <c r="T39" s="343"/>
      <c r="U39" s="343"/>
      <c r="V39" s="343"/>
      <c r="W39" s="170"/>
    </row>
    <row r="40" spans="1:23" ht="21.75" customHeight="1">
      <c r="A40" s="170"/>
      <c r="B40" s="363" t="s">
        <v>251</v>
      </c>
      <c r="C40" s="363"/>
      <c r="D40" s="363"/>
      <c r="E40" s="363"/>
      <c r="F40" s="363"/>
      <c r="G40" s="231" t="s">
        <v>359</v>
      </c>
      <c r="H40" s="230" t="s">
        <v>679</v>
      </c>
      <c r="I40" s="291">
        <v>10</v>
      </c>
      <c r="J40" s="291">
        <v>6</v>
      </c>
      <c r="K40" s="347"/>
      <c r="L40" s="347"/>
      <c r="M40" s="298">
        <v>1.2</v>
      </c>
      <c r="N40" s="170"/>
      <c r="O40" s="297">
        <v>1.2</v>
      </c>
      <c r="P40" s="343"/>
      <c r="Q40" s="343"/>
      <c r="R40" s="343"/>
      <c r="S40" s="343"/>
      <c r="T40" s="343"/>
      <c r="U40" s="343"/>
      <c r="V40" s="343"/>
      <c r="W40" s="170"/>
    </row>
    <row r="41" spans="1:23" ht="21.75" customHeight="1">
      <c r="A41" s="170"/>
      <c r="B41" s="363" t="s">
        <v>251</v>
      </c>
      <c r="C41" s="363"/>
      <c r="D41" s="363"/>
      <c r="E41" s="363"/>
      <c r="F41" s="363"/>
      <c r="G41" s="231" t="s">
        <v>359</v>
      </c>
      <c r="H41" s="230" t="s">
        <v>208</v>
      </c>
      <c r="I41" s="291">
        <v>10</v>
      </c>
      <c r="J41" s="291">
        <v>6</v>
      </c>
      <c r="K41" s="347"/>
      <c r="L41" s="347"/>
      <c r="M41" s="298">
        <v>46</v>
      </c>
      <c r="N41" s="170"/>
      <c r="O41" s="297">
        <v>46</v>
      </c>
      <c r="P41" s="343"/>
      <c r="Q41" s="343"/>
      <c r="R41" s="343"/>
      <c r="S41" s="343"/>
      <c r="T41" s="343"/>
      <c r="U41" s="343"/>
      <c r="V41" s="343"/>
      <c r="W41" s="170"/>
    </row>
    <row r="42" spans="1:23" ht="21.75" customHeight="1">
      <c r="A42" s="170"/>
      <c r="B42" s="363" t="s">
        <v>251</v>
      </c>
      <c r="C42" s="363"/>
      <c r="D42" s="363"/>
      <c r="E42" s="363"/>
      <c r="F42" s="363"/>
      <c r="G42" s="231" t="s">
        <v>359</v>
      </c>
      <c r="H42" s="230" t="s">
        <v>640</v>
      </c>
      <c r="I42" s="291">
        <v>10</v>
      </c>
      <c r="J42" s="291">
        <v>6</v>
      </c>
      <c r="K42" s="347"/>
      <c r="L42" s="347"/>
      <c r="M42" s="298">
        <v>111.5</v>
      </c>
      <c r="N42" s="170"/>
      <c r="O42" s="297">
        <v>111.5</v>
      </c>
      <c r="P42" s="343"/>
      <c r="Q42" s="343"/>
      <c r="R42" s="343"/>
      <c r="S42" s="343"/>
      <c r="T42" s="343"/>
      <c r="U42" s="343"/>
      <c r="V42" s="343"/>
      <c r="W42" s="170"/>
    </row>
    <row r="43" spans="1:23" ht="21.75" customHeight="1">
      <c r="A43" s="170"/>
      <c r="B43" s="363" t="s">
        <v>251</v>
      </c>
      <c r="C43" s="363"/>
      <c r="D43" s="363"/>
      <c r="E43" s="363"/>
      <c r="F43" s="363"/>
      <c r="G43" s="231" t="s">
        <v>359</v>
      </c>
      <c r="H43" s="230" t="s">
        <v>208</v>
      </c>
      <c r="I43" s="291">
        <v>10</v>
      </c>
      <c r="J43" s="291">
        <v>6</v>
      </c>
      <c r="K43" s="347"/>
      <c r="L43" s="347"/>
      <c r="M43" s="298">
        <v>9.69</v>
      </c>
      <c r="N43" s="170"/>
      <c r="O43" s="297">
        <v>9.69</v>
      </c>
      <c r="P43" s="343"/>
      <c r="Q43" s="343"/>
      <c r="R43" s="343"/>
      <c r="S43" s="343"/>
      <c r="T43" s="343"/>
      <c r="U43" s="343"/>
      <c r="V43" s="343"/>
      <c r="W43" s="170"/>
    </row>
    <row r="44" spans="1:23" ht="21.75" customHeight="1">
      <c r="A44" s="170"/>
      <c r="B44" s="363" t="s">
        <v>251</v>
      </c>
      <c r="C44" s="363"/>
      <c r="D44" s="363"/>
      <c r="E44" s="363"/>
      <c r="F44" s="363"/>
      <c r="G44" s="231" t="s">
        <v>359</v>
      </c>
      <c r="H44" s="230" t="s">
        <v>208</v>
      </c>
      <c r="I44" s="291">
        <v>10</v>
      </c>
      <c r="J44" s="291">
        <v>6</v>
      </c>
      <c r="K44" s="347"/>
      <c r="L44" s="347"/>
      <c r="M44" s="298">
        <v>108</v>
      </c>
      <c r="N44" s="170"/>
      <c r="O44" s="297">
        <v>108</v>
      </c>
      <c r="P44" s="343"/>
      <c r="Q44" s="343"/>
      <c r="R44" s="343"/>
      <c r="S44" s="343"/>
      <c r="T44" s="343"/>
      <c r="U44" s="343"/>
      <c r="V44" s="343"/>
      <c r="W44" s="170"/>
    </row>
    <row r="45" spans="1:23" ht="21.75" customHeight="1">
      <c r="A45" s="170"/>
      <c r="B45" s="363" t="s">
        <v>358</v>
      </c>
      <c r="C45" s="363"/>
      <c r="D45" s="363"/>
      <c r="E45" s="363"/>
      <c r="F45" s="363"/>
      <c r="G45" s="231" t="s">
        <v>357</v>
      </c>
      <c r="H45" s="230" t="s">
        <v>195</v>
      </c>
      <c r="I45" s="291">
        <v>10</v>
      </c>
      <c r="J45" s="291">
        <v>6</v>
      </c>
      <c r="K45" s="347"/>
      <c r="L45" s="347"/>
      <c r="M45" s="298">
        <v>2369.8000000000002</v>
      </c>
      <c r="N45" s="170"/>
      <c r="O45" s="297">
        <v>2369.8000000000002</v>
      </c>
      <c r="P45" s="343"/>
      <c r="Q45" s="343"/>
      <c r="R45" s="343"/>
      <c r="S45" s="343"/>
      <c r="T45" s="343"/>
      <c r="U45" s="343"/>
      <c r="V45" s="343"/>
      <c r="W45" s="170"/>
    </row>
    <row r="46" spans="1:23" ht="21.75" customHeight="1">
      <c r="A46" s="170"/>
      <c r="B46" s="363" t="s">
        <v>358</v>
      </c>
      <c r="C46" s="363"/>
      <c r="D46" s="363"/>
      <c r="E46" s="363"/>
      <c r="F46" s="363"/>
      <c r="G46" s="231" t="s">
        <v>357</v>
      </c>
      <c r="H46" s="230" t="s">
        <v>192</v>
      </c>
      <c r="I46" s="291">
        <v>10</v>
      </c>
      <c r="J46" s="291">
        <v>6</v>
      </c>
      <c r="K46" s="347"/>
      <c r="L46" s="347"/>
      <c r="M46" s="298">
        <v>715.7</v>
      </c>
      <c r="N46" s="170"/>
      <c r="O46" s="297">
        <v>715.7</v>
      </c>
      <c r="P46" s="343"/>
      <c r="Q46" s="343"/>
      <c r="R46" s="343"/>
      <c r="S46" s="343"/>
      <c r="T46" s="343"/>
      <c r="U46" s="343"/>
      <c r="V46" s="343"/>
      <c r="W46" s="170"/>
    </row>
    <row r="47" spans="1:23" ht="42.75" customHeight="1">
      <c r="A47" s="170"/>
      <c r="B47" s="363" t="s">
        <v>356</v>
      </c>
      <c r="C47" s="363"/>
      <c r="D47" s="363"/>
      <c r="E47" s="363"/>
      <c r="F47" s="363"/>
      <c r="G47" s="231" t="s">
        <v>355</v>
      </c>
      <c r="H47" s="230" t="s">
        <v>208</v>
      </c>
      <c r="I47" s="291">
        <v>10</v>
      </c>
      <c r="J47" s="291">
        <v>6</v>
      </c>
      <c r="K47" s="347"/>
      <c r="L47" s="347"/>
      <c r="M47" s="298">
        <v>1200</v>
      </c>
      <c r="N47" s="170"/>
      <c r="O47" s="297">
        <v>1200</v>
      </c>
      <c r="P47" s="343"/>
      <c r="Q47" s="343"/>
      <c r="R47" s="343"/>
      <c r="S47" s="343"/>
      <c r="T47" s="343"/>
      <c r="U47" s="343"/>
      <c r="V47" s="343"/>
      <c r="W47" s="170"/>
    </row>
    <row r="48" spans="1:23" ht="42.75" customHeight="1">
      <c r="A48" s="170"/>
      <c r="B48" s="363" t="s">
        <v>356</v>
      </c>
      <c r="C48" s="363"/>
      <c r="D48" s="363"/>
      <c r="E48" s="363"/>
      <c r="F48" s="363"/>
      <c r="G48" s="231" t="s">
        <v>355</v>
      </c>
      <c r="H48" s="230" t="s">
        <v>208</v>
      </c>
      <c r="I48" s="291">
        <v>10</v>
      </c>
      <c r="J48" s="291">
        <v>6</v>
      </c>
      <c r="K48" s="347"/>
      <c r="L48" s="347"/>
      <c r="M48" s="298">
        <v>50</v>
      </c>
      <c r="N48" s="170"/>
      <c r="O48" s="297">
        <v>50</v>
      </c>
      <c r="P48" s="343"/>
      <c r="Q48" s="343"/>
      <c r="R48" s="343"/>
      <c r="S48" s="343"/>
      <c r="T48" s="343"/>
      <c r="U48" s="343"/>
      <c r="V48" s="343"/>
      <c r="W48" s="170"/>
    </row>
    <row r="49" spans="1:23" ht="42.75" customHeight="1">
      <c r="A49" s="170"/>
      <c r="B49" s="363" t="s">
        <v>356</v>
      </c>
      <c r="C49" s="363"/>
      <c r="D49" s="363"/>
      <c r="E49" s="363"/>
      <c r="F49" s="363"/>
      <c r="G49" s="231" t="s">
        <v>355</v>
      </c>
      <c r="H49" s="230" t="s">
        <v>208</v>
      </c>
      <c r="I49" s="291">
        <v>10</v>
      </c>
      <c r="J49" s="291">
        <v>6</v>
      </c>
      <c r="K49" s="347"/>
      <c r="L49" s="347"/>
      <c r="M49" s="298">
        <v>43.5</v>
      </c>
      <c r="N49" s="170"/>
      <c r="O49" s="297">
        <v>43.5</v>
      </c>
      <c r="P49" s="343"/>
      <c r="Q49" s="343"/>
      <c r="R49" s="343"/>
      <c r="S49" s="343"/>
      <c r="T49" s="343"/>
      <c r="U49" s="343"/>
      <c r="V49" s="343"/>
      <c r="W49" s="170"/>
    </row>
    <row r="50" spans="1:23" s="272" customFormat="1" ht="21.75" customHeight="1">
      <c r="A50" s="275"/>
      <c r="B50" s="364" t="s">
        <v>532</v>
      </c>
      <c r="C50" s="364"/>
      <c r="D50" s="364"/>
      <c r="E50" s="364"/>
      <c r="F50" s="364"/>
      <c r="G50" s="274" t="s">
        <v>531</v>
      </c>
      <c r="H50" s="273">
        <v>0</v>
      </c>
      <c r="I50" s="294">
        <v>0</v>
      </c>
      <c r="J50" s="294">
        <v>0</v>
      </c>
      <c r="K50" s="358"/>
      <c r="L50" s="358"/>
      <c r="M50" s="310">
        <v>83535.649999999994</v>
      </c>
      <c r="N50" s="275"/>
      <c r="O50" s="296">
        <v>83535.649999999994</v>
      </c>
      <c r="P50" s="359"/>
      <c r="Q50" s="359"/>
      <c r="R50" s="359"/>
      <c r="S50" s="359"/>
      <c r="T50" s="359"/>
      <c r="U50" s="359"/>
      <c r="V50" s="359"/>
      <c r="W50" s="275"/>
    </row>
    <row r="51" spans="1:23" ht="32.25" customHeight="1">
      <c r="A51" s="170"/>
      <c r="B51" s="363" t="s">
        <v>534</v>
      </c>
      <c r="C51" s="363"/>
      <c r="D51" s="363"/>
      <c r="E51" s="363"/>
      <c r="F51" s="363"/>
      <c r="G51" s="231" t="s">
        <v>533</v>
      </c>
      <c r="H51" s="230">
        <v>0</v>
      </c>
      <c r="I51" s="291">
        <v>0</v>
      </c>
      <c r="J51" s="291">
        <v>0</v>
      </c>
      <c r="K51" s="347"/>
      <c r="L51" s="347"/>
      <c r="M51" s="298">
        <v>26224.33</v>
      </c>
      <c r="N51" s="170"/>
      <c r="O51" s="297">
        <v>26224.33</v>
      </c>
      <c r="P51" s="343"/>
      <c r="Q51" s="343"/>
      <c r="R51" s="343"/>
      <c r="S51" s="343"/>
      <c r="T51" s="343"/>
      <c r="U51" s="343"/>
      <c r="V51" s="343"/>
      <c r="W51" s="170"/>
    </row>
    <row r="52" spans="1:23" ht="21.75" customHeight="1">
      <c r="A52" s="170"/>
      <c r="B52" s="363" t="s">
        <v>225</v>
      </c>
      <c r="C52" s="363"/>
      <c r="D52" s="363"/>
      <c r="E52" s="363"/>
      <c r="F52" s="363"/>
      <c r="G52" s="231" t="s">
        <v>224</v>
      </c>
      <c r="H52" s="230" t="s">
        <v>184</v>
      </c>
      <c r="I52" s="291">
        <v>8</v>
      </c>
      <c r="J52" s="291">
        <v>1</v>
      </c>
      <c r="K52" s="347"/>
      <c r="L52" s="347"/>
      <c r="M52" s="298">
        <v>26224.33</v>
      </c>
      <c r="N52" s="170"/>
      <c r="O52" s="297">
        <v>26224.33</v>
      </c>
      <c r="P52" s="343"/>
      <c r="Q52" s="343"/>
      <c r="R52" s="343"/>
      <c r="S52" s="343"/>
      <c r="T52" s="343"/>
      <c r="U52" s="343"/>
      <c r="V52" s="343"/>
      <c r="W52" s="170"/>
    </row>
    <row r="53" spans="1:23" ht="21.75" customHeight="1">
      <c r="A53" s="170"/>
      <c r="B53" s="363" t="s">
        <v>555</v>
      </c>
      <c r="C53" s="363"/>
      <c r="D53" s="363"/>
      <c r="E53" s="363"/>
      <c r="F53" s="363"/>
      <c r="G53" s="231" t="s">
        <v>554</v>
      </c>
      <c r="H53" s="230">
        <v>0</v>
      </c>
      <c r="I53" s="291">
        <v>0</v>
      </c>
      <c r="J53" s="291">
        <v>0</v>
      </c>
      <c r="K53" s="347"/>
      <c r="L53" s="347"/>
      <c r="M53" s="298">
        <v>13733.58</v>
      </c>
      <c r="N53" s="170"/>
      <c r="O53" s="297">
        <v>13733.58</v>
      </c>
      <c r="P53" s="343"/>
      <c r="Q53" s="343"/>
      <c r="R53" s="343"/>
      <c r="S53" s="343"/>
      <c r="T53" s="343"/>
      <c r="U53" s="343"/>
      <c r="V53" s="343"/>
      <c r="W53" s="170"/>
    </row>
    <row r="54" spans="1:23" ht="12.75" customHeight="1">
      <c r="A54" s="170"/>
      <c r="B54" s="363" t="s">
        <v>772</v>
      </c>
      <c r="C54" s="363"/>
      <c r="D54" s="363"/>
      <c r="E54" s="363"/>
      <c r="F54" s="363"/>
      <c r="G54" s="231" t="s">
        <v>773</v>
      </c>
      <c r="H54" s="230" t="s">
        <v>688</v>
      </c>
      <c r="I54" s="291">
        <v>8</v>
      </c>
      <c r="J54" s="291">
        <v>1</v>
      </c>
      <c r="K54" s="347"/>
      <c r="L54" s="347"/>
      <c r="M54" s="298">
        <v>13733.58</v>
      </c>
      <c r="N54" s="170"/>
      <c r="O54" s="297">
        <v>13733.58</v>
      </c>
      <c r="P54" s="343"/>
      <c r="Q54" s="343"/>
      <c r="R54" s="343"/>
      <c r="S54" s="343"/>
      <c r="T54" s="343"/>
      <c r="U54" s="343"/>
      <c r="V54" s="343"/>
      <c r="W54" s="170"/>
    </row>
    <row r="55" spans="1:23" ht="42.75" customHeight="1">
      <c r="A55" s="170"/>
      <c r="B55" s="363" t="s">
        <v>530</v>
      </c>
      <c r="C55" s="363"/>
      <c r="D55" s="363"/>
      <c r="E55" s="363"/>
      <c r="F55" s="363"/>
      <c r="G55" s="231" t="s">
        <v>529</v>
      </c>
      <c r="H55" s="230">
        <v>0</v>
      </c>
      <c r="I55" s="291">
        <v>0</v>
      </c>
      <c r="J55" s="291">
        <v>0</v>
      </c>
      <c r="K55" s="347"/>
      <c r="L55" s="347"/>
      <c r="M55" s="298">
        <v>14512.74</v>
      </c>
      <c r="N55" s="170"/>
      <c r="O55" s="297">
        <v>14512.74</v>
      </c>
      <c r="P55" s="343"/>
      <c r="Q55" s="343"/>
      <c r="R55" s="343"/>
      <c r="S55" s="343"/>
      <c r="T55" s="343"/>
      <c r="U55" s="343"/>
      <c r="V55" s="343"/>
      <c r="W55" s="170"/>
    </row>
    <row r="56" spans="1:23" ht="21.75" customHeight="1">
      <c r="A56" s="170"/>
      <c r="B56" s="363" t="s">
        <v>525</v>
      </c>
      <c r="C56" s="363"/>
      <c r="D56" s="363"/>
      <c r="E56" s="363"/>
      <c r="F56" s="363"/>
      <c r="G56" s="231" t="s">
        <v>528</v>
      </c>
      <c r="H56" s="230" t="s">
        <v>184</v>
      </c>
      <c r="I56" s="291">
        <v>7</v>
      </c>
      <c r="J56" s="291">
        <v>3</v>
      </c>
      <c r="K56" s="347"/>
      <c r="L56" s="347"/>
      <c r="M56" s="298">
        <v>14512.74</v>
      </c>
      <c r="N56" s="170"/>
      <c r="O56" s="297">
        <v>14512.74</v>
      </c>
      <c r="P56" s="343"/>
      <c r="Q56" s="343"/>
      <c r="R56" s="343"/>
      <c r="S56" s="343"/>
      <c r="T56" s="343"/>
      <c r="U56" s="343"/>
      <c r="V56" s="343"/>
      <c r="W56" s="170"/>
    </row>
    <row r="57" spans="1:23" ht="21.75" customHeight="1">
      <c r="A57" s="170"/>
      <c r="B57" s="363" t="s">
        <v>553</v>
      </c>
      <c r="C57" s="363"/>
      <c r="D57" s="363"/>
      <c r="E57" s="363"/>
      <c r="F57" s="363"/>
      <c r="G57" s="231" t="s">
        <v>552</v>
      </c>
      <c r="H57" s="230">
        <v>0</v>
      </c>
      <c r="I57" s="291">
        <v>0</v>
      </c>
      <c r="J57" s="291">
        <v>0</v>
      </c>
      <c r="K57" s="347"/>
      <c r="L57" s="347"/>
      <c r="M57" s="298">
        <v>100</v>
      </c>
      <c r="N57" s="170"/>
      <c r="O57" s="297">
        <v>100</v>
      </c>
      <c r="P57" s="343"/>
      <c r="Q57" s="343"/>
      <c r="R57" s="343"/>
      <c r="S57" s="343"/>
      <c r="T57" s="343"/>
      <c r="U57" s="343"/>
      <c r="V57" s="343"/>
      <c r="W57" s="170"/>
    </row>
    <row r="58" spans="1:23" ht="21.75" customHeight="1">
      <c r="A58" s="170"/>
      <c r="B58" s="363" t="s">
        <v>551</v>
      </c>
      <c r="C58" s="363"/>
      <c r="D58" s="363"/>
      <c r="E58" s="363"/>
      <c r="F58" s="363"/>
      <c r="G58" s="231" t="s">
        <v>550</v>
      </c>
      <c r="H58" s="230" t="s">
        <v>184</v>
      </c>
      <c r="I58" s="291">
        <v>8</v>
      </c>
      <c r="J58" s="291">
        <v>1</v>
      </c>
      <c r="K58" s="347"/>
      <c r="L58" s="347"/>
      <c r="M58" s="298">
        <v>100</v>
      </c>
      <c r="N58" s="170"/>
      <c r="O58" s="297">
        <v>100</v>
      </c>
      <c r="P58" s="343"/>
      <c r="Q58" s="343"/>
      <c r="R58" s="343"/>
      <c r="S58" s="343"/>
      <c r="T58" s="343"/>
      <c r="U58" s="343"/>
      <c r="V58" s="343"/>
      <c r="W58" s="170"/>
    </row>
    <row r="59" spans="1:23" ht="21.75" customHeight="1">
      <c r="A59" s="170"/>
      <c r="B59" s="363" t="s">
        <v>549</v>
      </c>
      <c r="C59" s="363"/>
      <c r="D59" s="363"/>
      <c r="E59" s="363"/>
      <c r="F59" s="363"/>
      <c r="G59" s="231" t="s">
        <v>548</v>
      </c>
      <c r="H59" s="230">
        <v>0</v>
      </c>
      <c r="I59" s="291">
        <v>0</v>
      </c>
      <c r="J59" s="291">
        <v>0</v>
      </c>
      <c r="K59" s="347"/>
      <c r="L59" s="347"/>
      <c r="M59" s="298">
        <v>28965</v>
      </c>
      <c r="N59" s="170"/>
      <c r="O59" s="297">
        <v>28965</v>
      </c>
      <c r="P59" s="343"/>
      <c r="Q59" s="343"/>
      <c r="R59" s="343"/>
      <c r="S59" s="343"/>
      <c r="T59" s="343"/>
      <c r="U59" s="343"/>
      <c r="V59" s="343"/>
      <c r="W59" s="170"/>
    </row>
    <row r="60" spans="1:23" ht="21.75" customHeight="1">
      <c r="A60" s="170"/>
      <c r="B60" s="363" t="s">
        <v>217</v>
      </c>
      <c r="C60" s="363"/>
      <c r="D60" s="363"/>
      <c r="E60" s="363"/>
      <c r="F60" s="363"/>
      <c r="G60" s="231" t="s">
        <v>209</v>
      </c>
      <c r="H60" s="230" t="s">
        <v>681</v>
      </c>
      <c r="I60" s="291">
        <v>8</v>
      </c>
      <c r="J60" s="291">
        <v>4</v>
      </c>
      <c r="K60" s="347"/>
      <c r="L60" s="347"/>
      <c r="M60" s="298">
        <v>20</v>
      </c>
      <c r="N60" s="170"/>
      <c r="O60" s="297">
        <v>20</v>
      </c>
      <c r="P60" s="343"/>
      <c r="Q60" s="343"/>
      <c r="R60" s="343"/>
      <c r="S60" s="343"/>
      <c r="T60" s="343"/>
      <c r="U60" s="343"/>
      <c r="V60" s="343"/>
      <c r="W60" s="170"/>
    </row>
    <row r="61" spans="1:23" ht="21.75" customHeight="1">
      <c r="A61" s="170"/>
      <c r="B61" s="363" t="s">
        <v>217</v>
      </c>
      <c r="C61" s="363"/>
      <c r="D61" s="363"/>
      <c r="E61" s="363"/>
      <c r="F61" s="363"/>
      <c r="G61" s="231" t="s">
        <v>209</v>
      </c>
      <c r="H61" s="230" t="s">
        <v>640</v>
      </c>
      <c r="I61" s="291">
        <v>8</v>
      </c>
      <c r="J61" s="291">
        <v>4</v>
      </c>
      <c r="K61" s="347"/>
      <c r="L61" s="347"/>
      <c r="M61" s="298">
        <v>50</v>
      </c>
      <c r="N61" s="170"/>
      <c r="O61" s="297">
        <v>50</v>
      </c>
      <c r="P61" s="343"/>
      <c r="Q61" s="343"/>
      <c r="R61" s="343"/>
      <c r="S61" s="343"/>
      <c r="T61" s="343"/>
      <c r="U61" s="343"/>
      <c r="V61" s="343"/>
      <c r="W61" s="170"/>
    </row>
    <row r="62" spans="1:23" ht="21.75" customHeight="1">
      <c r="A62" s="170"/>
      <c r="B62" s="363" t="s">
        <v>217</v>
      </c>
      <c r="C62" s="363"/>
      <c r="D62" s="363"/>
      <c r="E62" s="363"/>
      <c r="F62" s="363"/>
      <c r="G62" s="231" t="s">
        <v>209</v>
      </c>
      <c r="H62" s="230" t="s">
        <v>208</v>
      </c>
      <c r="I62" s="291">
        <v>8</v>
      </c>
      <c r="J62" s="291">
        <v>4</v>
      </c>
      <c r="K62" s="347"/>
      <c r="L62" s="347"/>
      <c r="M62" s="298">
        <v>6.8</v>
      </c>
      <c r="N62" s="170"/>
      <c r="O62" s="297">
        <v>6.8</v>
      </c>
      <c r="P62" s="343"/>
      <c r="Q62" s="343"/>
      <c r="R62" s="343"/>
      <c r="S62" s="343"/>
      <c r="T62" s="343"/>
      <c r="U62" s="343"/>
      <c r="V62" s="343"/>
      <c r="W62" s="170"/>
    </row>
    <row r="63" spans="1:23" ht="21.75" customHeight="1">
      <c r="A63" s="170"/>
      <c r="B63" s="363" t="s">
        <v>207</v>
      </c>
      <c r="C63" s="363"/>
      <c r="D63" s="363"/>
      <c r="E63" s="363"/>
      <c r="F63" s="363"/>
      <c r="G63" s="231" t="s">
        <v>193</v>
      </c>
      <c r="H63" s="230" t="s">
        <v>201</v>
      </c>
      <c r="I63" s="291">
        <v>8</v>
      </c>
      <c r="J63" s="291">
        <v>4</v>
      </c>
      <c r="K63" s="347"/>
      <c r="L63" s="347"/>
      <c r="M63" s="298">
        <v>21733.5</v>
      </c>
      <c r="N63" s="170"/>
      <c r="O63" s="297">
        <v>21733.5</v>
      </c>
      <c r="P63" s="343"/>
      <c r="Q63" s="343"/>
      <c r="R63" s="343"/>
      <c r="S63" s="343"/>
      <c r="T63" s="343"/>
      <c r="U63" s="343"/>
      <c r="V63" s="343"/>
      <c r="W63" s="170"/>
    </row>
    <row r="64" spans="1:23" ht="21.75" customHeight="1">
      <c r="A64" s="170"/>
      <c r="B64" s="363" t="s">
        <v>207</v>
      </c>
      <c r="C64" s="363"/>
      <c r="D64" s="363"/>
      <c r="E64" s="363"/>
      <c r="F64" s="363"/>
      <c r="G64" s="231" t="s">
        <v>193</v>
      </c>
      <c r="H64" s="230" t="s">
        <v>199</v>
      </c>
      <c r="I64" s="291">
        <v>8</v>
      </c>
      <c r="J64" s="291">
        <v>4</v>
      </c>
      <c r="K64" s="347"/>
      <c r="L64" s="347"/>
      <c r="M64" s="298">
        <v>6563.6</v>
      </c>
      <c r="N64" s="170"/>
      <c r="O64" s="297">
        <v>6563.6</v>
      </c>
      <c r="P64" s="343"/>
      <c r="Q64" s="343"/>
      <c r="R64" s="343"/>
      <c r="S64" s="343"/>
      <c r="T64" s="343"/>
      <c r="U64" s="343"/>
      <c r="V64" s="343"/>
      <c r="W64" s="170"/>
    </row>
    <row r="65" spans="1:23" ht="21.75" customHeight="1">
      <c r="A65" s="170"/>
      <c r="B65" s="363" t="s">
        <v>322</v>
      </c>
      <c r="C65" s="363"/>
      <c r="D65" s="363"/>
      <c r="E65" s="363"/>
      <c r="F65" s="363"/>
      <c r="G65" s="231" t="s">
        <v>774</v>
      </c>
      <c r="H65" s="230" t="s">
        <v>195</v>
      </c>
      <c r="I65" s="291">
        <v>8</v>
      </c>
      <c r="J65" s="291">
        <v>4</v>
      </c>
      <c r="K65" s="347"/>
      <c r="L65" s="347"/>
      <c r="M65" s="298">
        <v>454</v>
      </c>
      <c r="N65" s="170"/>
      <c r="O65" s="297">
        <v>454</v>
      </c>
      <c r="P65" s="343"/>
      <c r="Q65" s="343"/>
      <c r="R65" s="343"/>
      <c r="S65" s="343"/>
      <c r="T65" s="343"/>
      <c r="U65" s="343"/>
      <c r="V65" s="343"/>
      <c r="W65" s="170"/>
    </row>
    <row r="66" spans="1:23" ht="21.75" customHeight="1">
      <c r="A66" s="170"/>
      <c r="B66" s="363" t="s">
        <v>322</v>
      </c>
      <c r="C66" s="363"/>
      <c r="D66" s="363"/>
      <c r="E66" s="363"/>
      <c r="F66" s="363"/>
      <c r="G66" s="231" t="s">
        <v>774</v>
      </c>
      <c r="H66" s="230" t="s">
        <v>192</v>
      </c>
      <c r="I66" s="291">
        <v>8</v>
      </c>
      <c r="J66" s="291">
        <v>4</v>
      </c>
      <c r="K66" s="347"/>
      <c r="L66" s="347"/>
      <c r="M66" s="298">
        <v>137.1</v>
      </c>
      <c r="N66" s="170"/>
      <c r="O66" s="297">
        <v>137.1</v>
      </c>
      <c r="P66" s="343"/>
      <c r="Q66" s="343"/>
      <c r="R66" s="343"/>
      <c r="S66" s="343"/>
      <c r="T66" s="343"/>
      <c r="U66" s="343"/>
      <c r="V66" s="343"/>
      <c r="W66" s="170"/>
    </row>
    <row r="67" spans="1:23" s="272" customFormat="1" ht="32.25" customHeight="1">
      <c r="A67" s="275"/>
      <c r="B67" s="364" t="s">
        <v>596</v>
      </c>
      <c r="C67" s="364"/>
      <c r="D67" s="364"/>
      <c r="E67" s="364"/>
      <c r="F67" s="364"/>
      <c r="G67" s="274" t="s">
        <v>595</v>
      </c>
      <c r="H67" s="273">
        <v>0</v>
      </c>
      <c r="I67" s="294">
        <v>0</v>
      </c>
      <c r="J67" s="294">
        <v>0</v>
      </c>
      <c r="K67" s="358"/>
      <c r="L67" s="358"/>
      <c r="M67" s="310">
        <v>2819.3</v>
      </c>
      <c r="N67" s="275"/>
      <c r="O67" s="296">
        <v>2819.3</v>
      </c>
      <c r="P67" s="359"/>
      <c r="Q67" s="359"/>
      <c r="R67" s="359"/>
      <c r="S67" s="359"/>
      <c r="T67" s="359"/>
      <c r="U67" s="359"/>
      <c r="V67" s="359"/>
      <c r="W67" s="275"/>
    </row>
    <row r="68" spans="1:23" ht="21.75" customHeight="1">
      <c r="A68" s="170"/>
      <c r="B68" s="363" t="s">
        <v>614</v>
      </c>
      <c r="C68" s="363"/>
      <c r="D68" s="363"/>
      <c r="E68" s="363"/>
      <c r="F68" s="363"/>
      <c r="G68" s="231" t="s">
        <v>613</v>
      </c>
      <c r="H68" s="230">
        <v>0</v>
      </c>
      <c r="I68" s="291">
        <v>0</v>
      </c>
      <c r="J68" s="291">
        <v>0</v>
      </c>
      <c r="K68" s="347"/>
      <c r="L68" s="347"/>
      <c r="M68" s="298">
        <v>50</v>
      </c>
      <c r="N68" s="170"/>
      <c r="O68" s="297">
        <v>50</v>
      </c>
      <c r="P68" s="343"/>
      <c r="Q68" s="343"/>
      <c r="R68" s="343"/>
      <c r="S68" s="343"/>
      <c r="T68" s="343"/>
      <c r="U68" s="343"/>
      <c r="V68" s="343"/>
      <c r="W68" s="170"/>
    </row>
    <row r="69" spans="1:23" ht="21.75" customHeight="1">
      <c r="A69" s="170"/>
      <c r="B69" s="363" t="s">
        <v>732</v>
      </c>
      <c r="C69" s="363"/>
      <c r="D69" s="363"/>
      <c r="E69" s="363"/>
      <c r="F69" s="363"/>
      <c r="G69" s="231" t="s">
        <v>612</v>
      </c>
      <c r="H69" s="230" t="s">
        <v>208</v>
      </c>
      <c r="I69" s="291">
        <v>4</v>
      </c>
      <c r="J69" s="291">
        <v>1</v>
      </c>
      <c r="K69" s="347"/>
      <c r="L69" s="347"/>
      <c r="M69" s="298">
        <v>50</v>
      </c>
      <c r="N69" s="170"/>
      <c r="O69" s="297">
        <v>50</v>
      </c>
      <c r="P69" s="343"/>
      <c r="Q69" s="343"/>
      <c r="R69" s="343"/>
      <c r="S69" s="343"/>
      <c r="T69" s="343"/>
      <c r="U69" s="343"/>
      <c r="V69" s="343"/>
      <c r="W69" s="170"/>
    </row>
    <row r="70" spans="1:23" ht="21.75" customHeight="1">
      <c r="A70" s="170"/>
      <c r="B70" s="363" t="s">
        <v>733</v>
      </c>
      <c r="C70" s="363"/>
      <c r="D70" s="363"/>
      <c r="E70" s="363"/>
      <c r="F70" s="363"/>
      <c r="G70" s="231" t="s">
        <v>611</v>
      </c>
      <c r="H70" s="230">
        <v>0</v>
      </c>
      <c r="I70" s="291">
        <v>0</v>
      </c>
      <c r="J70" s="291">
        <v>0</v>
      </c>
      <c r="K70" s="347"/>
      <c r="L70" s="347"/>
      <c r="M70" s="298">
        <v>50</v>
      </c>
      <c r="N70" s="170"/>
      <c r="O70" s="297">
        <v>50</v>
      </c>
      <c r="P70" s="343"/>
      <c r="Q70" s="343"/>
      <c r="R70" s="343"/>
      <c r="S70" s="343"/>
      <c r="T70" s="343"/>
      <c r="U70" s="343"/>
      <c r="V70" s="343"/>
      <c r="W70" s="170"/>
    </row>
    <row r="71" spans="1:23" ht="32.25" customHeight="1">
      <c r="A71" s="170"/>
      <c r="B71" s="363" t="s">
        <v>734</v>
      </c>
      <c r="C71" s="363"/>
      <c r="D71" s="363"/>
      <c r="E71" s="363"/>
      <c r="F71" s="363"/>
      <c r="G71" s="231" t="s">
        <v>314</v>
      </c>
      <c r="H71" s="230" t="s">
        <v>208</v>
      </c>
      <c r="I71" s="291">
        <v>4</v>
      </c>
      <c r="J71" s="291">
        <v>1</v>
      </c>
      <c r="K71" s="347"/>
      <c r="L71" s="347"/>
      <c r="M71" s="298">
        <v>50</v>
      </c>
      <c r="N71" s="170"/>
      <c r="O71" s="297">
        <v>50</v>
      </c>
      <c r="P71" s="343"/>
      <c r="Q71" s="343"/>
      <c r="R71" s="343"/>
      <c r="S71" s="343"/>
      <c r="T71" s="343"/>
      <c r="U71" s="343"/>
      <c r="V71" s="343"/>
      <c r="W71" s="170"/>
    </row>
    <row r="72" spans="1:23" ht="21.75" customHeight="1">
      <c r="A72" s="170"/>
      <c r="B72" s="363" t="s">
        <v>594</v>
      </c>
      <c r="C72" s="363"/>
      <c r="D72" s="363"/>
      <c r="E72" s="363"/>
      <c r="F72" s="363"/>
      <c r="G72" s="231" t="s">
        <v>593</v>
      </c>
      <c r="H72" s="230">
        <v>0</v>
      </c>
      <c r="I72" s="291">
        <v>0</v>
      </c>
      <c r="J72" s="291">
        <v>0</v>
      </c>
      <c r="K72" s="347"/>
      <c r="L72" s="347"/>
      <c r="M72" s="298">
        <v>2719.3</v>
      </c>
      <c r="N72" s="170"/>
      <c r="O72" s="297">
        <v>2719.3</v>
      </c>
      <c r="P72" s="343"/>
      <c r="Q72" s="343"/>
      <c r="R72" s="343"/>
      <c r="S72" s="343"/>
      <c r="T72" s="343"/>
      <c r="U72" s="343"/>
      <c r="V72" s="343"/>
      <c r="W72" s="170"/>
    </row>
    <row r="73" spans="1:23" ht="32.25" customHeight="1">
      <c r="A73" s="170"/>
      <c r="B73" s="363" t="s">
        <v>735</v>
      </c>
      <c r="C73" s="363"/>
      <c r="D73" s="363"/>
      <c r="E73" s="363"/>
      <c r="F73" s="363"/>
      <c r="G73" s="231" t="s">
        <v>610</v>
      </c>
      <c r="H73" s="230" t="s">
        <v>208</v>
      </c>
      <c r="I73" s="291">
        <v>4</v>
      </c>
      <c r="J73" s="291">
        <v>12</v>
      </c>
      <c r="K73" s="347"/>
      <c r="L73" s="347"/>
      <c r="M73" s="298">
        <v>50</v>
      </c>
      <c r="N73" s="170"/>
      <c r="O73" s="297">
        <v>50</v>
      </c>
      <c r="P73" s="343"/>
      <c r="Q73" s="343"/>
      <c r="R73" s="343"/>
      <c r="S73" s="343"/>
      <c r="T73" s="343"/>
      <c r="U73" s="343"/>
      <c r="V73" s="343"/>
      <c r="W73" s="170"/>
    </row>
    <row r="74" spans="1:23" ht="42.75" customHeight="1">
      <c r="A74" s="170"/>
      <c r="B74" s="363" t="s">
        <v>592</v>
      </c>
      <c r="C74" s="363"/>
      <c r="D74" s="363"/>
      <c r="E74" s="363"/>
      <c r="F74" s="363"/>
      <c r="G74" s="231" t="s">
        <v>591</v>
      </c>
      <c r="H74" s="230" t="s">
        <v>208</v>
      </c>
      <c r="I74" s="291">
        <v>4</v>
      </c>
      <c r="J74" s="291">
        <v>12</v>
      </c>
      <c r="K74" s="347"/>
      <c r="L74" s="347"/>
      <c r="M74" s="298">
        <v>2669.3</v>
      </c>
      <c r="N74" s="170"/>
      <c r="O74" s="297">
        <v>2669.3</v>
      </c>
      <c r="P74" s="343"/>
      <c r="Q74" s="343"/>
      <c r="R74" s="343"/>
      <c r="S74" s="343"/>
      <c r="T74" s="343"/>
      <c r="U74" s="343"/>
      <c r="V74" s="343"/>
      <c r="W74" s="170"/>
    </row>
    <row r="75" spans="1:23" s="272" customFormat="1" ht="21.75" customHeight="1">
      <c r="A75" s="275"/>
      <c r="B75" s="364" t="s">
        <v>516</v>
      </c>
      <c r="C75" s="364"/>
      <c r="D75" s="364"/>
      <c r="E75" s="364"/>
      <c r="F75" s="364"/>
      <c r="G75" s="274" t="s">
        <v>515</v>
      </c>
      <c r="H75" s="273">
        <v>0</v>
      </c>
      <c r="I75" s="294">
        <v>0</v>
      </c>
      <c r="J75" s="294">
        <v>0</v>
      </c>
      <c r="K75" s="358"/>
      <c r="L75" s="358"/>
      <c r="M75" s="310">
        <v>575516.93999999994</v>
      </c>
      <c r="N75" s="275"/>
      <c r="O75" s="296">
        <v>575516.93999999994</v>
      </c>
      <c r="P75" s="359"/>
      <c r="Q75" s="359"/>
      <c r="R75" s="359"/>
      <c r="S75" s="359"/>
      <c r="T75" s="359"/>
      <c r="U75" s="359"/>
      <c r="V75" s="359"/>
      <c r="W75" s="275"/>
    </row>
    <row r="76" spans="1:23" ht="12.75" customHeight="1">
      <c r="A76" s="170"/>
      <c r="B76" s="363" t="s">
        <v>514</v>
      </c>
      <c r="C76" s="363"/>
      <c r="D76" s="363"/>
      <c r="E76" s="363"/>
      <c r="F76" s="363"/>
      <c r="G76" s="231" t="s">
        <v>513</v>
      </c>
      <c r="H76" s="230">
        <v>0</v>
      </c>
      <c r="I76" s="291">
        <v>0</v>
      </c>
      <c r="J76" s="291">
        <v>0</v>
      </c>
      <c r="K76" s="347"/>
      <c r="L76" s="347"/>
      <c r="M76" s="298">
        <v>151469</v>
      </c>
      <c r="N76" s="170"/>
      <c r="O76" s="297">
        <v>151469</v>
      </c>
      <c r="P76" s="343"/>
      <c r="Q76" s="343"/>
      <c r="R76" s="343"/>
      <c r="S76" s="343"/>
      <c r="T76" s="343"/>
      <c r="U76" s="343"/>
      <c r="V76" s="343"/>
      <c r="W76" s="170"/>
    </row>
    <row r="77" spans="1:23" ht="21.75" customHeight="1">
      <c r="A77" s="170"/>
      <c r="B77" s="363" t="s">
        <v>525</v>
      </c>
      <c r="C77" s="363"/>
      <c r="D77" s="363"/>
      <c r="E77" s="363"/>
      <c r="F77" s="363"/>
      <c r="G77" s="231" t="s">
        <v>687</v>
      </c>
      <c r="H77" s="230" t="s">
        <v>184</v>
      </c>
      <c r="I77" s="291">
        <v>7</v>
      </c>
      <c r="J77" s="291">
        <v>1</v>
      </c>
      <c r="K77" s="347"/>
      <c r="L77" s="347"/>
      <c r="M77" s="298">
        <v>140378.9</v>
      </c>
      <c r="N77" s="170"/>
      <c r="O77" s="297">
        <v>140378.9</v>
      </c>
      <c r="P77" s="343"/>
      <c r="Q77" s="343"/>
      <c r="R77" s="343"/>
      <c r="S77" s="343"/>
      <c r="T77" s="343"/>
      <c r="U77" s="343"/>
      <c r="V77" s="343"/>
      <c r="W77" s="170"/>
    </row>
    <row r="78" spans="1:23" ht="32.25" customHeight="1">
      <c r="A78" s="170"/>
      <c r="B78" s="363" t="s">
        <v>266</v>
      </c>
      <c r="C78" s="363"/>
      <c r="D78" s="363"/>
      <c r="E78" s="363"/>
      <c r="F78" s="363"/>
      <c r="G78" s="231" t="s">
        <v>262</v>
      </c>
      <c r="H78" s="230" t="s">
        <v>261</v>
      </c>
      <c r="I78" s="291">
        <v>10</v>
      </c>
      <c r="J78" s="291">
        <v>4</v>
      </c>
      <c r="K78" s="347"/>
      <c r="L78" s="347"/>
      <c r="M78" s="298">
        <v>11080.1</v>
      </c>
      <c r="N78" s="170"/>
      <c r="O78" s="297">
        <v>11080.1</v>
      </c>
      <c r="P78" s="343"/>
      <c r="Q78" s="343"/>
      <c r="R78" s="343"/>
      <c r="S78" s="343"/>
      <c r="T78" s="343"/>
      <c r="U78" s="343"/>
      <c r="V78" s="343"/>
      <c r="W78" s="170"/>
    </row>
    <row r="79" spans="1:23" ht="21.75" customHeight="1">
      <c r="A79" s="170"/>
      <c r="B79" s="363" t="s">
        <v>290</v>
      </c>
      <c r="C79" s="363"/>
      <c r="D79" s="363"/>
      <c r="E79" s="363"/>
      <c r="F79" s="363"/>
      <c r="G79" s="231" t="s">
        <v>588</v>
      </c>
      <c r="H79" s="230" t="s">
        <v>688</v>
      </c>
      <c r="I79" s="291">
        <v>7</v>
      </c>
      <c r="J79" s="291">
        <v>1</v>
      </c>
      <c r="K79" s="347"/>
      <c r="L79" s="347"/>
      <c r="M79" s="298">
        <v>10</v>
      </c>
      <c r="N79" s="170"/>
      <c r="O79" s="297">
        <v>10</v>
      </c>
      <c r="P79" s="343"/>
      <c r="Q79" s="343"/>
      <c r="R79" s="343"/>
      <c r="S79" s="343"/>
      <c r="T79" s="343"/>
      <c r="U79" s="343"/>
      <c r="V79" s="343"/>
      <c r="W79" s="170"/>
    </row>
    <row r="80" spans="1:23" ht="12.75" customHeight="1">
      <c r="A80" s="170"/>
      <c r="B80" s="363" t="s">
        <v>527</v>
      </c>
      <c r="C80" s="363"/>
      <c r="D80" s="363"/>
      <c r="E80" s="363"/>
      <c r="F80" s="363"/>
      <c r="G80" s="231" t="s">
        <v>526</v>
      </c>
      <c r="H80" s="230">
        <v>0</v>
      </c>
      <c r="I80" s="291">
        <v>0</v>
      </c>
      <c r="J80" s="291">
        <v>0</v>
      </c>
      <c r="K80" s="347"/>
      <c r="L80" s="347"/>
      <c r="M80" s="298">
        <v>383076.44</v>
      </c>
      <c r="N80" s="170"/>
      <c r="O80" s="297">
        <v>383076.44</v>
      </c>
      <c r="P80" s="343"/>
      <c r="Q80" s="343"/>
      <c r="R80" s="343"/>
      <c r="S80" s="343"/>
      <c r="T80" s="343"/>
      <c r="U80" s="343"/>
      <c r="V80" s="343"/>
      <c r="W80" s="170"/>
    </row>
    <row r="81" spans="1:23" ht="32.25" customHeight="1">
      <c r="A81" s="170"/>
      <c r="B81" s="363" t="s">
        <v>178</v>
      </c>
      <c r="C81" s="363"/>
      <c r="D81" s="363"/>
      <c r="E81" s="363"/>
      <c r="F81" s="363"/>
      <c r="G81" s="231" t="s">
        <v>765</v>
      </c>
      <c r="H81" s="230" t="s">
        <v>688</v>
      </c>
      <c r="I81" s="291">
        <v>7</v>
      </c>
      <c r="J81" s="291">
        <v>2</v>
      </c>
      <c r="K81" s="347"/>
      <c r="L81" s="347"/>
      <c r="M81" s="298">
        <v>383076.44</v>
      </c>
      <c r="N81" s="170"/>
      <c r="O81" s="297">
        <v>383076.44</v>
      </c>
      <c r="P81" s="343"/>
      <c r="Q81" s="343"/>
      <c r="R81" s="343"/>
      <c r="S81" s="343"/>
      <c r="T81" s="343"/>
      <c r="U81" s="343"/>
      <c r="V81" s="343"/>
      <c r="W81" s="170"/>
    </row>
    <row r="82" spans="1:23" ht="21.75" customHeight="1">
      <c r="A82" s="170"/>
      <c r="B82" s="363" t="s">
        <v>575</v>
      </c>
      <c r="C82" s="363"/>
      <c r="D82" s="363"/>
      <c r="E82" s="363"/>
      <c r="F82" s="363"/>
      <c r="G82" s="231" t="s">
        <v>574</v>
      </c>
      <c r="H82" s="230">
        <v>0</v>
      </c>
      <c r="I82" s="291">
        <v>0</v>
      </c>
      <c r="J82" s="291">
        <v>0</v>
      </c>
      <c r="K82" s="347"/>
      <c r="L82" s="347"/>
      <c r="M82" s="298">
        <v>4897</v>
      </c>
      <c r="N82" s="170"/>
      <c r="O82" s="297">
        <v>4897</v>
      </c>
      <c r="P82" s="343"/>
      <c r="Q82" s="343"/>
      <c r="R82" s="343"/>
      <c r="S82" s="343"/>
      <c r="T82" s="343"/>
      <c r="U82" s="343"/>
      <c r="V82" s="343"/>
      <c r="W82" s="170"/>
    </row>
    <row r="83" spans="1:23" ht="21.75" customHeight="1">
      <c r="A83" s="170"/>
      <c r="B83" s="363" t="s">
        <v>573</v>
      </c>
      <c r="C83" s="363"/>
      <c r="D83" s="363"/>
      <c r="E83" s="363"/>
      <c r="F83" s="363"/>
      <c r="G83" s="231" t="s">
        <v>572</v>
      </c>
      <c r="H83" s="230" t="s">
        <v>271</v>
      </c>
      <c r="I83" s="291">
        <v>7</v>
      </c>
      <c r="J83" s="291">
        <v>3</v>
      </c>
      <c r="K83" s="347"/>
      <c r="L83" s="347"/>
      <c r="M83" s="298">
        <v>4897</v>
      </c>
      <c r="N83" s="170"/>
      <c r="O83" s="297">
        <v>4897</v>
      </c>
      <c r="P83" s="343"/>
      <c r="Q83" s="343"/>
      <c r="R83" s="343"/>
      <c r="S83" s="343"/>
      <c r="T83" s="343"/>
      <c r="U83" s="343"/>
      <c r="V83" s="343"/>
      <c r="W83" s="170"/>
    </row>
    <row r="84" spans="1:23" ht="21.75" customHeight="1">
      <c r="A84" s="170"/>
      <c r="B84" s="363" t="s">
        <v>587</v>
      </c>
      <c r="C84" s="363"/>
      <c r="D84" s="363"/>
      <c r="E84" s="363"/>
      <c r="F84" s="363"/>
      <c r="G84" s="231" t="s">
        <v>586</v>
      </c>
      <c r="H84" s="230">
        <v>0</v>
      </c>
      <c r="I84" s="291">
        <v>0</v>
      </c>
      <c r="J84" s="291">
        <v>0</v>
      </c>
      <c r="K84" s="347"/>
      <c r="L84" s="347"/>
      <c r="M84" s="298">
        <v>200</v>
      </c>
      <c r="N84" s="170"/>
      <c r="O84" s="297">
        <v>200</v>
      </c>
      <c r="P84" s="343"/>
      <c r="Q84" s="343"/>
      <c r="R84" s="343"/>
      <c r="S84" s="343"/>
      <c r="T84" s="343"/>
      <c r="U84" s="343"/>
      <c r="V84" s="343"/>
      <c r="W84" s="170"/>
    </row>
    <row r="85" spans="1:23" ht="12.75" customHeight="1">
      <c r="A85" s="170"/>
      <c r="B85" s="363" t="s">
        <v>580</v>
      </c>
      <c r="C85" s="363"/>
      <c r="D85" s="363"/>
      <c r="E85" s="363"/>
      <c r="F85" s="363"/>
      <c r="G85" s="231" t="s">
        <v>585</v>
      </c>
      <c r="H85" s="230" t="s">
        <v>184</v>
      </c>
      <c r="I85" s="291">
        <v>7</v>
      </c>
      <c r="J85" s="291">
        <v>2</v>
      </c>
      <c r="K85" s="347"/>
      <c r="L85" s="347"/>
      <c r="M85" s="298">
        <v>200</v>
      </c>
      <c r="N85" s="170"/>
      <c r="O85" s="297">
        <v>200</v>
      </c>
      <c r="P85" s="343"/>
      <c r="Q85" s="343"/>
      <c r="R85" s="343"/>
      <c r="S85" s="343"/>
      <c r="T85" s="343"/>
      <c r="U85" s="343"/>
      <c r="V85" s="343"/>
      <c r="W85" s="170"/>
    </row>
    <row r="86" spans="1:23" ht="21.75" customHeight="1">
      <c r="A86" s="170"/>
      <c r="B86" s="363" t="s">
        <v>571</v>
      </c>
      <c r="C86" s="363"/>
      <c r="D86" s="363"/>
      <c r="E86" s="363"/>
      <c r="F86" s="363"/>
      <c r="G86" s="231" t="s">
        <v>570</v>
      </c>
      <c r="H86" s="230">
        <v>0</v>
      </c>
      <c r="I86" s="291">
        <v>0</v>
      </c>
      <c r="J86" s="291">
        <v>0</v>
      </c>
      <c r="K86" s="347"/>
      <c r="L86" s="347"/>
      <c r="M86" s="298">
        <v>3919</v>
      </c>
      <c r="N86" s="170"/>
      <c r="O86" s="297">
        <v>3919</v>
      </c>
      <c r="P86" s="343"/>
      <c r="Q86" s="343"/>
      <c r="R86" s="343"/>
      <c r="S86" s="343"/>
      <c r="T86" s="343"/>
      <c r="U86" s="343"/>
      <c r="V86" s="343"/>
      <c r="W86" s="170"/>
    </row>
    <row r="87" spans="1:23" ht="21.75" customHeight="1">
      <c r="A87" s="170"/>
      <c r="B87" s="363" t="s">
        <v>276</v>
      </c>
      <c r="C87" s="363"/>
      <c r="D87" s="363"/>
      <c r="E87" s="363"/>
      <c r="F87" s="363"/>
      <c r="G87" s="231" t="s">
        <v>272</v>
      </c>
      <c r="H87" s="230" t="s">
        <v>271</v>
      </c>
      <c r="I87" s="291">
        <v>7</v>
      </c>
      <c r="J87" s="291">
        <v>7</v>
      </c>
      <c r="K87" s="347"/>
      <c r="L87" s="347"/>
      <c r="M87" s="298">
        <v>3919</v>
      </c>
      <c r="N87" s="170"/>
      <c r="O87" s="297">
        <v>3919</v>
      </c>
      <c r="P87" s="343"/>
      <c r="Q87" s="343"/>
      <c r="R87" s="343"/>
      <c r="S87" s="343"/>
      <c r="T87" s="343"/>
      <c r="U87" s="343"/>
      <c r="V87" s="343"/>
      <c r="W87" s="170"/>
    </row>
    <row r="88" spans="1:23" ht="21.75" customHeight="1">
      <c r="A88" s="170"/>
      <c r="B88" s="363" t="s">
        <v>584</v>
      </c>
      <c r="C88" s="363"/>
      <c r="D88" s="363"/>
      <c r="E88" s="363"/>
      <c r="F88" s="363"/>
      <c r="G88" s="231" t="s">
        <v>583</v>
      </c>
      <c r="H88" s="230">
        <v>0</v>
      </c>
      <c r="I88" s="291">
        <v>0</v>
      </c>
      <c r="J88" s="291">
        <v>0</v>
      </c>
      <c r="K88" s="347"/>
      <c r="L88" s="347"/>
      <c r="M88" s="298">
        <v>100</v>
      </c>
      <c r="N88" s="170"/>
      <c r="O88" s="297">
        <v>100</v>
      </c>
      <c r="P88" s="343"/>
      <c r="Q88" s="343"/>
      <c r="R88" s="343"/>
      <c r="S88" s="343"/>
      <c r="T88" s="343"/>
      <c r="U88" s="343"/>
      <c r="V88" s="343"/>
      <c r="W88" s="170"/>
    </row>
    <row r="89" spans="1:23" ht="12.75" customHeight="1">
      <c r="A89" s="170"/>
      <c r="B89" s="363" t="s">
        <v>580</v>
      </c>
      <c r="C89" s="363"/>
      <c r="D89" s="363"/>
      <c r="E89" s="363"/>
      <c r="F89" s="363"/>
      <c r="G89" s="231" t="s">
        <v>311</v>
      </c>
      <c r="H89" s="230" t="s">
        <v>184</v>
      </c>
      <c r="I89" s="291">
        <v>7</v>
      </c>
      <c r="J89" s="291">
        <v>2</v>
      </c>
      <c r="K89" s="347"/>
      <c r="L89" s="347"/>
      <c r="M89" s="298">
        <v>100</v>
      </c>
      <c r="N89" s="170"/>
      <c r="O89" s="297">
        <v>100</v>
      </c>
      <c r="P89" s="343"/>
      <c r="Q89" s="343"/>
      <c r="R89" s="343"/>
      <c r="S89" s="343"/>
      <c r="T89" s="343"/>
      <c r="U89" s="343"/>
      <c r="V89" s="343"/>
      <c r="W89" s="170"/>
    </row>
    <row r="90" spans="1:23" ht="21.75" customHeight="1">
      <c r="A90" s="170"/>
      <c r="B90" s="363" t="s">
        <v>582</v>
      </c>
      <c r="C90" s="363"/>
      <c r="D90" s="363"/>
      <c r="E90" s="363"/>
      <c r="F90" s="363"/>
      <c r="G90" s="231" t="s">
        <v>581</v>
      </c>
      <c r="H90" s="230">
        <v>0</v>
      </c>
      <c r="I90" s="291">
        <v>0</v>
      </c>
      <c r="J90" s="291">
        <v>0</v>
      </c>
      <c r="K90" s="347"/>
      <c r="L90" s="347"/>
      <c r="M90" s="298">
        <v>300</v>
      </c>
      <c r="N90" s="170"/>
      <c r="O90" s="297">
        <v>300</v>
      </c>
      <c r="P90" s="343"/>
      <c r="Q90" s="343"/>
      <c r="R90" s="343"/>
      <c r="S90" s="343"/>
      <c r="T90" s="343"/>
      <c r="U90" s="343"/>
      <c r="V90" s="343"/>
      <c r="W90" s="170"/>
    </row>
    <row r="91" spans="1:23" ht="12.75" customHeight="1">
      <c r="A91" s="170"/>
      <c r="B91" s="363" t="s">
        <v>580</v>
      </c>
      <c r="C91" s="363"/>
      <c r="D91" s="363"/>
      <c r="E91" s="363"/>
      <c r="F91" s="363"/>
      <c r="G91" s="231" t="s">
        <v>310</v>
      </c>
      <c r="H91" s="230" t="s">
        <v>184</v>
      </c>
      <c r="I91" s="291">
        <v>7</v>
      </c>
      <c r="J91" s="291">
        <v>2</v>
      </c>
      <c r="K91" s="347"/>
      <c r="L91" s="347"/>
      <c r="M91" s="298">
        <v>300</v>
      </c>
      <c r="N91" s="170"/>
      <c r="O91" s="297">
        <v>300</v>
      </c>
      <c r="P91" s="343"/>
      <c r="Q91" s="343"/>
      <c r="R91" s="343"/>
      <c r="S91" s="343"/>
      <c r="T91" s="343"/>
      <c r="U91" s="343"/>
      <c r="V91" s="343"/>
      <c r="W91" s="170"/>
    </row>
    <row r="92" spans="1:23" ht="21.75" customHeight="1">
      <c r="A92" s="170"/>
      <c r="B92" s="363" t="s">
        <v>563</v>
      </c>
      <c r="C92" s="363"/>
      <c r="D92" s="363"/>
      <c r="E92" s="363"/>
      <c r="F92" s="363"/>
      <c r="G92" s="231" t="s">
        <v>562</v>
      </c>
      <c r="H92" s="230">
        <v>0</v>
      </c>
      <c r="I92" s="291">
        <v>0</v>
      </c>
      <c r="J92" s="291">
        <v>0</v>
      </c>
      <c r="K92" s="347"/>
      <c r="L92" s="347"/>
      <c r="M92" s="298">
        <v>31155.5</v>
      </c>
      <c r="N92" s="170"/>
      <c r="O92" s="297">
        <v>31155.5</v>
      </c>
      <c r="P92" s="343"/>
      <c r="Q92" s="343"/>
      <c r="R92" s="343"/>
      <c r="S92" s="343"/>
      <c r="T92" s="343"/>
      <c r="U92" s="343"/>
      <c r="V92" s="343"/>
      <c r="W92" s="170"/>
    </row>
    <row r="93" spans="1:23" ht="21.75" customHeight="1">
      <c r="A93" s="170"/>
      <c r="B93" s="363" t="s">
        <v>853</v>
      </c>
      <c r="C93" s="363"/>
      <c r="D93" s="363"/>
      <c r="E93" s="363"/>
      <c r="F93" s="363"/>
      <c r="G93" s="231" t="s">
        <v>850</v>
      </c>
      <c r="H93" s="230" t="s">
        <v>215</v>
      </c>
      <c r="I93" s="291">
        <v>7</v>
      </c>
      <c r="J93" s="291">
        <v>9</v>
      </c>
      <c r="K93" s="347"/>
      <c r="L93" s="347"/>
      <c r="M93" s="298">
        <v>10</v>
      </c>
      <c r="N93" s="170"/>
      <c r="O93" s="297">
        <v>10</v>
      </c>
      <c r="P93" s="343"/>
      <c r="Q93" s="343"/>
      <c r="R93" s="343"/>
      <c r="S93" s="343"/>
      <c r="T93" s="343"/>
      <c r="U93" s="343"/>
      <c r="V93" s="343"/>
      <c r="W93" s="170"/>
    </row>
    <row r="94" spans="1:23" ht="21.75" customHeight="1">
      <c r="A94" s="170"/>
      <c r="B94" s="363" t="s">
        <v>853</v>
      </c>
      <c r="C94" s="363"/>
      <c r="D94" s="363"/>
      <c r="E94" s="363"/>
      <c r="F94" s="363"/>
      <c r="G94" s="231" t="s">
        <v>850</v>
      </c>
      <c r="H94" s="230" t="s">
        <v>640</v>
      </c>
      <c r="I94" s="291">
        <v>7</v>
      </c>
      <c r="J94" s="291">
        <v>9</v>
      </c>
      <c r="K94" s="347"/>
      <c r="L94" s="347"/>
      <c r="M94" s="298">
        <v>180</v>
      </c>
      <c r="N94" s="170"/>
      <c r="O94" s="297">
        <v>180</v>
      </c>
      <c r="P94" s="343"/>
      <c r="Q94" s="343"/>
      <c r="R94" s="343"/>
      <c r="S94" s="343"/>
      <c r="T94" s="343"/>
      <c r="U94" s="343"/>
      <c r="V94" s="343"/>
      <c r="W94" s="170"/>
    </row>
    <row r="95" spans="1:23" ht="21.75" customHeight="1">
      <c r="A95" s="170"/>
      <c r="B95" s="363" t="s">
        <v>853</v>
      </c>
      <c r="C95" s="363"/>
      <c r="D95" s="363"/>
      <c r="E95" s="363"/>
      <c r="F95" s="363"/>
      <c r="G95" s="231" t="s">
        <v>850</v>
      </c>
      <c r="H95" s="230" t="s">
        <v>208</v>
      </c>
      <c r="I95" s="291">
        <v>7</v>
      </c>
      <c r="J95" s="291">
        <v>9</v>
      </c>
      <c r="K95" s="347"/>
      <c r="L95" s="347"/>
      <c r="M95" s="298">
        <v>115</v>
      </c>
      <c r="N95" s="170"/>
      <c r="O95" s="297">
        <v>115</v>
      </c>
      <c r="P95" s="343"/>
      <c r="Q95" s="343"/>
      <c r="R95" s="343"/>
      <c r="S95" s="343"/>
      <c r="T95" s="343"/>
      <c r="U95" s="343"/>
      <c r="V95" s="343"/>
      <c r="W95" s="170"/>
    </row>
    <row r="96" spans="1:23" ht="21.75" customHeight="1">
      <c r="A96" s="170"/>
      <c r="B96" s="363" t="s">
        <v>853</v>
      </c>
      <c r="C96" s="363"/>
      <c r="D96" s="363"/>
      <c r="E96" s="363"/>
      <c r="F96" s="363"/>
      <c r="G96" s="231" t="s">
        <v>850</v>
      </c>
      <c r="H96" s="230" t="s">
        <v>208</v>
      </c>
      <c r="I96" s="291">
        <v>7</v>
      </c>
      <c r="J96" s="291">
        <v>9</v>
      </c>
      <c r="K96" s="347"/>
      <c r="L96" s="347"/>
      <c r="M96" s="298">
        <v>331.5</v>
      </c>
      <c r="N96" s="170"/>
      <c r="O96" s="297">
        <v>331.5</v>
      </c>
      <c r="P96" s="343"/>
      <c r="Q96" s="343"/>
      <c r="R96" s="343"/>
      <c r="S96" s="343"/>
      <c r="T96" s="343"/>
      <c r="U96" s="343"/>
      <c r="V96" s="343"/>
      <c r="W96" s="170"/>
    </row>
    <row r="97" spans="1:23" ht="21.75" customHeight="1">
      <c r="A97" s="170"/>
      <c r="B97" s="363" t="s">
        <v>853</v>
      </c>
      <c r="C97" s="363"/>
      <c r="D97" s="363"/>
      <c r="E97" s="363"/>
      <c r="F97" s="363"/>
      <c r="G97" s="231" t="s">
        <v>850</v>
      </c>
      <c r="H97" s="230" t="s">
        <v>208</v>
      </c>
      <c r="I97" s="291">
        <v>7</v>
      </c>
      <c r="J97" s="291">
        <v>9</v>
      </c>
      <c r="K97" s="347"/>
      <c r="L97" s="347"/>
      <c r="M97" s="298">
        <v>15</v>
      </c>
      <c r="N97" s="170"/>
      <c r="O97" s="297">
        <v>15</v>
      </c>
      <c r="P97" s="343"/>
      <c r="Q97" s="343"/>
      <c r="R97" s="343"/>
      <c r="S97" s="343"/>
      <c r="T97" s="343"/>
      <c r="U97" s="343"/>
      <c r="V97" s="343"/>
      <c r="W97" s="170"/>
    </row>
    <row r="98" spans="1:23" ht="21.75" customHeight="1">
      <c r="A98" s="170"/>
      <c r="B98" s="363" t="s">
        <v>853</v>
      </c>
      <c r="C98" s="363"/>
      <c r="D98" s="363"/>
      <c r="E98" s="363"/>
      <c r="F98" s="363"/>
      <c r="G98" s="231" t="s">
        <v>850</v>
      </c>
      <c r="H98" s="230" t="s">
        <v>679</v>
      </c>
      <c r="I98" s="291">
        <v>7</v>
      </c>
      <c r="J98" s="291">
        <v>9</v>
      </c>
      <c r="K98" s="347"/>
      <c r="L98" s="347"/>
      <c r="M98" s="298">
        <v>40.4</v>
      </c>
      <c r="N98" s="170"/>
      <c r="O98" s="297">
        <v>40.4</v>
      </c>
      <c r="P98" s="343"/>
      <c r="Q98" s="343"/>
      <c r="R98" s="343"/>
      <c r="S98" s="343"/>
      <c r="T98" s="343"/>
      <c r="U98" s="343"/>
      <c r="V98" s="343"/>
      <c r="W98" s="170"/>
    </row>
    <row r="99" spans="1:23" ht="21.75" customHeight="1">
      <c r="A99" s="170"/>
      <c r="B99" s="363" t="s">
        <v>853</v>
      </c>
      <c r="C99" s="363"/>
      <c r="D99" s="363"/>
      <c r="E99" s="363"/>
      <c r="F99" s="363"/>
      <c r="G99" s="231" t="s">
        <v>850</v>
      </c>
      <c r="H99" s="230" t="s">
        <v>679</v>
      </c>
      <c r="I99" s="291">
        <v>7</v>
      </c>
      <c r="J99" s="291">
        <v>9</v>
      </c>
      <c r="K99" s="347"/>
      <c r="L99" s="347"/>
      <c r="M99" s="298">
        <v>29.5</v>
      </c>
      <c r="N99" s="170"/>
      <c r="O99" s="297">
        <v>29.5</v>
      </c>
      <c r="P99" s="343"/>
      <c r="Q99" s="343"/>
      <c r="R99" s="343"/>
      <c r="S99" s="343"/>
      <c r="T99" s="343"/>
      <c r="U99" s="343"/>
      <c r="V99" s="343"/>
      <c r="W99" s="170"/>
    </row>
    <row r="100" spans="1:23" ht="21.75" customHeight="1">
      <c r="A100" s="170"/>
      <c r="B100" s="363" t="s">
        <v>853</v>
      </c>
      <c r="C100" s="363"/>
      <c r="D100" s="363"/>
      <c r="E100" s="363"/>
      <c r="F100" s="363"/>
      <c r="G100" s="231" t="s">
        <v>850</v>
      </c>
      <c r="H100" s="230" t="s">
        <v>640</v>
      </c>
      <c r="I100" s="291">
        <v>7</v>
      </c>
      <c r="J100" s="291">
        <v>9</v>
      </c>
      <c r="K100" s="347"/>
      <c r="L100" s="347"/>
      <c r="M100" s="298">
        <v>153.4</v>
      </c>
      <c r="N100" s="170"/>
      <c r="O100" s="297">
        <v>153.4</v>
      </c>
      <c r="P100" s="343"/>
      <c r="Q100" s="343"/>
      <c r="R100" s="343"/>
      <c r="S100" s="343"/>
      <c r="T100" s="343"/>
      <c r="U100" s="343"/>
      <c r="V100" s="343"/>
      <c r="W100" s="170"/>
    </row>
    <row r="101" spans="1:23" ht="21.75" customHeight="1">
      <c r="A101" s="170"/>
      <c r="B101" s="363" t="s">
        <v>853</v>
      </c>
      <c r="C101" s="363"/>
      <c r="D101" s="363"/>
      <c r="E101" s="363"/>
      <c r="F101" s="363"/>
      <c r="G101" s="231" t="s">
        <v>850</v>
      </c>
      <c r="H101" s="230" t="s">
        <v>208</v>
      </c>
      <c r="I101" s="291">
        <v>7</v>
      </c>
      <c r="J101" s="291">
        <v>9</v>
      </c>
      <c r="K101" s="347"/>
      <c r="L101" s="347"/>
      <c r="M101" s="298">
        <v>399.3</v>
      </c>
      <c r="N101" s="170"/>
      <c r="O101" s="297">
        <v>399.3</v>
      </c>
      <c r="P101" s="343"/>
      <c r="Q101" s="343"/>
      <c r="R101" s="343"/>
      <c r="S101" s="343"/>
      <c r="T101" s="343"/>
      <c r="U101" s="343"/>
      <c r="V101" s="343"/>
      <c r="W101" s="170"/>
    </row>
    <row r="102" spans="1:23" ht="21.75" customHeight="1">
      <c r="A102" s="170"/>
      <c r="B102" s="363" t="s">
        <v>853</v>
      </c>
      <c r="C102" s="363"/>
      <c r="D102" s="363"/>
      <c r="E102" s="363"/>
      <c r="F102" s="363"/>
      <c r="G102" s="231" t="s">
        <v>850</v>
      </c>
      <c r="H102" s="230" t="s">
        <v>208</v>
      </c>
      <c r="I102" s="291">
        <v>7</v>
      </c>
      <c r="J102" s="291">
        <v>9</v>
      </c>
      <c r="K102" s="347"/>
      <c r="L102" s="347"/>
      <c r="M102" s="298">
        <v>168</v>
      </c>
      <c r="N102" s="170"/>
      <c r="O102" s="297">
        <v>168</v>
      </c>
      <c r="P102" s="343"/>
      <c r="Q102" s="343"/>
      <c r="R102" s="343"/>
      <c r="S102" s="343"/>
      <c r="T102" s="343"/>
      <c r="U102" s="343"/>
      <c r="V102" s="343"/>
      <c r="W102" s="170"/>
    </row>
    <row r="103" spans="1:23" ht="21.75" customHeight="1">
      <c r="A103" s="170"/>
      <c r="B103" s="363" t="s">
        <v>853</v>
      </c>
      <c r="C103" s="363"/>
      <c r="D103" s="363"/>
      <c r="E103" s="363"/>
      <c r="F103" s="363"/>
      <c r="G103" s="231" t="s">
        <v>850</v>
      </c>
      <c r="H103" s="230" t="s">
        <v>208</v>
      </c>
      <c r="I103" s="291">
        <v>7</v>
      </c>
      <c r="J103" s="291">
        <v>9</v>
      </c>
      <c r="K103" s="347"/>
      <c r="L103" s="347"/>
      <c r="M103" s="298">
        <v>116.8</v>
      </c>
      <c r="N103" s="170"/>
      <c r="O103" s="297">
        <v>116.8</v>
      </c>
      <c r="P103" s="343"/>
      <c r="Q103" s="343"/>
      <c r="R103" s="343"/>
      <c r="S103" s="343"/>
      <c r="T103" s="343"/>
      <c r="U103" s="343"/>
      <c r="V103" s="343"/>
      <c r="W103" s="170"/>
    </row>
    <row r="104" spans="1:23" ht="21.75" customHeight="1">
      <c r="A104" s="170"/>
      <c r="B104" s="363" t="s">
        <v>853</v>
      </c>
      <c r="C104" s="363"/>
      <c r="D104" s="363"/>
      <c r="E104" s="363"/>
      <c r="F104" s="363"/>
      <c r="G104" s="231" t="s">
        <v>850</v>
      </c>
      <c r="H104" s="230" t="s">
        <v>208</v>
      </c>
      <c r="I104" s="291">
        <v>7</v>
      </c>
      <c r="J104" s="291">
        <v>9</v>
      </c>
      <c r="K104" s="347"/>
      <c r="L104" s="347"/>
      <c r="M104" s="298">
        <v>309</v>
      </c>
      <c r="N104" s="170"/>
      <c r="O104" s="297">
        <v>309</v>
      </c>
      <c r="P104" s="343"/>
      <c r="Q104" s="343"/>
      <c r="R104" s="343"/>
      <c r="S104" s="343"/>
      <c r="T104" s="343"/>
      <c r="U104" s="343"/>
      <c r="V104" s="343"/>
      <c r="W104" s="170"/>
    </row>
    <row r="105" spans="1:23" ht="21.75" customHeight="1">
      <c r="A105" s="170"/>
      <c r="B105" s="363" t="s">
        <v>228</v>
      </c>
      <c r="C105" s="363"/>
      <c r="D105" s="363"/>
      <c r="E105" s="363"/>
      <c r="F105" s="363"/>
      <c r="G105" s="231" t="s">
        <v>269</v>
      </c>
      <c r="H105" s="230" t="s">
        <v>208</v>
      </c>
      <c r="I105" s="291">
        <v>7</v>
      </c>
      <c r="J105" s="291">
        <v>9</v>
      </c>
      <c r="K105" s="347"/>
      <c r="L105" s="347"/>
      <c r="M105" s="298">
        <v>67.739999999999995</v>
      </c>
      <c r="N105" s="170"/>
      <c r="O105" s="297">
        <v>67.739999999999995</v>
      </c>
      <c r="P105" s="343"/>
      <c r="Q105" s="343"/>
      <c r="R105" s="343"/>
      <c r="S105" s="343"/>
      <c r="T105" s="343"/>
      <c r="U105" s="343"/>
      <c r="V105" s="343"/>
      <c r="W105" s="170"/>
    </row>
    <row r="106" spans="1:23" ht="21.75" customHeight="1">
      <c r="A106" s="170"/>
      <c r="B106" s="363" t="s">
        <v>322</v>
      </c>
      <c r="C106" s="363"/>
      <c r="D106" s="363"/>
      <c r="E106" s="363"/>
      <c r="F106" s="363"/>
      <c r="G106" s="231" t="s">
        <v>561</v>
      </c>
      <c r="H106" s="230" t="s">
        <v>195</v>
      </c>
      <c r="I106" s="291">
        <v>7</v>
      </c>
      <c r="J106" s="291">
        <v>9</v>
      </c>
      <c r="K106" s="347"/>
      <c r="L106" s="347"/>
      <c r="M106" s="298">
        <v>494.6</v>
      </c>
      <c r="N106" s="170"/>
      <c r="O106" s="297">
        <v>494.6</v>
      </c>
      <c r="P106" s="343"/>
      <c r="Q106" s="343"/>
      <c r="R106" s="343"/>
      <c r="S106" s="343"/>
      <c r="T106" s="343"/>
      <c r="U106" s="343"/>
      <c r="V106" s="343"/>
      <c r="W106" s="170"/>
    </row>
    <row r="107" spans="1:23" ht="21.75" customHeight="1">
      <c r="A107" s="170"/>
      <c r="B107" s="363" t="s">
        <v>322</v>
      </c>
      <c r="C107" s="363"/>
      <c r="D107" s="363"/>
      <c r="E107" s="363"/>
      <c r="F107" s="363"/>
      <c r="G107" s="231" t="s">
        <v>561</v>
      </c>
      <c r="H107" s="230" t="s">
        <v>192</v>
      </c>
      <c r="I107" s="291">
        <v>7</v>
      </c>
      <c r="J107" s="291">
        <v>9</v>
      </c>
      <c r="K107" s="347"/>
      <c r="L107" s="347"/>
      <c r="M107" s="298">
        <v>149.4</v>
      </c>
      <c r="N107" s="170"/>
      <c r="O107" s="297">
        <v>149.4</v>
      </c>
      <c r="P107" s="343"/>
      <c r="Q107" s="343"/>
      <c r="R107" s="343"/>
      <c r="S107" s="343"/>
      <c r="T107" s="343"/>
      <c r="U107" s="343"/>
      <c r="V107" s="343"/>
      <c r="W107" s="170"/>
    </row>
    <row r="108" spans="1:23" ht="21.75" customHeight="1">
      <c r="A108" s="170"/>
      <c r="B108" s="363" t="s">
        <v>225</v>
      </c>
      <c r="C108" s="363"/>
      <c r="D108" s="363"/>
      <c r="E108" s="363"/>
      <c r="F108" s="363"/>
      <c r="G108" s="231" t="s">
        <v>268</v>
      </c>
      <c r="H108" s="230" t="s">
        <v>208</v>
      </c>
      <c r="I108" s="291">
        <v>7</v>
      </c>
      <c r="J108" s="291">
        <v>9</v>
      </c>
      <c r="K108" s="347"/>
      <c r="L108" s="347"/>
      <c r="M108" s="298">
        <v>520.66</v>
      </c>
      <c r="N108" s="170"/>
      <c r="O108" s="297">
        <v>520.66</v>
      </c>
      <c r="P108" s="343"/>
      <c r="Q108" s="343"/>
      <c r="R108" s="343"/>
      <c r="S108" s="343"/>
      <c r="T108" s="343"/>
      <c r="U108" s="343"/>
      <c r="V108" s="343"/>
      <c r="W108" s="170"/>
    </row>
    <row r="109" spans="1:23" ht="21.75" customHeight="1">
      <c r="A109" s="170"/>
      <c r="B109" s="363" t="s">
        <v>207</v>
      </c>
      <c r="C109" s="363"/>
      <c r="D109" s="363"/>
      <c r="E109" s="363"/>
      <c r="F109" s="363"/>
      <c r="G109" s="231" t="s">
        <v>796</v>
      </c>
      <c r="H109" s="230" t="s">
        <v>201</v>
      </c>
      <c r="I109" s="291">
        <v>7</v>
      </c>
      <c r="J109" s="291">
        <v>9</v>
      </c>
      <c r="K109" s="347"/>
      <c r="L109" s="347"/>
      <c r="M109" s="298">
        <v>71.7</v>
      </c>
      <c r="N109" s="170"/>
      <c r="O109" s="297">
        <v>71.7</v>
      </c>
      <c r="P109" s="343"/>
      <c r="Q109" s="343"/>
      <c r="R109" s="343"/>
      <c r="S109" s="343"/>
      <c r="T109" s="343"/>
      <c r="U109" s="343"/>
      <c r="V109" s="343"/>
      <c r="W109" s="170"/>
    </row>
    <row r="110" spans="1:23" ht="21.75" customHeight="1">
      <c r="A110" s="170"/>
      <c r="B110" s="363" t="s">
        <v>207</v>
      </c>
      <c r="C110" s="363"/>
      <c r="D110" s="363"/>
      <c r="E110" s="363"/>
      <c r="F110" s="363"/>
      <c r="G110" s="231" t="s">
        <v>796</v>
      </c>
      <c r="H110" s="230" t="s">
        <v>199</v>
      </c>
      <c r="I110" s="291">
        <v>7</v>
      </c>
      <c r="J110" s="291">
        <v>9</v>
      </c>
      <c r="K110" s="347"/>
      <c r="L110" s="347"/>
      <c r="M110" s="298">
        <v>21.7</v>
      </c>
      <c r="N110" s="170"/>
      <c r="O110" s="297">
        <v>21.7</v>
      </c>
      <c r="P110" s="343"/>
      <c r="Q110" s="343"/>
      <c r="R110" s="343"/>
      <c r="S110" s="343"/>
      <c r="T110" s="343"/>
      <c r="U110" s="343"/>
      <c r="V110" s="343"/>
      <c r="W110" s="170"/>
    </row>
    <row r="111" spans="1:23" ht="21.75" customHeight="1">
      <c r="A111" s="170"/>
      <c r="B111" s="363" t="s">
        <v>322</v>
      </c>
      <c r="C111" s="363"/>
      <c r="D111" s="363"/>
      <c r="E111" s="363"/>
      <c r="F111" s="363"/>
      <c r="G111" s="231" t="s">
        <v>795</v>
      </c>
      <c r="H111" s="230" t="s">
        <v>201</v>
      </c>
      <c r="I111" s="291">
        <v>7</v>
      </c>
      <c r="J111" s="291">
        <v>9</v>
      </c>
      <c r="K111" s="347"/>
      <c r="L111" s="347"/>
      <c r="M111" s="298">
        <v>2827.5</v>
      </c>
      <c r="N111" s="170"/>
      <c r="O111" s="297">
        <v>2827.5</v>
      </c>
      <c r="P111" s="343"/>
      <c r="Q111" s="343"/>
      <c r="R111" s="343"/>
      <c r="S111" s="343"/>
      <c r="T111" s="343"/>
      <c r="U111" s="343"/>
      <c r="V111" s="343"/>
      <c r="W111" s="170"/>
    </row>
    <row r="112" spans="1:23" ht="21.75" customHeight="1">
      <c r="A112" s="170"/>
      <c r="B112" s="363" t="s">
        <v>322</v>
      </c>
      <c r="C112" s="363"/>
      <c r="D112" s="363"/>
      <c r="E112" s="363"/>
      <c r="F112" s="363"/>
      <c r="G112" s="231" t="s">
        <v>795</v>
      </c>
      <c r="H112" s="230" t="s">
        <v>199</v>
      </c>
      <c r="I112" s="291">
        <v>7</v>
      </c>
      <c r="J112" s="291">
        <v>9</v>
      </c>
      <c r="K112" s="347"/>
      <c r="L112" s="347"/>
      <c r="M112" s="298">
        <v>853.9</v>
      </c>
      <c r="N112" s="170"/>
      <c r="O112" s="297">
        <v>853.9</v>
      </c>
      <c r="P112" s="343"/>
      <c r="Q112" s="343"/>
      <c r="R112" s="343"/>
      <c r="S112" s="343"/>
      <c r="T112" s="343"/>
      <c r="U112" s="343"/>
      <c r="V112" s="343"/>
      <c r="W112" s="170"/>
    </row>
    <row r="113" spans="1:23" ht="21.75" customHeight="1">
      <c r="A113" s="170"/>
      <c r="B113" s="363" t="s">
        <v>207</v>
      </c>
      <c r="C113" s="363"/>
      <c r="D113" s="363"/>
      <c r="E113" s="363"/>
      <c r="F113" s="363"/>
      <c r="G113" s="231" t="s">
        <v>794</v>
      </c>
      <c r="H113" s="230" t="s">
        <v>201</v>
      </c>
      <c r="I113" s="291">
        <v>7</v>
      </c>
      <c r="J113" s="291">
        <v>9</v>
      </c>
      <c r="K113" s="347"/>
      <c r="L113" s="347"/>
      <c r="M113" s="298">
        <v>3189.5</v>
      </c>
      <c r="N113" s="170"/>
      <c r="O113" s="297">
        <v>3189.5</v>
      </c>
      <c r="P113" s="343"/>
      <c r="Q113" s="343"/>
      <c r="R113" s="343"/>
      <c r="S113" s="343"/>
      <c r="T113" s="343"/>
      <c r="U113" s="343"/>
      <c r="V113" s="343"/>
      <c r="W113" s="170"/>
    </row>
    <row r="114" spans="1:23" ht="21.75" customHeight="1">
      <c r="A114" s="170"/>
      <c r="B114" s="363" t="s">
        <v>207</v>
      </c>
      <c r="C114" s="363"/>
      <c r="D114" s="363"/>
      <c r="E114" s="363"/>
      <c r="F114" s="363"/>
      <c r="G114" s="231" t="s">
        <v>794</v>
      </c>
      <c r="H114" s="230" t="s">
        <v>199</v>
      </c>
      <c r="I114" s="291">
        <v>7</v>
      </c>
      <c r="J114" s="291">
        <v>9</v>
      </c>
      <c r="K114" s="347"/>
      <c r="L114" s="347"/>
      <c r="M114" s="298">
        <v>963.2</v>
      </c>
      <c r="N114" s="170"/>
      <c r="O114" s="297">
        <v>963.2</v>
      </c>
      <c r="P114" s="343"/>
      <c r="Q114" s="343"/>
      <c r="R114" s="343"/>
      <c r="S114" s="343"/>
      <c r="T114" s="343"/>
      <c r="U114" s="343"/>
      <c r="V114" s="343"/>
      <c r="W114" s="170"/>
    </row>
    <row r="115" spans="1:23" ht="21.75" customHeight="1">
      <c r="A115" s="170"/>
      <c r="B115" s="363" t="s">
        <v>207</v>
      </c>
      <c r="C115" s="363"/>
      <c r="D115" s="363"/>
      <c r="E115" s="363"/>
      <c r="F115" s="363"/>
      <c r="G115" s="231" t="s">
        <v>793</v>
      </c>
      <c r="H115" s="230" t="s">
        <v>201</v>
      </c>
      <c r="I115" s="291">
        <v>7</v>
      </c>
      <c r="J115" s="291">
        <v>9</v>
      </c>
      <c r="K115" s="347"/>
      <c r="L115" s="347"/>
      <c r="M115" s="298">
        <v>2219.1999999999998</v>
      </c>
      <c r="N115" s="170"/>
      <c r="O115" s="297">
        <v>2219.1999999999998</v>
      </c>
      <c r="P115" s="343"/>
      <c r="Q115" s="343"/>
      <c r="R115" s="343"/>
      <c r="S115" s="343"/>
      <c r="T115" s="343"/>
      <c r="U115" s="343"/>
      <c r="V115" s="343"/>
      <c r="W115" s="170"/>
    </row>
    <row r="116" spans="1:23" ht="21.75" customHeight="1">
      <c r="A116" s="170"/>
      <c r="B116" s="363" t="s">
        <v>207</v>
      </c>
      <c r="C116" s="363"/>
      <c r="D116" s="363"/>
      <c r="E116" s="363"/>
      <c r="F116" s="363"/>
      <c r="G116" s="231" t="s">
        <v>793</v>
      </c>
      <c r="H116" s="230" t="s">
        <v>199</v>
      </c>
      <c r="I116" s="291">
        <v>7</v>
      </c>
      <c r="J116" s="291">
        <v>9</v>
      </c>
      <c r="K116" s="347"/>
      <c r="L116" s="347"/>
      <c r="M116" s="298">
        <v>670.2</v>
      </c>
      <c r="N116" s="170"/>
      <c r="O116" s="297">
        <v>670.2</v>
      </c>
      <c r="P116" s="343"/>
      <c r="Q116" s="343"/>
      <c r="R116" s="343"/>
      <c r="S116" s="343"/>
      <c r="T116" s="343"/>
      <c r="U116" s="343"/>
      <c r="V116" s="343"/>
      <c r="W116" s="170"/>
    </row>
    <row r="117" spans="1:23" ht="21.75" customHeight="1">
      <c r="A117" s="170"/>
      <c r="B117" s="363" t="s">
        <v>207</v>
      </c>
      <c r="C117" s="363"/>
      <c r="D117" s="363"/>
      <c r="E117" s="363"/>
      <c r="F117" s="363"/>
      <c r="G117" s="231" t="s">
        <v>792</v>
      </c>
      <c r="H117" s="230" t="s">
        <v>201</v>
      </c>
      <c r="I117" s="291">
        <v>7</v>
      </c>
      <c r="J117" s="291">
        <v>9</v>
      </c>
      <c r="K117" s="347"/>
      <c r="L117" s="347"/>
      <c r="M117" s="298">
        <v>1637.8</v>
      </c>
      <c r="N117" s="170"/>
      <c r="O117" s="297">
        <v>1637.8</v>
      </c>
      <c r="P117" s="343"/>
      <c r="Q117" s="343"/>
      <c r="R117" s="343"/>
      <c r="S117" s="343"/>
      <c r="T117" s="343"/>
      <c r="U117" s="343"/>
      <c r="V117" s="343"/>
      <c r="W117" s="170"/>
    </row>
    <row r="118" spans="1:23" ht="21.75" customHeight="1">
      <c r="A118" s="170"/>
      <c r="B118" s="363" t="s">
        <v>207</v>
      </c>
      <c r="C118" s="363"/>
      <c r="D118" s="363"/>
      <c r="E118" s="363"/>
      <c r="F118" s="363"/>
      <c r="G118" s="231" t="s">
        <v>792</v>
      </c>
      <c r="H118" s="230" t="s">
        <v>199</v>
      </c>
      <c r="I118" s="291">
        <v>7</v>
      </c>
      <c r="J118" s="291">
        <v>9</v>
      </c>
      <c r="K118" s="347"/>
      <c r="L118" s="347"/>
      <c r="M118" s="298">
        <v>494.6</v>
      </c>
      <c r="N118" s="170"/>
      <c r="O118" s="297">
        <v>494.6</v>
      </c>
      <c r="P118" s="343"/>
      <c r="Q118" s="343"/>
      <c r="R118" s="343"/>
      <c r="S118" s="343"/>
      <c r="T118" s="343"/>
      <c r="U118" s="343"/>
      <c r="V118" s="343"/>
      <c r="W118" s="170"/>
    </row>
    <row r="119" spans="1:23" ht="21.75" customHeight="1">
      <c r="A119" s="170"/>
      <c r="B119" s="363" t="s">
        <v>207</v>
      </c>
      <c r="C119" s="363"/>
      <c r="D119" s="363"/>
      <c r="E119" s="363"/>
      <c r="F119" s="363"/>
      <c r="G119" s="231" t="s">
        <v>791</v>
      </c>
      <c r="H119" s="230" t="s">
        <v>201</v>
      </c>
      <c r="I119" s="291">
        <v>7</v>
      </c>
      <c r="J119" s="291">
        <v>9</v>
      </c>
      <c r="K119" s="347"/>
      <c r="L119" s="347"/>
      <c r="M119" s="298">
        <v>6976.5</v>
      </c>
      <c r="N119" s="170"/>
      <c r="O119" s="297">
        <v>6976.5</v>
      </c>
      <c r="P119" s="343"/>
      <c r="Q119" s="343"/>
      <c r="R119" s="343"/>
      <c r="S119" s="343"/>
      <c r="T119" s="343"/>
      <c r="U119" s="343"/>
      <c r="V119" s="343"/>
      <c r="W119" s="170"/>
    </row>
    <row r="120" spans="1:23" ht="21.75" customHeight="1">
      <c r="A120" s="170"/>
      <c r="B120" s="363" t="s">
        <v>207</v>
      </c>
      <c r="C120" s="363"/>
      <c r="D120" s="363"/>
      <c r="E120" s="363"/>
      <c r="F120" s="363"/>
      <c r="G120" s="231" t="s">
        <v>791</v>
      </c>
      <c r="H120" s="230" t="s">
        <v>199</v>
      </c>
      <c r="I120" s="291">
        <v>7</v>
      </c>
      <c r="J120" s="291">
        <v>9</v>
      </c>
      <c r="K120" s="347"/>
      <c r="L120" s="347"/>
      <c r="M120" s="298">
        <v>2106.9</v>
      </c>
      <c r="N120" s="170"/>
      <c r="O120" s="297">
        <v>2106.9</v>
      </c>
      <c r="P120" s="343"/>
      <c r="Q120" s="343"/>
      <c r="R120" s="343"/>
      <c r="S120" s="343"/>
      <c r="T120" s="343"/>
      <c r="U120" s="343"/>
      <c r="V120" s="343"/>
      <c r="W120" s="170"/>
    </row>
    <row r="121" spans="1:23" ht="21.75" customHeight="1">
      <c r="A121" s="170"/>
      <c r="B121" s="363" t="s">
        <v>207</v>
      </c>
      <c r="C121" s="363"/>
      <c r="D121" s="363"/>
      <c r="E121" s="363"/>
      <c r="F121" s="363"/>
      <c r="G121" s="231" t="s">
        <v>790</v>
      </c>
      <c r="H121" s="230" t="s">
        <v>201</v>
      </c>
      <c r="I121" s="291">
        <v>7</v>
      </c>
      <c r="J121" s="291">
        <v>9</v>
      </c>
      <c r="K121" s="347"/>
      <c r="L121" s="347"/>
      <c r="M121" s="298">
        <v>4625.6000000000004</v>
      </c>
      <c r="N121" s="170"/>
      <c r="O121" s="297">
        <v>4625.6000000000004</v>
      </c>
      <c r="P121" s="343"/>
      <c r="Q121" s="343"/>
      <c r="R121" s="343"/>
      <c r="S121" s="343"/>
      <c r="T121" s="343"/>
      <c r="U121" s="343"/>
      <c r="V121" s="343"/>
      <c r="W121" s="170"/>
    </row>
    <row r="122" spans="1:23" ht="21.75" customHeight="1">
      <c r="A122" s="170"/>
      <c r="B122" s="363" t="s">
        <v>207</v>
      </c>
      <c r="C122" s="363"/>
      <c r="D122" s="363"/>
      <c r="E122" s="363"/>
      <c r="F122" s="363"/>
      <c r="G122" s="231" t="s">
        <v>790</v>
      </c>
      <c r="H122" s="230" t="s">
        <v>199</v>
      </c>
      <c r="I122" s="291">
        <v>7</v>
      </c>
      <c r="J122" s="291">
        <v>9</v>
      </c>
      <c r="K122" s="347"/>
      <c r="L122" s="347"/>
      <c r="M122" s="298">
        <v>1396.9</v>
      </c>
      <c r="N122" s="170"/>
      <c r="O122" s="297">
        <v>1396.9</v>
      </c>
      <c r="P122" s="343"/>
      <c r="Q122" s="343"/>
      <c r="R122" s="343"/>
      <c r="S122" s="343"/>
      <c r="T122" s="343"/>
      <c r="U122" s="343"/>
      <c r="V122" s="343"/>
      <c r="W122" s="170"/>
    </row>
    <row r="123" spans="1:23" ht="32.25" customHeight="1">
      <c r="A123" s="170"/>
      <c r="B123" s="363" t="s">
        <v>579</v>
      </c>
      <c r="C123" s="363"/>
      <c r="D123" s="363"/>
      <c r="E123" s="363"/>
      <c r="F123" s="363"/>
      <c r="G123" s="231" t="s">
        <v>578</v>
      </c>
      <c r="H123" s="230">
        <v>0</v>
      </c>
      <c r="I123" s="291">
        <v>0</v>
      </c>
      <c r="J123" s="291">
        <v>0</v>
      </c>
      <c r="K123" s="347"/>
      <c r="L123" s="347"/>
      <c r="M123" s="298">
        <v>400</v>
      </c>
      <c r="N123" s="170"/>
      <c r="O123" s="297">
        <v>400</v>
      </c>
      <c r="P123" s="343"/>
      <c r="Q123" s="343"/>
      <c r="R123" s="343"/>
      <c r="S123" s="343"/>
      <c r="T123" s="343"/>
      <c r="U123" s="343"/>
      <c r="V123" s="343"/>
      <c r="W123" s="170"/>
    </row>
    <row r="124" spans="1:23" ht="12.75" customHeight="1">
      <c r="A124" s="170"/>
      <c r="B124" s="363" t="s">
        <v>493</v>
      </c>
      <c r="C124" s="363"/>
      <c r="D124" s="363"/>
      <c r="E124" s="363"/>
      <c r="F124" s="363"/>
      <c r="G124" s="231" t="s">
        <v>577</v>
      </c>
      <c r="H124" s="230" t="s">
        <v>184</v>
      </c>
      <c r="I124" s="291">
        <v>7</v>
      </c>
      <c r="J124" s="291">
        <v>2</v>
      </c>
      <c r="K124" s="347"/>
      <c r="L124" s="347"/>
      <c r="M124" s="298">
        <v>400</v>
      </c>
      <c r="N124" s="170"/>
      <c r="O124" s="297">
        <v>400</v>
      </c>
      <c r="P124" s="343"/>
      <c r="Q124" s="343"/>
      <c r="R124" s="343"/>
      <c r="S124" s="343"/>
      <c r="T124" s="343"/>
      <c r="U124" s="343"/>
      <c r="V124" s="343"/>
      <c r="W124" s="170"/>
    </row>
    <row r="125" spans="1:23" s="272" customFormat="1" ht="32.25" customHeight="1">
      <c r="A125" s="275"/>
      <c r="B125" s="364" t="s">
        <v>497</v>
      </c>
      <c r="C125" s="364"/>
      <c r="D125" s="364"/>
      <c r="E125" s="364"/>
      <c r="F125" s="364"/>
      <c r="G125" s="274" t="s">
        <v>496</v>
      </c>
      <c r="H125" s="273">
        <v>0</v>
      </c>
      <c r="I125" s="294">
        <v>0</v>
      </c>
      <c r="J125" s="294">
        <v>0</v>
      </c>
      <c r="K125" s="358"/>
      <c r="L125" s="358"/>
      <c r="M125" s="310">
        <v>11106.75</v>
      </c>
      <c r="N125" s="275"/>
      <c r="O125" s="296">
        <v>11106.75</v>
      </c>
      <c r="P125" s="359"/>
      <c r="Q125" s="359"/>
      <c r="R125" s="359"/>
      <c r="S125" s="359"/>
      <c r="T125" s="359"/>
      <c r="U125" s="359"/>
      <c r="V125" s="359"/>
      <c r="W125" s="275"/>
    </row>
    <row r="126" spans="1:23" ht="32.25" customHeight="1">
      <c r="A126" s="170"/>
      <c r="B126" s="363" t="s">
        <v>495</v>
      </c>
      <c r="C126" s="363"/>
      <c r="D126" s="363"/>
      <c r="E126" s="363"/>
      <c r="F126" s="363"/>
      <c r="G126" s="231" t="s">
        <v>494</v>
      </c>
      <c r="H126" s="230">
        <v>0</v>
      </c>
      <c r="I126" s="291">
        <v>0</v>
      </c>
      <c r="J126" s="291">
        <v>0</v>
      </c>
      <c r="K126" s="347"/>
      <c r="L126" s="347"/>
      <c r="M126" s="298">
        <v>11006.75</v>
      </c>
      <c r="N126" s="170"/>
      <c r="O126" s="297">
        <v>11006.75</v>
      </c>
      <c r="P126" s="343"/>
      <c r="Q126" s="343"/>
      <c r="R126" s="343"/>
      <c r="S126" s="343"/>
      <c r="T126" s="343"/>
      <c r="U126" s="343"/>
      <c r="V126" s="343"/>
      <c r="W126" s="170"/>
    </row>
    <row r="127" spans="1:23" ht="21.75" customHeight="1">
      <c r="A127" s="170"/>
      <c r="B127" s="363" t="s">
        <v>225</v>
      </c>
      <c r="C127" s="363"/>
      <c r="D127" s="363"/>
      <c r="E127" s="363"/>
      <c r="F127" s="363"/>
      <c r="G127" s="231" t="s">
        <v>301</v>
      </c>
      <c r="H127" s="230" t="s">
        <v>271</v>
      </c>
      <c r="I127" s="291">
        <v>11</v>
      </c>
      <c r="J127" s="291">
        <v>1</v>
      </c>
      <c r="K127" s="347"/>
      <c r="L127" s="347"/>
      <c r="M127" s="298">
        <v>9506.75</v>
      </c>
      <c r="N127" s="170"/>
      <c r="O127" s="297">
        <v>9506.75</v>
      </c>
      <c r="P127" s="343"/>
      <c r="Q127" s="343"/>
      <c r="R127" s="343"/>
      <c r="S127" s="343"/>
      <c r="T127" s="343"/>
      <c r="U127" s="343"/>
      <c r="V127" s="343"/>
      <c r="W127" s="170"/>
    </row>
    <row r="128" spans="1:23" ht="32.25" customHeight="1">
      <c r="A128" s="170"/>
      <c r="B128" s="363" t="s">
        <v>762</v>
      </c>
      <c r="C128" s="363"/>
      <c r="D128" s="363"/>
      <c r="E128" s="363"/>
      <c r="F128" s="363"/>
      <c r="G128" s="231" t="s">
        <v>300</v>
      </c>
      <c r="H128" s="230" t="s">
        <v>208</v>
      </c>
      <c r="I128" s="291">
        <v>11</v>
      </c>
      <c r="J128" s="291">
        <v>1</v>
      </c>
      <c r="K128" s="347"/>
      <c r="L128" s="347"/>
      <c r="M128" s="298">
        <v>1500</v>
      </c>
      <c r="N128" s="170"/>
      <c r="O128" s="297">
        <v>1500</v>
      </c>
      <c r="P128" s="343"/>
      <c r="Q128" s="343"/>
      <c r="R128" s="343"/>
      <c r="S128" s="343"/>
      <c r="T128" s="343"/>
      <c r="U128" s="343"/>
      <c r="V128" s="343"/>
      <c r="W128" s="170"/>
    </row>
    <row r="129" spans="1:23" ht="42.75" customHeight="1">
      <c r="A129" s="170"/>
      <c r="B129" s="363" t="s">
        <v>547</v>
      </c>
      <c r="C129" s="363"/>
      <c r="D129" s="363"/>
      <c r="E129" s="363"/>
      <c r="F129" s="363"/>
      <c r="G129" s="231" t="s">
        <v>546</v>
      </c>
      <c r="H129" s="230">
        <v>0</v>
      </c>
      <c r="I129" s="291">
        <v>0</v>
      </c>
      <c r="J129" s="291">
        <v>0</v>
      </c>
      <c r="K129" s="347"/>
      <c r="L129" s="347"/>
      <c r="M129" s="298">
        <v>100</v>
      </c>
      <c r="N129" s="170"/>
      <c r="O129" s="297">
        <v>100</v>
      </c>
      <c r="P129" s="343"/>
      <c r="Q129" s="343"/>
      <c r="R129" s="343"/>
      <c r="S129" s="343"/>
      <c r="T129" s="343"/>
      <c r="U129" s="343"/>
      <c r="V129" s="343"/>
      <c r="W129" s="170"/>
    </row>
    <row r="130" spans="1:23" ht="53.25" customHeight="1">
      <c r="A130" s="170"/>
      <c r="B130" s="363" t="s">
        <v>748</v>
      </c>
      <c r="C130" s="363"/>
      <c r="D130" s="363"/>
      <c r="E130" s="363"/>
      <c r="F130" s="363"/>
      <c r="G130" s="231" t="s">
        <v>307</v>
      </c>
      <c r="H130" s="230" t="s">
        <v>208</v>
      </c>
      <c r="I130" s="291">
        <v>9</v>
      </c>
      <c r="J130" s="291">
        <v>9</v>
      </c>
      <c r="K130" s="347"/>
      <c r="L130" s="347"/>
      <c r="M130" s="298">
        <v>100</v>
      </c>
      <c r="N130" s="170"/>
      <c r="O130" s="297">
        <v>100</v>
      </c>
      <c r="P130" s="343"/>
      <c r="Q130" s="343"/>
      <c r="R130" s="343"/>
      <c r="S130" s="343"/>
      <c r="T130" s="343"/>
      <c r="U130" s="343"/>
      <c r="V130" s="343"/>
      <c r="W130" s="170"/>
    </row>
    <row r="131" spans="1:23" s="272" customFormat="1" ht="53.25" customHeight="1">
      <c r="A131" s="275"/>
      <c r="B131" s="364" t="s">
        <v>523</v>
      </c>
      <c r="C131" s="364"/>
      <c r="D131" s="364"/>
      <c r="E131" s="364"/>
      <c r="F131" s="364"/>
      <c r="G131" s="274" t="s">
        <v>522</v>
      </c>
      <c r="H131" s="273">
        <v>0</v>
      </c>
      <c r="I131" s="294">
        <v>0</v>
      </c>
      <c r="J131" s="294">
        <v>0</v>
      </c>
      <c r="K131" s="358"/>
      <c r="L131" s="358"/>
      <c r="M131" s="310">
        <v>13437.93</v>
      </c>
      <c r="N131" s="275"/>
      <c r="O131" s="296">
        <v>13437.93</v>
      </c>
      <c r="P131" s="359"/>
      <c r="Q131" s="359"/>
      <c r="R131" s="359"/>
      <c r="S131" s="359"/>
      <c r="T131" s="359"/>
      <c r="U131" s="359"/>
      <c r="V131" s="359"/>
      <c r="W131" s="275"/>
    </row>
    <row r="132" spans="1:23" ht="21.75" customHeight="1">
      <c r="A132" s="170"/>
      <c r="B132" s="363" t="s">
        <v>609</v>
      </c>
      <c r="C132" s="363"/>
      <c r="D132" s="363"/>
      <c r="E132" s="363"/>
      <c r="F132" s="363"/>
      <c r="G132" s="231" t="s">
        <v>608</v>
      </c>
      <c r="H132" s="230">
        <v>0</v>
      </c>
      <c r="I132" s="291">
        <v>0</v>
      </c>
      <c r="J132" s="291">
        <v>0</v>
      </c>
      <c r="K132" s="347"/>
      <c r="L132" s="347"/>
      <c r="M132" s="298">
        <v>230</v>
      </c>
      <c r="N132" s="170"/>
      <c r="O132" s="297">
        <v>230</v>
      </c>
      <c r="P132" s="343"/>
      <c r="Q132" s="343"/>
      <c r="R132" s="343"/>
      <c r="S132" s="343"/>
      <c r="T132" s="343"/>
      <c r="U132" s="343"/>
      <c r="V132" s="343"/>
      <c r="W132" s="170"/>
    </row>
    <row r="133" spans="1:23" ht="12.75" customHeight="1">
      <c r="A133" s="170"/>
      <c r="B133" s="363" t="s">
        <v>599</v>
      </c>
      <c r="C133" s="363"/>
      <c r="D133" s="363"/>
      <c r="E133" s="363"/>
      <c r="F133" s="363"/>
      <c r="G133" s="231" t="s">
        <v>257</v>
      </c>
      <c r="H133" s="230" t="s">
        <v>767</v>
      </c>
      <c r="I133" s="291">
        <v>4</v>
      </c>
      <c r="J133" s="291">
        <v>5</v>
      </c>
      <c r="K133" s="347"/>
      <c r="L133" s="347"/>
      <c r="M133" s="298">
        <v>50</v>
      </c>
      <c r="N133" s="170"/>
      <c r="O133" s="297">
        <v>50</v>
      </c>
      <c r="P133" s="343"/>
      <c r="Q133" s="343"/>
      <c r="R133" s="343"/>
      <c r="S133" s="343"/>
      <c r="T133" s="343"/>
      <c r="U133" s="343"/>
      <c r="V133" s="343"/>
      <c r="W133" s="170"/>
    </row>
    <row r="134" spans="1:23" ht="12.75" customHeight="1">
      <c r="A134" s="170"/>
      <c r="B134" s="363" t="s">
        <v>599</v>
      </c>
      <c r="C134" s="363"/>
      <c r="D134" s="363"/>
      <c r="E134" s="363"/>
      <c r="F134" s="363"/>
      <c r="G134" s="231" t="s">
        <v>257</v>
      </c>
      <c r="H134" s="230" t="s">
        <v>767</v>
      </c>
      <c r="I134" s="291">
        <v>4</v>
      </c>
      <c r="J134" s="291">
        <v>5</v>
      </c>
      <c r="K134" s="347"/>
      <c r="L134" s="347"/>
      <c r="M134" s="298">
        <v>180</v>
      </c>
      <c r="N134" s="170"/>
      <c r="O134" s="297">
        <v>180</v>
      </c>
      <c r="P134" s="343"/>
      <c r="Q134" s="343"/>
      <c r="R134" s="343"/>
      <c r="S134" s="343"/>
      <c r="T134" s="343"/>
      <c r="U134" s="343"/>
      <c r="V134" s="343"/>
      <c r="W134" s="170"/>
    </row>
    <row r="135" spans="1:23" ht="21.75" customHeight="1">
      <c r="A135" s="170"/>
      <c r="B135" s="363" t="s">
        <v>607</v>
      </c>
      <c r="C135" s="363"/>
      <c r="D135" s="363"/>
      <c r="E135" s="363"/>
      <c r="F135" s="363"/>
      <c r="G135" s="231" t="s">
        <v>606</v>
      </c>
      <c r="H135" s="230">
        <v>0</v>
      </c>
      <c r="I135" s="291">
        <v>0</v>
      </c>
      <c r="J135" s="291">
        <v>0</v>
      </c>
      <c r="K135" s="347"/>
      <c r="L135" s="347"/>
      <c r="M135" s="298">
        <v>240</v>
      </c>
      <c r="N135" s="170"/>
      <c r="O135" s="297">
        <v>240</v>
      </c>
      <c r="P135" s="343"/>
      <c r="Q135" s="343"/>
      <c r="R135" s="343"/>
      <c r="S135" s="343"/>
      <c r="T135" s="343"/>
      <c r="U135" s="343"/>
      <c r="V135" s="343"/>
      <c r="W135" s="170"/>
    </row>
    <row r="136" spans="1:23" ht="12.75" customHeight="1">
      <c r="A136" s="170"/>
      <c r="B136" s="363" t="s">
        <v>599</v>
      </c>
      <c r="C136" s="363"/>
      <c r="D136" s="363"/>
      <c r="E136" s="363"/>
      <c r="F136" s="363"/>
      <c r="G136" s="231" t="s">
        <v>256</v>
      </c>
      <c r="H136" s="230" t="s">
        <v>767</v>
      </c>
      <c r="I136" s="291">
        <v>4</v>
      </c>
      <c r="J136" s="291">
        <v>5</v>
      </c>
      <c r="K136" s="347"/>
      <c r="L136" s="347"/>
      <c r="M136" s="298">
        <v>240</v>
      </c>
      <c r="N136" s="170"/>
      <c r="O136" s="297">
        <v>240</v>
      </c>
      <c r="P136" s="343"/>
      <c r="Q136" s="343"/>
      <c r="R136" s="343"/>
      <c r="S136" s="343"/>
      <c r="T136" s="343"/>
      <c r="U136" s="343"/>
      <c r="V136" s="343"/>
      <c r="W136" s="170"/>
    </row>
    <row r="137" spans="1:23" ht="12.75" customHeight="1">
      <c r="A137" s="170"/>
      <c r="B137" s="363" t="s">
        <v>605</v>
      </c>
      <c r="C137" s="363"/>
      <c r="D137" s="363"/>
      <c r="E137" s="363"/>
      <c r="F137" s="363"/>
      <c r="G137" s="231" t="s">
        <v>604</v>
      </c>
      <c r="H137" s="230">
        <v>0</v>
      </c>
      <c r="I137" s="291">
        <v>0</v>
      </c>
      <c r="J137" s="291">
        <v>0</v>
      </c>
      <c r="K137" s="347"/>
      <c r="L137" s="347"/>
      <c r="M137" s="298">
        <v>50</v>
      </c>
      <c r="N137" s="170"/>
      <c r="O137" s="297">
        <v>50</v>
      </c>
      <c r="P137" s="343"/>
      <c r="Q137" s="343"/>
      <c r="R137" s="343"/>
      <c r="S137" s="343"/>
      <c r="T137" s="343"/>
      <c r="U137" s="343"/>
      <c r="V137" s="343"/>
      <c r="W137" s="170"/>
    </row>
    <row r="138" spans="1:23" ht="32.25" customHeight="1">
      <c r="A138" s="170"/>
      <c r="B138" s="363" t="s">
        <v>255</v>
      </c>
      <c r="C138" s="363"/>
      <c r="D138" s="363"/>
      <c r="E138" s="363"/>
      <c r="F138" s="363"/>
      <c r="G138" s="231" t="s">
        <v>254</v>
      </c>
      <c r="H138" s="230" t="s">
        <v>767</v>
      </c>
      <c r="I138" s="291">
        <v>4</v>
      </c>
      <c r="J138" s="291">
        <v>5</v>
      </c>
      <c r="K138" s="347"/>
      <c r="L138" s="347"/>
      <c r="M138" s="298">
        <v>50</v>
      </c>
      <c r="N138" s="170"/>
      <c r="O138" s="297">
        <v>50</v>
      </c>
      <c r="P138" s="343"/>
      <c r="Q138" s="343"/>
      <c r="R138" s="343"/>
      <c r="S138" s="343"/>
      <c r="T138" s="343"/>
      <c r="U138" s="343"/>
      <c r="V138" s="343"/>
      <c r="W138" s="170"/>
    </row>
    <row r="139" spans="1:23" ht="21.75" customHeight="1">
      <c r="A139" s="170"/>
      <c r="B139" s="363" t="s">
        <v>603</v>
      </c>
      <c r="C139" s="363"/>
      <c r="D139" s="363"/>
      <c r="E139" s="363"/>
      <c r="F139" s="363"/>
      <c r="G139" s="231" t="s">
        <v>602</v>
      </c>
      <c r="H139" s="230">
        <v>0</v>
      </c>
      <c r="I139" s="291">
        <v>0</v>
      </c>
      <c r="J139" s="291">
        <v>0</v>
      </c>
      <c r="K139" s="347"/>
      <c r="L139" s="347"/>
      <c r="M139" s="298">
        <v>50</v>
      </c>
      <c r="N139" s="170"/>
      <c r="O139" s="297">
        <v>50</v>
      </c>
      <c r="P139" s="343"/>
      <c r="Q139" s="343"/>
      <c r="R139" s="343"/>
      <c r="S139" s="343"/>
      <c r="T139" s="343"/>
      <c r="U139" s="343"/>
      <c r="V139" s="343"/>
      <c r="W139" s="170"/>
    </row>
    <row r="140" spans="1:23" ht="12.75" customHeight="1">
      <c r="A140" s="170"/>
      <c r="B140" s="363" t="s">
        <v>253</v>
      </c>
      <c r="C140" s="363"/>
      <c r="D140" s="363"/>
      <c r="E140" s="363"/>
      <c r="F140" s="363"/>
      <c r="G140" s="231" t="s">
        <v>252</v>
      </c>
      <c r="H140" s="230" t="s">
        <v>767</v>
      </c>
      <c r="I140" s="291">
        <v>4</v>
      </c>
      <c r="J140" s="291">
        <v>5</v>
      </c>
      <c r="K140" s="347"/>
      <c r="L140" s="347"/>
      <c r="M140" s="298">
        <v>50</v>
      </c>
      <c r="N140" s="170"/>
      <c r="O140" s="297">
        <v>50</v>
      </c>
      <c r="P140" s="343"/>
      <c r="Q140" s="343"/>
      <c r="R140" s="343"/>
      <c r="S140" s="343"/>
      <c r="T140" s="343"/>
      <c r="U140" s="343"/>
      <c r="V140" s="343"/>
      <c r="W140" s="170"/>
    </row>
    <row r="141" spans="1:23" ht="21.75" customHeight="1">
      <c r="A141" s="170"/>
      <c r="B141" s="363" t="s">
        <v>521</v>
      </c>
      <c r="C141" s="363"/>
      <c r="D141" s="363"/>
      <c r="E141" s="363"/>
      <c r="F141" s="363"/>
      <c r="G141" s="231" t="s">
        <v>520</v>
      </c>
      <c r="H141" s="230">
        <v>0</v>
      </c>
      <c r="I141" s="291">
        <v>0</v>
      </c>
      <c r="J141" s="291">
        <v>0</v>
      </c>
      <c r="K141" s="347"/>
      <c r="L141" s="347"/>
      <c r="M141" s="298">
        <v>4131.3</v>
      </c>
      <c r="N141" s="170"/>
      <c r="O141" s="297">
        <v>4131.3</v>
      </c>
      <c r="P141" s="343"/>
      <c r="Q141" s="343"/>
      <c r="R141" s="343"/>
      <c r="S141" s="343"/>
      <c r="T141" s="343"/>
      <c r="U141" s="343"/>
      <c r="V141" s="343"/>
      <c r="W141" s="170"/>
    </row>
    <row r="142" spans="1:23" ht="21.75" customHeight="1">
      <c r="A142" s="170"/>
      <c r="B142" s="363" t="s">
        <v>798</v>
      </c>
      <c r="C142" s="363"/>
      <c r="D142" s="363"/>
      <c r="E142" s="363"/>
      <c r="F142" s="363"/>
      <c r="G142" s="231" t="s">
        <v>797</v>
      </c>
      <c r="H142" s="230" t="s">
        <v>767</v>
      </c>
      <c r="I142" s="291">
        <v>4</v>
      </c>
      <c r="J142" s="291">
        <v>5</v>
      </c>
      <c r="K142" s="347"/>
      <c r="L142" s="347"/>
      <c r="M142" s="298">
        <v>4131.3</v>
      </c>
      <c r="N142" s="170"/>
      <c r="O142" s="297">
        <v>4131.3</v>
      </c>
      <c r="P142" s="343"/>
      <c r="Q142" s="343"/>
      <c r="R142" s="343"/>
      <c r="S142" s="343"/>
      <c r="T142" s="343"/>
      <c r="U142" s="343"/>
      <c r="V142" s="343"/>
      <c r="W142" s="170"/>
    </row>
    <row r="143" spans="1:23" ht="21.75" customHeight="1">
      <c r="A143" s="170"/>
      <c r="B143" s="363" t="s">
        <v>563</v>
      </c>
      <c r="C143" s="363"/>
      <c r="D143" s="363"/>
      <c r="E143" s="363"/>
      <c r="F143" s="363"/>
      <c r="G143" s="231" t="s">
        <v>601</v>
      </c>
      <c r="H143" s="230">
        <v>0</v>
      </c>
      <c r="I143" s="291">
        <v>0</v>
      </c>
      <c r="J143" s="291">
        <v>0</v>
      </c>
      <c r="K143" s="347"/>
      <c r="L143" s="347"/>
      <c r="M143" s="298">
        <v>8626.6299999999992</v>
      </c>
      <c r="N143" s="170"/>
      <c r="O143" s="297">
        <v>8626.6299999999992</v>
      </c>
      <c r="P143" s="343"/>
      <c r="Q143" s="343"/>
      <c r="R143" s="343"/>
      <c r="S143" s="343"/>
      <c r="T143" s="343"/>
      <c r="U143" s="343"/>
      <c r="V143" s="343"/>
      <c r="W143" s="170"/>
    </row>
    <row r="144" spans="1:23" ht="21.75" customHeight="1">
      <c r="A144" s="170"/>
      <c r="B144" s="363" t="s">
        <v>251</v>
      </c>
      <c r="C144" s="363"/>
      <c r="D144" s="363"/>
      <c r="E144" s="363"/>
      <c r="F144" s="363"/>
      <c r="G144" s="231" t="s">
        <v>250</v>
      </c>
      <c r="H144" s="230" t="s">
        <v>215</v>
      </c>
      <c r="I144" s="291">
        <v>4</v>
      </c>
      <c r="J144" s="291">
        <v>5</v>
      </c>
      <c r="K144" s="347"/>
      <c r="L144" s="347"/>
      <c r="M144" s="298">
        <v>121</v>
      </c>
      <c r="N144" s="170"/>
      <c r="O144" s="297">
        <v>121</v>
      </c>
      <c r="P144" s="343"/>
      <c r="Q144" s="343"/>
      <c r="R144" s="343"/>
      <c r="S144" s="343"/>
      <c r="T144" s="343"/>
      <c r="U144" s="343"/>
      <c r="V144" s="343"/>
      <c r="W144" s="170"/>
    </row>
    <row r="145" spans="1:23" ht="21.75" customHeight="1">
      <c r="A145" s="170"/>
      <c r="B145" s="363" t="s">
        <v>251</v>
      </c>
      <c r="C145" s="363"/>
      <c r="D145" s="363"/>
      <c r="E145" s="363"/>
      <c r="F145" s="363"/>
      <c r="G145" s="231" t="s">
        <v>250</v>
      </c>
      <c r="H145" s="230" t="s">
        <v>640</v>
      </c>
      <c r="I145" s="291">
        <v>4</v>
      </c>
      <c r="J145" s="291">
        <v>5</v>
      </c>
      <c r="K145" s="347"/>
      <c r="L145" s="347"/>
      <c r="M145" s="298">
        <v>64</v>
      </c>
      <c r="N145" s="170"/>
      <c r="O145" s="297">
        <v>64</v>
      </c>
      <c r="P145" s="343"/>
      <c r="Q145" s="343"/>
      <c r="R145" s="343"/>
      <c r="S145" s="343"/>
      <c r="T145" s="343"/>
      <c r="U145" s="343"/>
      <c r="V145" s="343"/>
      <c r="W145" s="170"/>
    </row>
    <row r="146" spans="1:23" ht="21.75" customHeight="1">
      <c r="A146" s="170"/>
      <c r="B146" s="363" t="s">
        <v>251</v>
      </c>
      <c r="C146" s="363"/>
      <c r="D146" s="363"/>
      <c r="E146" s="363"/>
      <c r="F146" s="363"/>
      <c r="G146" s="231" t="s">
        <v>250</v>
      </c>
      <c r="H146" s="230" t="s">
        <v>208</v>
      </c>
      <c r="I146" s="291">
        <v>4</v>
      </c>
      <c r="J146" s="291">
        <v>5</v>
      </c>
      <c r="K146" s="347"/>
      <c r="L146" s="347"/>
      <c r="M146" s="298">
        <v>69</v>
      </c>
      <c r="N146" s="170"/>
      <c r="O146" s="297">
        <v>69</v>
      </c>
      <c r="P146" s="343"/>
      <c r="Q146" s="343"/>
      <c r="R146" s="343"/>
      <c r="S146" s="343"/>
      <c r="T146" s="343"/>
      <c r="U146" s="343"/>
      <c r="V146" s="343"/>
      <c r="W146" s="170"/>
    </row>
    <row r="147" spans="1:23" ht="21.75" customHeight="1">
      <c r="A147" s="170"/>
      <c r="B147" s="363" t="s">
        <v>251</v>
      </c>
      <c r="C147" s="363"/>
      <c r="D147" s="363"/>
      <c r="E147" s="363"/>
      <c r="F147" s="363"/>
      <c r="G147" s="231" t="s">
        <v>250</v>
      </c>
      <c r="H147" s="230" t="s">
        <v>208</v>
      </c>
      <c r="I147" s="291">
        <v>4</v>
      </c>
      <c r="J147" s="291">
        <v>5</v>
      </c>
      <c r="K147" s="347"/>
      <c r="L147" s="347"/>
      <c r="M147" s="298">
        <v>6</v>
      </c>
      <c r="N147" s="170"/>
      <c r="O147" s="297">
        <v>6</v>
      </c>
      <c r="P147" s="343"/>
      <c r="Q147" s="343"/>
      <c r="R147" s="343"/>
      <c r="S147" s="343"/>
      <c r="T147" s="343"/>
      <c r="U147" s="343"/>
      <c r="V147" s="343"/>
      <c r="W147" s="170"/>
    </row>
    <row r="148" spans="1:23" ht="21.75" customHeight="1">
      <c r="A148" s="170"/>
      <c r="B148" s="363" t="s">
        <v>251</v>
      </c>
      <c r="C148" s="363"/>
      <c r="D148" s="363"/>
      <c r="E148" s="363"/>
      <c r="F148" s="363"/>
      <c r="G148" s="231" t="s">
        <v>250</v>
      </c>
      <c r="H148" s="230" t="s">
        <v>679</v>
      </c>
      <c r="I148" s="291">
        <v>4</v>
      </c>
      <c r="J148" s="291">
        <v>5</v>
      </c>
      <c r="K148" s="347"/>
      <c r="L148" s="347"/>
      <c r="M148" s="298">
        <v>28</v>
      </c>
      <c r="N148" s="170"/>
      <c r="O148" s="297">
        <v>28</v>
      </c>
      <c r="P148" s="343"/>
      <c r="Q148" s="343"/>
      <c r="R148" s="343"/>
      <c r="S148" s="343"/>
      <c r="T148" s="343"/>
      <c r="U148" s="343"/>
      <c r="V148" s="343"/>
      <c r="W148" s="170"/>
    </row>
    <row r="149" spans="1:23" ht="21.75" customHeight="1">
      <c r="A149" s="170"/>
      <c r="B149" s="363" t="s">
        <v>251</v>
      </c>
      <c r="C149" s="363"/>
      <c r="D149" s="363"/>
      <c r="E149" s="363"/>
      <c r="F149" s="363"/>
      <c r="G149" s="231" t="s">
        <v>250</v>
      </c>
      <c r="H149" s="230" t="s">
        <v>679</v>
      </c>
      <c r="I149" s="291">
        <v>4</v>
      </c>
      <c r="J149" s="291">
        <v>5</v>
      </c>
      <c r="K149" s="347"/>
      <c r="L149" s="347"/>
      <c r="M149" s="298">
        <v>5</v>
      </c>
      <c r="N149" s="170"/>
      <c r="O149" s="297">
        <v>5</v>
      </c>
      <c r="P149" s="343"/>
      <c r="Q149" s="343"/>
      <c r="R149" s="343"/>
      <c r="S149" s="343"/>
      <c r="T149" s="343"/>
      <c r="U149" s="343"/>
      <c r="V149" s="343"/>
      <c r="W149" s="170"/>
    </row>
    <row r="150" spans="1:23" ht="21.75" customHeight="1">
      <c r="A150" s="170"/>
      <c r="B150" s="363" t="s">
        <v>251</v>
      </c>
      <c r="C150" s="363"/>
      <c r="D150" s="363"/>
      <c r="E150" s="363"/>
      <c r="F150" s="363"/>
      <c r="G150" s="231" t="s">
        <v>250</v>
      </c>
      <c r="H150" s="230" t="s">
        <v>208</v>
      </c>
      <c r="I150" s="291">
        <v>4</v>
      </c>
      <c r="J150" s="291">
        <v>5</v>
      </c>
      <c r="K150" s="347"/>
      <c r="L150" s="347"/>
      <c r="M150" s="298">
        <v>149</v>
      </c>
      <c r="N150" s="170"/>
      <c r="O150" s="297">
        <v>149</v>
      </c>
      <c r="P150" s="343"/>
      <c r="Q150" s="343"/>
      <c r="R150" s="343"/>
      <c r="S150" s="343"/>
      <c r="T150" s="343"/>
      <c r="U150" s="343"/>
      <c r="V150" s="343"/>
      <c r="W150" s="170"/>
    </row>
    <row r="151" spans="1:23" ht="21.75" customHeight="1">
      <c r="A151" s="170"/>
      <c r="B151" s="363" t="s">
        <v>251</v>
      </c>
      <c r="C151" s="363"/>
      <c r="D151" s="363"/>
      <c r="E151" s="363"/>
      <c r="F151" s="363"/>
      <c r="G151" s="231" t="s">
        <v>250</v>
      </c>
      <c r="H151" s="230" t="s">
        <v>640</v>
      </c>
      <c r="I151" s="291">
        <v>4</v>
      </c>
      <c r="J151" s="291">
        <v>5</v>
      </c>
      <c r="K151" s="347"/>
      <c r="L151" s="347"/>
      <c r="M151" s="298">
        <v>65</v>
      </c>
      <c r="N151" s="170"/>
      <c r="O151" s="297">
        <v>65</v>
      </c>
      <c r="P151" s="343"/>
      <c r="Q151" s="343"/>
      <c r="R151" s="343"/>
      <c r="S151" s="343"/>
      <c r="T151" s="343"/>
      <c r="U151" s="343"/>
      <c r="V151" s="343"/>
      <c r="W151" s="170"/>
    </row>
    <row r="152" spans="1:23" ht="21.75" customHeight="1">
      <c r="A152" s="170"/>
      <c r="B152" s="363" t="s">
        <v>251</v>
      </c>
      <c r="C152" s="363"/>
      <c r="D152" s="363"/>
      <c r="E152" s="363"/>
      <c r="F152" s="363"/>
      <c r="G152" s="231" t="s">
        <v>250</v>
      </c>
      <c r="H152" s="230" t="s">
        <v>208</v>
      </c>
      <c r="I152" s="291">
        <v>4</v>
      </c>
      <c r="J152" s="291">
        <v>5</v>
      </c>
      <c r="K152" s="347"/>
      <c r="L152" s="347"/>
      <c r="M152" s="298">
        <v>404</v>
      </c>
      <c r="N152" s="170"/>
      <c r="O152" s="297">
        <v>404</v>
      </c>
      <c r="P152" s="343"/>
      <c r="Q152" s="343"/>
      <c r="R152" s="343"/>
      <c r="S152" s="343"/>
      <c r="T152" s="343"/>
      <c r="U152" s="343"/>
      <c r="V152" s="343"/>
      <c r="W152" s="170"/>
    </row>
    <row r="153" spans="1:23" ht="21.75" customHeight="1">
      <c r="A153" s="170"/>
      <c r="B153" s="363" t="s">
        <v>251</v>
      </c>
      <c r="C153" s="363"/>
      <c r="D153" s="363"/>
      <c r="E153" s="363"/>
      <c r="F153" s="363"/>
      <c r="G153" s="231" t="s">
        <v>250</v>
      </c>
      <c r="H153" s="230" t="s">
        <v>208</v>
      </c>
      <c r="I153" s="291">
        <v>4</v>
      </c>
      <c r="J153" s="291">
        <v>5</v>
      </c>
      <c r="K153" s="347"/>
      <c r="L153" s="347"/>
      <c r="M153" s="298">
        <v>89</v>
      </c>
      <c r="N153" s="170"/>
      <c r="O153" s="297">
        <v>89</v>
      </c>
      <c r="P153" s="343"/>
      <c r="Q153" s="343"/>
      <c r="R153" s="343"/>
      <c r="S153" s="343"/>
      <c r="T153" s="343"/>
      <c r="U153" s="343"/>
      <c r="V153" s="343"/>
      <c r="W153" s="170"/>
    </row>
    <row r="154" spans="1:23" ht="21.75" customHeight="1">
      <c r="A154" s="170"/>
      <c r="B154" s="363" t="s">
        <v>251</v>
      </c>
      <c r="C154" s="363"/>
      <c r="D154" s="363"/>
      <c r="E154" s="363"/>
      <c r="F154" s="363"/>
      <c r="G154" s="231" t="s">
        <v>250</v>
      </c>
      <c r="H154" s="230" t="s">
        <v>208</v>
      </c>
      <c r="I154" s="291">
        <v>4</v>
      </c>
      <c r="J154" s="291">
        <v>5</v>
      </c>
      <c r="K154" s="347"/>
      <c r="L154" s="347"/>
      <c r="M154" s="298">
        <v>370</v>
      </c>
      <c r="N154" s="170"/>
      <c r="O154" s="297">
        <v>370</v>
      </c>
      <c r="P154" s="343"/>
      <c r="Q154" s="343"/>
      <c r="R154" s="343"/>
      <c r="S154" s="343"/>
      <c r="T154" s="343"/>
      <c r="U154" s="343"/>
      <c r="V154" s="343"/>
      <c r="W154" s="170"/>
    </row>
    <row r="155" spans="1:23" ht="21.75" customHeight="1">
      <c r="A155" s="170"/>
      <c r="B155" s="363" t="s">
        <v>304</v>
      </c>
      <c r="C155" s="363"/>
      <c r="D155" s="363"/>
      <c r="E155" s="363"/>
      <c r="F155" s="363"/>
      <c r="G155" s="231" t="s">
        <v>770</v>
      </c>
      <c r="H155" s="230" t="s">
        <v>195</v>
      </c>
      <c r="I155" s="291">
        <v>4</v>
      </c>
      <c r="J155" s="291">
        <v>5</v>
      </c>
      <c r="K155" s="347"/>
      <c r="L155" s="347"/>
      <c r="M155" s="298">
        <v>339.4</v>
      </c>
      <c r="N155" s="170"/>
      <c r="O155" s="297">
        <v>339.4</v>
      </c>
      <c r="P155" s="343"/>
      <c r="Q155" s="343"/>
      <c r="R155" s="343"/>
      <c r="S155" s="343"/>
      <c r="T155" s="343"/>
      <c r="U155" s="343"/>
      <c r="V155" s="343"/>
      <c r="W155" s="170"/>
    </row>
    <row r="156" spans="1:23" ht="21.75" customHeight="1">
      <c r="A156" s="170"/>
      <c r="B156" s="363" t="s">
        <v>304</v>
      </c>
      <c r="C156" s="363"/>
      <c r="D156" s="363"/>
      <c r="E156" s="363"/>
      <c r="F156" s="363"/>
      <c r="G156" s="231" t="s">
        <v>770</v>
      </c>
      <c r="H156" s="230" t="s">
        <v>192</v>
      </c>
      <c r="I156" s="291">
        <v>4</v>
      </c>
      <c r="J156" s="291">
        <v>5</v>
      </c>
      <c r="K156" s="347"/>
      <c r="L156" s="347"/>
      <c r="M156" s="298">
        <v>102.5</v>
      </c>
      <c r="N156" s="170"/>
      <c r="O156" s="297">
        <v>102.5</v>
      </c>
      <c r="P156" s="343"/>
      <c r="Q156" s="343"/>
      <c r="R156" s="343"/>
      <c r="S156" s="343"/>
      <c r="T156" s="343"/>
      <c r="U156" s="343"/>
      <c r="V156" s="343"/>
      <c r="W156" s="170"/>
    </row>
    <row r="157" spans="1:23" ht="21.75" customHeight="1">
      <c r="A157" s="170"/>
      <c r="B157" s="363" t="s">
        <v>207</v>
      </c>
      <c r="C157" s="363"/>
      <c r="D157" s="363"/>
      <c r="E157" s="363"/>
      <c r="F157" s="363"/>
      <c r="G157" s="231" t="s">
        <v>249</v>
      </c>
      <c r="H157" s="230" t="s">
        <v>195</v>
      </c>
      <c r="I157" s="291">
        <v>4</v>
      </c>
      <c r="J157" s="291">
        <v>5</v>
      </c>
      <c r="K157" s="347"/>
      <c r="L157" s="347"/>
      <c r="M157" s="298">
        <v>5174.3</v>
      </c>
      <c r="N157" s="170"/>
      <c r="O157" s="297">
        <v>5174.3</v>
      </c>
      <c r="P157" s="343"/>
      <c r="Q157" s="343"/>
      <c r="R157" s="343"/>
      <c r="S157" s="343"/>
      <c r="T157" s="343"/>
      <c r="U157" s="343"/>
      <c r="V157" s="343"/>
      <c r="W157" s="170"/>
    </row>
    <row r="158" spans="1:23" ht="21.75" customHeight="1">
      <c r="A158" s="170"/>
      <c r="B158" s="363" t="s">
        <v>207</v>
      </c>
      <c r="C158" s="363"/>
      <c r="D158" s="363"/>
      <c r="E158" s="363"/>
      <c r="F158" s="363"/>
      <c r="G158" s="231" t="s">
        <v>249</v>
      </c>
      <c r="H158" s="230" t="s">
        <v>192</v>
      </c>
      <c r="I158" s="291">
        <v>4</v>
      </c>
      <c r="J158" s="291">
        <v>5</v>
      </c>
      <c r="K158" s="347"/>
      <c r="L158" s="347"/>
      <c r="M158" s="298">
        <v>1562.7</v>
      </c>
      <c r="N158" s="170"/>
      <c r="O158" s="297">
        <v>1562.7</v>
      </c>
      <c r="P158" s="343"/>
      <c r="Q158" s="343"/>
      <c r="R158" s="343"/>
      <c r="S158" s="343"/>
      <c r="T158" s="343"/>
      <c r="U158" s="343"/>
      <c r="V158" s="343"/>
      <c r="W158" s="170"/>
    </row>
    <row r="159" spans="1:23" ht="21.75" customHeight="1">
      <c r="A159" s="170"/>
      <c r="B159" s="363" t="s">
        <v>225</v>
      </c>
      <c r="C159" s="363"/>
      <c r="D159" s="363"/>
      <c r="E159" s="363"/>
      <c r="F159" s="363"/>
      <c r="G159" s="231" t="s">
        <v>600</v>
      </c>
      <c r="H159" s="230" t="s">
        <v>208</v>
      </c>
      <c r="I159" s="291">
        <v>4</v>
      </c>
      <c r="J159" s="291">
        <v>5</v>
      </c>
      <c r="K159" s="347"/>
      <c r="L159" s="347"/>
      <c r="M159" s="298">
        <v>77.73</v>
      </c>
      <c r="N159" s="170"/>
      <c r="O159" s="297">
        <v>77.73</v>
      </c>
      <c r="P159" s="343"/>
      <c r="Q159" s="343"/>
      <c r="R159" s="343"/>
      <c r="S159" s="343"/>
      <c r="T159" s="343"/>
      <c r="U159" s="343"/>
      <c r="V159" s="343"/>
      <c r="W159" s="170"/>
    </row>
    <row r="160" spans="1:23" ht="21.75" customHeight="1">
      <c r="A160" s="170"/>
      <c r="B160" s="363" t="s">
        <v>676</v>
      </c>
      <c r="C160" s="363"/>
      <c r="D160" s="363"/>
      <c r="E160" s="363"/>
      <c r="F160" s="363"/>
      <c r="G160" s="231" t="s">
        <v>677</v>
      </c>
      <c r="H160" s="230">
        <v>0</v>
      </c>
      <c r="I160" s="291">
        <v>0</v>
      </c>
      <c r="J160" s="291">
        <v>0</v>
      </c>
      <c r="K160" s="347"/>
      <c r="L160" s="347"/>
      <c r="M160" s="298">
        <v>110</v>
      </c>
      <c r="N160" s="170"/>
      <c r="O160" s="297">
        <v>110</v>
      </c>
      <c r="P160" s="343"/>
      <c r="Q160" s="343"/>
      <c r="R160" s="343"/>
      <c r="S160" s="343"/>
      <c r="T160" s="343"/>
      <c r="U160" s="343"/>
      <c r="V160" s="343"/>
      <c r="W160" s="170"/>
    </row>
    <row r="161" spans="1:23" ht="12.75" customHeight="1">
      <c r="A161" s="170"/>
      <c r="B161" s="363" t="s">
        <v>599</v>
      </c>
      <c r="C161" s="363"/>
      <c r="D161" s="363"/>
      <c r="E161" s="363"/>
      <c r="F161" s="363"/>
      <c r="G161" s="231" t="s">
        <v>678</v>
      </c>
      <c r="H161" s="230" t="s">
        <v>767</v>
      </c>
      <c r="I161" s="291">
        <v>4</v>
      </c>
      <c r="J161" s="291">
        <v>5</v>
      </c>
      <c r="K161" s="347"/>
      <c r="L161" s="347"/>
      <c r="M161" s="298">
        <v>110</v>
      </c>
      <c r="N161" s="170"/>
      <c r="O161" s="297">
        <v>110</v>
      </c>
      <c r="P161" s="343"/>
      <c r="Q161" s="343"/>
      <c r="R161" s="343"/>
      <c r="S161" s="343"/>
      <c r="T161" s="343"/>
      <c r="U161" s="343"/>
      <c r="V161" s="343"/>
      <c r="W161" s="170"/>
    </row>
    <row r="162" spans="1:23" s="272" customFormat="1" ht="63.75" customHeight="1">
      <c r="A162" s="275"/>
      <c r="B162" s="364" t="s">
        <v>619</v>
      </c>
      <c r="C162" s="364"/>
      <c r="D162" s="364"/>
      <c r="E162" s="364"/>
      <c r="F162" s="364"/>
      <c r="G162" s="274" t="s">
        <v>618</v>
      </c>
      <c r="H162" s="273">
        <v>0</v>
      </c>
      <c r="I162" s="294">
        <v>0</v>
      </c>
      <c r="J162" s="294">
        <v>0</v>
      </c>
      <c r="K162" s="358"/>
      <c r="L162" s="358"/>
      <c r="M162" s="310">
        <v>1778.7</v>
      </c>
      <c r="N162" s="275"/>
      <c r="O162" s="296">
        <v>1778.7</v>
      </c>
      <c r="P162" s="359"/>
      <c r="Q162" s="359"/>
      <c r="R162" s="359"/>
      <c r="S162" s="359"/>
      <c r="T162" s="359"/>
      <c r="U162" s="359"/>
      <c r="V162" s="359"/>
      <c r="W162" s="275"/>
    </row>
    <row r="163" spans="1:23" ht="63.75" customHeight="1">
      <c r="A163" s="170"/>
      <c r="B163" s="363" t="s">
        <v>727</v>
      </c>
      <c r="C163" s="363"/>
      <c r="D163" s="363"/>
      <c r="E163" s="363"/>
      <c r="F163" s="363"/>
      <c r="G163" s="231" t="s">
        <v>617</v>
      </c>
      <c r="H163" s="230" t="s">
        <v>640</v>
      </c>
      <c r="I163" s="291">
        <v>3</v>
      </c>
      <c r="J163" s="291">
        <v>9</v>
      </c>
      <c r="K163" s="347"/>
      <c r="L163" s="347"/>
      <c r="M163" s="298">
        <v>70</v>
      </c>
      <c r="N163" s="170"/>
      <c r="O163" s="297">
        <v>70</v>
      </c>
      <c r="P163" s="343"/>
      <c r="Q163" s="343"/>
      <c r="R163" s="343"/>
      <c r="S163" s="343"/>
      <c r="T163" s="343"/>
      <c r="U163" s="343"/>
      <c r="V163" s="343"/>
      <c r="W163" s="170"/>
    </row>
    <row r="164" spans="1:23" ht="63.75" customHeight="1">
      <c r="A164" s="170"/>
      <c r="B164" s="363" t="s">
        <v>727</v>
      </c>
      <c r="C164" s="363"/>
      <c r="D164" s="363"/>
      <c r="E164" s="363"/>
      <c r="F164" s="363"/>
      <c r="G164" s="231" t="s">
        <v>617</v>
      </c>
      <c r="H164" s="230" t="s">
        <v>208</v>
      </c>
      <c r="I164" s="291">
        <v>3</v>
      </c>
      <c r="J164" s="291">
        <v>9</v>
      </c>
      <c r="K164" s="347"/>
      <c r="L164" s="347"/>
      <c r="M164" s="298">
        <v>180</v>
      </c>
      <c r="N164" s="170"/>
      <c r="O164" s="297">
        <v>180</v>
      </c>
      <c r="P164" s="343"/>
      <c r="Q164" s="343"/>
      <c r="R164" s="343"/>
      <c r="S164" s="343"/>
      <c r="T164" s="343"/>
      <c r="U164" s="343"/>
      <c r="V164" s="343"/>
      <c r="W164" s="170"/>
    </row>
    <row r="165" spans="1:23" ht="12.75" customHeight="1">
      <c r="A165" s="170"/>
      <c r="B165" s="363" t="s">
        <v>728</v>
      </c>
      <c r="C165" s="363"/>
      <c r="D165" s="363"/>
      <c r="E165" s="363"/>
      <c r="F165" s="363"/>
      <c r="G165" s="231" t="s">
        <v>729</v>
      </c>
      <c r="H165" s="230">
        <v>0</v>
      </c>
      <c r="I165" s="291">
        <v>0</v>
      </c>
      <c r="J165" s="291">
        <v>0</v>
      </c>
      <c r="K165" s="347"/>
      <c r="L165" s="347"/>
      <c r="M165" s="298">
        <v>1528.7</v>
      </c>
      <c r="N165" s="170"/>
      <c r="O165" s="297">
        <v>1528.7</v>
      </c>
      <c r="P165" s="343"/>
      <c r="Q165" s="343"/>
      <c r="R165" s="343"/>
      <c r="S165" s="343"/>
      <c r="T165" s="343"/>
      <c r="U165" s="343"/>
      <c r="V165" s="343"/>
      <c r="W165" s="170"/>
    </row>
    <row r="166" spans="1:23" ht="21.75" customHeight="1">
      <c r="A166" s="170"/>
      <c r="B166" s="363" t="s">
        <v>304</v>
      </c>
      <c r="C166" s="363"/>
      <c r="D166" s="363"/>
      <c r="E166" s="363"/>
      <c r="F166" s="363"/>
      <c r="G166" s="231" t="s">
        <v>730</v>
      </c>
      <c r="H166" s="230" t="s">
        <v>201</v>
      </c>
      <c r="I166" s="291">
        <v>3</v>
      </c>
      <c r="J166" s="291">
        <v>9</v>
      </c>
      <c r="K166" s="347"/>
      <c r="L166" s="347"/>
      <c r="M166" s="298">
        <v>1174.0999999999999</v>
      </c>
      <c r="N166" s="170"/>
      <c r="O166" s="297">
        <v>1174.0999999999999</v>
      </c>
      <c r="P166" s="343"/>
      <c r="Q166" s="343"/>
      <c r="R166" s="343"/>
      <c r="S166" s="343"/>
      <c r="T166" s="343"/>
      <c r="U166" s="343"/>
      <c r="V166" s="343"/>
      <c r="W166" s="170"/>
    </row>
    <row r="167" spans="1:23" ht="21.75" customHeight="1">
      <c r="A167" s="170"/>
      <c r="B167" s="363" t="s">
        <v>304</v>
      </c>
      <c r="C167" s="363"/>
      <c r="D167" s="363"/>
      <c r="E167" s="363"/>
      <c r="F167" s="363"/>
      <c r="G167" s="231" t="s">
        <v>730</v>
      </c>
      <c r="H167" s="230" t="s">
        <v>199</v>
      </c>
      <c r="I167" s="291">
        <v>3</v>
      </c>
      <c r="J167" s="291">
        <v>9</v>
      </c>
      <c r="K167" s="347"/>
      <c r="L167" s="347"/>
      <c r="M167" s="298">
        <v>354.6</v>
      </c>
      <c r="N167" s="170"/>
      <c r="O167" s="297">
        <v>354.6</v>
      </c>
      <c r="P167" s="343"/>
      <c r="Q167" s="343"/>
      <c r="R167" s="343"/>
      <c r="S167" s="343"/>
      <c r="T167" s="343"/>
      <c r="U167" s="343"/>
      <c r="V167" s="343"/>
      <c r="W167" s="170"/>
    </row>
    <row r="168" spans="1:23" s="272" customFormat="1" ht="32.25" customHeight="1">
      <c r="A168" s="275"/>
      <c r="B168" s="364" t="s">
        <v>158</v>
      </c>
      <c r="C168" s="364"/>
      <c r="D168" s="364"/>
      <c r="E168" s="364"/>
      <c r="F168" s="364"/>
      <c r="G168" s="274" t="s">
        <v>616</v>
      </c>
      <c r="H168" s="273">
        <v>0</v>
      </c>
      <c r="I168" s="294">
        <v>0</v>
      </c>
      <c r="J168" s="294">
        <v>0</v>
      </c>
      <c r="K168" s="358"/>
      <c r="L168" s="358"/>
      <c r="M168" s="310">
        <v>741.1</v>
      </c>
      <c r="N168" s="275"/>
      <c r="O168" s="296">
        <v>741.1</v>
      </c>
      <c r="P168" s="359"/>
      <c r="Q168" s="359"/>
      <c r="R168" s="359"/>
      <c r="S168" s="359"/>
      <c r="T168" s="359"/>
      <c r="U168" s="359"/>
      <c r="V168" s="359"/>
      <c r="W168" s="275"/>
    </row>
    <row r="169" spans="1:23" ht="12.75" customHeight="1">
      <c r="A169" s="170"/>
      <c r="B169" s="363" t="s">
        <v>625</v>
      </c>
      <c r="C169" s="363"/>
      <c r="D169" s="363"/>
      <c r="E169" s="363"/>
      <c r="F169" s="363"/>
      <c r="G169" s="231" t="s">
        <v>624</v>
      </c>
      <c r="H169" s="230" t="s">
        <v>195</v>
      </c>
      <c r="I169" s="291">
        <v>1</v>
      </c>
      <c r="J169" s="291">
        <v>13</v>
      </c>
      <c r="K169" s="347"/>
      <c r="L169" s="347"/>
      <c r="M169" s="298">
        <v>341.7</v>
      </c>
      <c r="N169" s="170"/>
      <c r="O169" s="297">
        <v>341.7</v>
      </c>
      <c r="P169" s="343"/>
      <c r="Q169" s="343"/>
      <c r="R169" s="343"/>
      <c r="S169" s="343"/>
      <c r="T169" s="343"/>
      <c r="U169" s="343"/>
      <c r="V169" s="343"/>
      <c r="W169" s="170"/>
    </row>
    <row r="170" spans="1:23" ht="12.75" customHeight="1">
      <c r="A170" s="170"/>
      <c r="B170" s="363" t="s">
        <v>625</v>
      </c>
      <c r="C170" s="363"/>
      <c r="D170" s="363"/>
      <c r="E170" s="363"/>
      <c r="F170" s="363"/>
      <c r="G170" s="231" t="s">
        <v>624</v>
      </c>
      <c r="H170" s="230" t="s">
        <v>192</v>
      </c>
      <c r="I170" s="291">
        <v>1</v>
      </c>
      <c r="J170" s="291">
        <v>13</v>
      </c>
      <c r="K170" s="347"/>
      <c r="L170" s="347"/>
      <c r="M170" s="298">
        <v>103.2</v>
      </c>
      <c r="N170" s="170"/>
      <c r="O170" s="297">
        <v>103.2</v>
      </c>
      <c r="P170" s="343"/>
      <c r="Q170" s="343"/>
      <c r="R170" s="343"/>
      <c r="S170" s="343"/>
      <c r="T170" s="343"/>
      <c r="U170" s="343"/>
      <c r="V170" s="343"/>
      <c r="W170" s="170"/>
    </row>
    <row r="171" spans="1:23" ht="12.75" customHeight="1">
      <c r="A171" s="170"/>
      <c r="B171" s="363" t="s">
        <v>625</v>
      </c>
      <c r="C171" s="363"/>
      <c r="D171" s="363"/>
      <c r="E171" s="363"/>
      <c r="F171" s="363"/>
      <c r="G171" s="231" t="s">
        <v>624</v>
      </c>
      <c r="H171" s="230" t="s">
        <v>208</v>
      </c>
      <c r="I171" s="291">
        <v>1</v>
      </c>
      <c r="J171" s="291">
        <v>13</v>
      </c>
      <c r="K171" s="347"/>
      <c r="L171" s="347"/>
      <c r="M171" s="298">
        <v>56.2</v>
      </c>
      <c r="N171" s="170"/>
      <c r="O171" s="297">
        <v>56.2</v>
      </c>
      <c r="P171" s="343"/>
      <c r="Q171" s="343"/>
      <c r="R171" s="343"/>
      <c r="S171" s="343"/>
      <c r="T171" s="343"/>
      <c r="U171" s="343"/>
      <c r="V171" s="343"/>
      <c r="W171" s="170"/>
    </row>
    <row r="172" spans="1:23" ht="32.25" customHeight="1">
      <c r="A172" s="170"/>
      <c r="B172" s="363" t="s">
        <v>731</v>
      </c>
      <c r="C172" s="363"/>
      <c r="D172" s="363"/>
      <c r="E172" s="363"/>
      <c r="F172" s="363"/>
      <c r="G172" s="231" t="s">
        <v>615</v>
      </c>
      <c r="H172" s="230" t="s">
        <v>208</v>
      </c>
      <c r="I172" s="291">
        <v>3</v>
      </c>
      <c r="J172" s="291">
        <v>14</v>
      </c>
      <c r="K172" s="347"/>
      <c r="L172" s="347"/>
      <c r="M172" s="298">
        <v>150</v>
      </c>
      <c r="N172" s="170"/>
      <c r="O172" s="297">
        <v>150</v>
      </c>
      <c r="P172" s="343"/>
      <c r="Q172" s="343"/>
      <c r="R172" s="343"/>
      <c r="S172" s="343"/>
      <c r="T172" s="343"/>
      <c r="U172" s="343"/>
      <c r="V172" s="343"/>
      <c r="W172" s="170"/>
    </row>
    <row r="173" spans="1:23" ht="32.25" customHeight="1">
      <c r="A173" s="170"/>
      <c r="B173" s="363" t="s">
        <v>158</v>
      </c>
      <c r="C173" s="363"/>
      <c r="D173" s="363"/>
      <c r="E173" s="363"/>
      <c r="F173" s="363"/>
      <c r="G173" s="231" t="s">
        <v>847</v>
      </c>
      <c r="H173" s="230">
        <v>0</v>
      </c>
      <c r="I173" s="291">
        <v>0</v>
      </c>
      <c r="J173" s="291">
        <v>0</v>
      </c>
      <c r="K173" s="347"/>
      <c r="L173" s="347"/>
      <c r="M173" s="298">
        <v>90</v>
      </c>
      <c r="N173" s="170"/>
      <c r="O173" s="297">
        <v>90</v>
      </c>
      <c r="P173" s="343"/>
      <c r="Q173" s="343"/>
      <c r="R173" s="343"/>
      <c r="S173" s="343"/>
      <c r="T173" s="343"/>
      <c r="U173" s="343"/>
      <c r="V173" s="343"/>
      <c r="W173" s="170"/>
    </row>
    <row r="174" spans="1:23" ht="12.75" customHeight="1">
      <c r="A174" s="170"/>
      <c r="B174" s="363" t="s">
        <v>493</v>
      </c>
      <c r="C174" s="363"/>
      <c r="D174" s="363"/>
      <c r="E174" s="363"/>
      <c r="F174" s="363"/>
      <c r="G174" s="231" t="s">
        <v>846</v>
      </c>
      <c r="H174" s="230" t="s">
        <v>767</v>
      </c>
      <c r="I174" s="291">
        <v>3</v>
      </c>
      <c r="J174" s="291">
        <v>14</v>
      </c>
      <c r="K174" s="347"/>
      <c r="L174" s="347"/>
      <c r="M174" s="298">
        <v>90</v>
      </c>
      <c r="N174" s="170"/>
      <c r="O174" s="297">
        <v>90</v>
      </c>
      <c r="P174" s="343"/>
      <c r="Q174" s="343"/>
      <c r="R174" s="343"/>
      <c r="S174" s="343"/>
      <c r="T174" s="343"/>
      <c r="U174" s="343"/>
      <c r="V174" s="343"/>
      <c r="W174" s="170"/>
    </row>
    <row r="175" spans="1:23" ht="21.75" customHeight="1">
      <c r="A175" s="170"/>
      <c r="B175" s="363" t="s">
        <v>639</v>
      </c>
      <c r="C175" s="363"/>
      <c r="D175" s="363"/>
      <c r="E175" s="363"/>
      <c r="F175" s="363"/>
      <c r="G175" s="231" t="s">
        <v>638</v>
      </c>
      <c r="H175" s="230">
        <v>0</v>
      </c>
      <c r="I175" s="291">
        <v>0</v>
      </c>
      <c r="J175" s="291">
        <v>0</v>
      </c>
      <c r="K175" s="347"/>
      <c r="L175" s="347"/>
      <c r="M175" s="298">
        <v>9539.2000000000007</v>
      </c>
      <c r="N175" s="170"/>
      <c r="O175" s="297">
        <v>9539.2000000000007</v>
      </c>
      <c r="P175" s="343"/>
      <c r="Q175" s="343"/>
      <c r="R175" s="343"/>
      <c r="S175" s="343"/>
      <c r="T175" s="343"/>
      <c r="U175" s="343"/>
      <c r="V175" s="343"/>
      <c r="W175" s="170"/>
    </row>
    <row r="176" spans="1:23" ht="12.75" customHeight="1">
      <c r="A176" s="170"/>
      <c r="B176" s="363" t="s">
        <v>637</v>
      </c>
      <c r="C176" s="363"/>
      <c r="D176" s="363"/>
      <c r="E176" s="363"/>
      <c r="F176" s="363"/>
      <c r="G176" s="231" t="s">
        <v>636</v>
      </c>
      <c r="H176" s="230">
        <v>0</v>
      </c>
      <c r="I176" s="291">
        <v>0</v>
      </c>
      <c r="J176" s="291">
        <v>0</v>
      </c>
      <c r="K176" s="347"/>
      <c r="L176" s="347"/>
      <c r="M176" s="298">
        <v>9539.2000000000007</v>
      </c>
      <c r="N176" s="170"/>
      <c r="O176" s="297">
        <v>9539.2000000000007</v>
      </c>
      <c r="P176" s="343"/>
      <c r="Q176" s="343"/>
      <c r="R176" s="343"/>
      <c r="S176" s="343"/>
      <c r="T176" s="343"/>
      <c r="U176" s="343"/>
      <c r="V176" s="343"/>
      <c r="W176" s="170"/>
    </row>
    <row r="177" spans="1:23" ht="21.75" customHeight="1">
      <c r="A177" s="170"/>
      <c r="B177" s="363" t="s">
        <v>352</v>
      </c>
      <c r="C177" s="363"/>
      <c r="D177" s="363"/>
      <c r="E177" s="363"/>
      <c r="F177" s="363"/>
      <c r="G177" s="231" t="s">
        <v>351</v>
      </c>
      <c r="H177" s="230" t="s">
        <v>215</v>
      </c>
      <c r="I177" s="291">
        <v>1</v>
      </c>
      <c r="J177" s="291">
        <v>6</v>
      </c>
      <c r="K177" s="347"/>
      <c r="L177" s="347"/>
      <c r="M177" s="298">
        <v>42.3</v>
      </c>
      <c r="N177" s="170"/>
      <c r="O177" s="297">
        <v>42.3</v>
      </c>
      <c r="P177" s="343"/>
      <c r="Q177" s="343"/>
      <c r="R177" s="343"/>
      <c r="S177" s="343"/>
      <c r="T177" s="343"/>
      <c r="U177" s="343"/>
      <c r="V177" s="343"/>
      <c r="W177" s="170"/>
    </row>
    <row r="178" spans="1:23" ht="21.75" customHeight="1">
      <c r="A178" s="170"/>
      <c r="B178" s="363" t="s">
        <v>352</v>
      </c>
      <c r="C178" s="363"/>
      <c r="D178" s="363"/>
      <c r="E178" s="363"/>
      <c r="F178" s="363"/>
      <c r="G178" s="231" t="s">
        <v>351</v>
      </c>
      <c r="H178" s="230" t="s">
        <v>640</v>
      </c>
      <c r="I178" s="291">
        <v>1</v>
      </c>
      <c r="J178" s="291">
        <v>6</v>
      </c>
      <c r="K178" s="347"/>
      <c r="L178" s="347"/>
      <c r="M178" s="298">
        <v>307.2</v>
      </c>
      <c r="N178" s="170"/>
      <c r="O178" s="297">
        <v>307.2</v>
      </c>
      <c r="P178" s="343"/>
      <c r="Q178" s="343"/>
      <c r="R178" s="343"/>
      <c r="S178" s="343"/>
      <c r="T178" s="343"/>
      <c r="U178" s="343"/>
      <c r="V178" s="343"/>
      <c r="W178" s="170"/>
    </row>
    <row r="179" spans="1:23" ht="21.75" customHeight="1">
      <c r="A179" s="170"/>
      <c r="B179" s="363" t="s">
        <v>352</v>
      </c>
      <c r="C179" s="363"/>
      <c r="D179" s="363"/>
      <c r="E179" s="363"/>
      <c r="F179" s="363"/>
      <c r="G179" s="231" t="s">
        <v>351</v>
      </c>
      <c r="H179" s="230" t="s">
        <v>208</v>
      </c>
      <c r="I179" s="291">
        <v>1</v>
      </c>
      <c r="J179" s="291">
        <v>6</v>
      </c>
      <c r="K179" s="347"/>
      <c r="L179" s="347"/>
      <c r="M179" s="298">
        <v>18.2</v>
      </c>
      <c r="N179" s="170"/>
      <c r="O179" s="297">
        <v>18.2</v>
      </c>
      <c r="P179" s="343"/>
      <c r="Q179" s="343"/>
      <c r="R179" s="343"/>
      <c r="S179" s="343"/>
      <c r="T179" s="343"/>
      <c r="U179" s="343"/>
      <c r="V179" s="343"/>
      <c r="W179" s="170"/>
    </row>
    <row r="180" spans="1:23" ht="21.75" customHeight="1">
      <c r="A180" s="170"/>
      <c r="B180" s="363" t="s">
        <v>352</v>
      </c>
      <c r="C180" s="363"/>
      <c r="D180" s="363"/>
      <c r="E180" s="363"/>
      <c r="F180" s="363"/>
      <c r="G180" s="231" t="s">
        <v>351</v>
      </c>
      <c r="H180" s="230" t="s">
        <v>208</v>
      </c>
      <c r="I180" s="291">
        <v>1</v>
      </c>
      <c r="J180" s="291">
        <v>6</v>
      </c>
      <c r="K180" s="347"/>
      <c r="L180" s="347"/>
      <c r="M180" s="298">
        <v>151.5</v>
      </c>
      <c r="N180" s="170"/>
      <c r="O180" s="297">
        <v>151.5</v>
      </c>
      <c r="P180" s="343"/>
      <c r="Q180" s="343"/>
      <c r="R180" s="343"/>
      <c r="S180" s="343"/>
      <c r="T180" s="343"/>
      <c r="U180" s="343"/>
      <c r="V180" s="343"/>
      <c r="W180" s="170"/>
    </row>
    <row r="181" spans="1:23" ht="21.75" customHeight="1">
      <c r="A181" s="170"/>
      <c r="B181" s="363" t="s">
        <v>352</v>
      </c>
      <c r="C181" s="363"/>
      <c r="D181" s="363"/>
      <c r="E181" s="363"/>
      <c r="F181" s="363"/>
      <c r="G181" s="231" t="s">
        <v>351</v>
      </c>
      <c r="H181" s="230" t="s">
        <v>208</v>
      </c>
      <c r="I181" s="291">
        <v>1</v>
      </c>
      <c r="J181" s="291">
        <v>6</v>
      </c>
      <c r="K181" s="347"/>
      <c r="L181" s="347"/>
      <c r="M181" s="298">
        <v>2</v>
      </c>
      <c r="N181" s="170"/>
      <c r="O181" s="297">
        <v>2</v>
      </c>
      <c r="P181" s="343"/>
      <c r="Q181" s="343"/>
      <c r="R181" s="343"/>
      <c r="S181" s="343"/>
      <c r="T181" s="343"/>
      <c r="U181" s="343"/>
      <c r="V181" s="343"/>
      <c r="W181" s="170"/>
    </row>
    <row r="182" spans="1:23" ht="21.75" customHeight="1">
      <c r="A182" s="170"/>
      <c r="B182" s="363" t="s">
        <v>352</v>
      </c>
      <c r="C182" s="363"/>
      <c r="D182" s="363"/>
      <c r="E182" s="363"/>
      <c r="F182" s="363"/>
      <c r="G182" s="231" t="s">
        <v>351</v>
      </c>
      <c r="H182" s="230" t="s">
        <v>679</v>
      </c>
      <c r="I182" s="291">
        <v>1</v>
      </c>
      <c r="J182" s="291">
        <v>6</v>
      </c>
      <c r="K182" s="347"/>
      <c r="L182" s="347"/>
      <c r="M182" s="298">
        <v>12</v>
      </c>
      <c r="N182" s="170"/>
      <c r="O182" s="297">
        <v>12</v>
      </c>
      <c r="P182" s="343"/>
      <c r="Q182" s="343"/>
      <c r="R182" s="343"/>
      <c r="S182" s="343"/>
      <c r="T182" s="343"/>
      <c r="U182" s="343"/>
      <c r="V182" s="343"/>
      <c r="W182" s="170"/>
    </row>
    <row r="183" spans="1:23" ht="21.75" customHeight="1">
      <c r="A183" s="170"/>
      <c r="B183" s="363" t="s">
        <v>352</v>
      </c>
      <c r="C183" s="363"/>
      <c r="D183" s="363"/>
      <c r="E183" s="363"/>
      <c r="F183" s="363"/>
      <c r="G183" s="231" t="s">
        <v>351</v>
      </c>
      <c r="H183" s="230" t="s">
        <v>679</v>
      </c>
      <c r="I183" s="291">
        <v>1</v>
      </c>
      <c r="J183" s="291">
        <v>6</v>
      </c>
      <c r="K183" s="347"/>
      <c r="L183" s="347"/>
      <c r="M183" s="298">
        <v>10</v>
      </c>
      <c r="N183" s="170"/>
      <c r="O183" s="297">
        <v>10</v>
      </c>
      <c r="P183" s="343"/>
      <c r="Q183" s="343"/>
      <c r="R183" s="343"/>
      <c r="S183" s="343"/>
      <c r="T183" s="343"/>
      <c r="U183" s="343"/>
      <c r="V183" s="343"/>
      <c r="W183" s="170"/>
    </row>
    <row r="184" spans="1:23" ht="21.75" customHeight="1">
      <c r="A184" s="170"/>
      <c r="B184" s="363" t="s">
        <v>352</v>
      </c>
      <c r="C184" s="363"/>
      <c r="D184" s="363"/>
      <c r="E184" s="363"/>
      <c r="F184" s="363"/>
      <c r="G184" s="231" t="s">
        <v>351</v>
      </c>
      <c r="H184" s="230" t="s">
        <v>640</v>
      </c>
      <c r="I184" s="291">
        <v>1</v>
      </c>
      <c r="J184" s="291">
        <v>6</v>
      </c>
      <c r="K184" s="347"/>
      <c r="L184" s="347"/>
      <c r="M184" s="298">
        <v>106.4</v>
      </c>
      <c r="N184" s="170"/>
      <c r="O184" s="297">
        <v>106.4</v>
      </c>
      <c r="P184" s="343"/>
      <c r="Q184" s="343"/>
      <c r="R184" s="343"/>
      <c r="S184" s="343"/>
      <c r="T184" s="343"/>
      <c r="U184" s="343"/>
      <c r="V184" s="343"/>
      <c r="W184" s="170"/>
    </row>
    <row r="185" spans="1:23" ht="21.75" customHeight="1">
      <c r="A185" s="170"/>
      <c r="B185" s="363" t="s">
        <v>352</v>
      </c>
      <c r="C185" s="363"/>
      <c r="D185" s="363"/>
      <c r="E185" s="363"/>
      <c r="F185" s="363"/>
      <c r="G185" s="231" t="s">
        <v>351</v>
      </c>
      <c r="H185" s="230" t="s">
        <v>640</v>
      </c>
      <c r="I185" s="291">
        <v>1</v>
      </c>
      <c r="J185" s="291">
        <v>6</v>
      </c>
      <c r="K185" s="347"/>
      <c r="L185" s="347"/>
      <c r="M185" s="298">
        <v>487.7</v>
      </c>
      <c r="N185" s="170"/>
      <c r="O185" s="297">
        <v>487.7</v>
      </c>
      <c r="P185" s="343"/>
      <c r="Q185" s="343"/>
      <c r="R185" s="343"/>
      <c r="S185" s="343"/>
      <c r="T185" s="343"/>
      <c r="U185" s="343"/>
      <c r="V185" s="343"/>
      <c r="W185" s="170"/>
    </row>
    <row r="186" spans="1:23" ht="21.75" customHeight="1">
      <c r="A186" s="170"/>
      <c r="B186" s="363" t="s">
        <v>352</v>
      </c>
      <c r="C186" s="363"/>
      <c r="D186" s="363"/>
      <c r="E186" s="363"/>
      <c r="F186" s="363"/>
      <c r="G186" s="231" t="s">
        <v>351</v>
      </c>
      <c r="H186" s="230" t="s">
        <v>208</v>
      </c>
      <c r="I186" s="291">
        <v>1</v>
      </c>
      <c r="J186" s="291">
        <v>6</v>
      </c>
      <c r="K186" s="347"/>
      <c r="L186" s="347"/>
      <c r="M186" s="298">
        <v>399.4</v>
      </c>
      <c r="N186" s="170"/>
      <c r="O186" s="297">
        <v>399.4</v>
      </c>
      <c r="P186" s="343"/>
      <c r="Q186" s="343"/>
      <c r="R186" s="343"/>
      <c r="S186" s="343"/>
      <c r="T186" s="343"/>
      <c r="U186" s="343"/>
      <c r="V186" s="343"/>
      <c r="W186" s="170"/>
    </row>
    <row r="187" spans="1:23" ht="21.75" customHeight="1">
      <c r="A187" s="170"/>
      <c r="B187" s="363" t="s">
        <v>352</v>
      </c>
      <c r="C187" s="363"/>
      <c r="D187" s="363"/>
      <c r="E187" s="363"/>
      <c r="F187" s="363"/>
      <c r="G187" s="231" t="s">
        <v>351</v>
      </c>
      <c r="H187" s="230" t="s">
        <v>208</v>
      </c>
      <c r="I187" s="291">
        <v>1</v>
      </c>
      <c r="J187" s="291">
        <v>6</v>
      </c>
      <c r="K187" s="347"/>
      <c r="L187" s="347"/>
      <c r="M187" s="298">
        <v>79.900000000000006</v>
      </c>
      <c r="N187" s="170"/>
      <c r="O187" s="297">
        <v>79.900000000000006</v>
      </c>
      <c r="P187" s="343"/>
      <c r="Q187" s="343"/>
      <c r="R187" s="343"/>
      <c r="S187" s="343"/>
      <c r="T187" s="343"/>
      <c r="U187" s="343"/>
      <c r="V187" s="343"/>
      <c r="W187" s="170"/>
    </row>
    <row r="188" spans="1:23" ht="21.75" customHeight="1">
      <c r="A188" s="170"/>
      <c r="B188" s="363" t="s">
        <v>352</v>
      </c>
      <c r="C188" s="363"/>
      <c r="D188" s="363"/>
      <c r="E188" s="363"/>
      <c r="F188" s="363"/>
      <c r="G188" s="231" t="s">
        <v>351</v>
      </c>
      <c r="H188" s="230" t="s">
        <v>208</v>
      </c>
      <c r="I188" s="291">
        <v>1</v>
      </c>
      <c r="J188" s="291">
        <v>6</v>
      </c>
      <c r="K188" s="347"/>
      <c r="L188" s="347"/>
      <c r="M188" s="298">
        <v>85.9</v>
      </c>
      <c r="N188" s="170"/>
      <c r="O188" s="297">
        <v>85.9</v>
      </c>
      <c r="P188" s="343"/>
      <c r="Q188" s="343"/>
      <c r="R188" s="343"/>
      <c r="S188" s="343"/>
      <c r="T188" s="343"/>
      <c r="U188" s="343"/>
      <c r="V188" s="343"/>
      <c r="W188" s="170"/>
    </row>
    <row r="189" spans="1:23" ht="21.75" customHeight="1">
      <c r="A189" s="170"/>
      <c r="B189" s="363" t="s">
        <v>352</v>
      </c>
      <c r="C189" s="363"/>
      <c r="D189" s="363"/>
      <c r="E189" s="363"/>
      <c r="F189" s="363"/>
      <c r="G189" s="231" t="s">
        <v>351</v>
      </c>
      <c r="H189" s="230" t="s">
        <v>208</v>
      </c>
      <c r="I189" s="291">
        <v>1</v>
      </c>
      <c r="J189" s="291">
        <v>6</v>
      </c>
      <c r="K189" s="347"/>
      <c r="L189" s="347"/>
      <c r="M189" s="298">
        <v>229</v>
      </c>
      <c r="N189" s="170"/>
      <c r="O189" s="297">
        <v>229</v>
      </c>
      <c r="P189" s="343"/>
      <c r="Q189" s="343"/>
      <c r="R189" s="343"/>
      <c r="S189" s="343"/>
      <c r="T189" s="343"/>
      <c r="U189" s="343"/>
      <c r="V189" s="343"/>
      <c r="W189" s="170"/>
    </row>
    <row r="190" spans="1:23" ht="21.75" customHeight="1">
      <c r="A190" s="170"/>
      <c r="B190" s="363" t="s">
        <v>304</v>
      </c>
      <c r="C190" s="363"/>
      <c r="D190" s="363"/>
      <c r="E190" s="363"/>
      <c r="F190" s="363"/>
      <c r="G190" s="231" t="s">
        <v>350</v>
      </c>
      <c r="H190" s="230" t="s">
        <v>195</v>
      </c>
      <c r="I190" s="291">
        <v>1</v>
      </c>
      <c r="J190" s="291">
        <v>6</v>
      </c>
      <c r="K190" s="347"/>
      <c r="L190" s="347"/>
      <c r="M190" s="298">
        <v>1536.1</v>
      </c>
      <c r="N190" s="170"/>
      <c r="O190" s="297">
        <v>1536.1</v>
      </c>
      <c r="P190" s="343"/>
      <c r="Q190" s="343"/>
      <c r="R190" s="343"/>
      <c r="S190" s="343"/>
      <c r="T190" s="343"/>
      <c r="U190" s="343"/>
      <c r="V190" s="343"/>
      <c r="W190" s="170"/>
    </row>
    <row r="191" spans="1:23" ht="21.75" customHeight="1">
      <c r="A191" s="170"/>
      <c r="B191" s="363" t="s">
        <v>304</v>
      </c>
      <c r="C191" s="363"/>
      <c r="D191" s="363"/>
      <c r="E191" s="363"/>
      <c r="F191" s="363"/>
      <c r="G191" s="231" t="s">
        <v>350</v>
      </c>
      <c r="H191" s="230" t="s">
        <v>192</v>
      </c>
      <c r="I191" s="291">
        <v>1</v>
      </c>
      <c r="J191" s="291">
        <v>6</v>
      </c>
      <c r="K191" s="347"/>
      <c r="L191" s="347"/>
      <c r="M191" s="298">
        <v>463.9</v>
      </c>
      <c r="N191" s="170"/>
      <c r="O191" s="297">
        <v>463.9</v>
      </c>
      <c r="P191" s="343"/>
      <c r="Q191" s="343"/>
      <c r="R191" s="343"/>
      <c r="S191" s="343"/>
      <c r="T191" s="343"/>
      <c r="U191" s="343"/>
      <c r="V191" s="343"/>
      <c r="W191" s="170"/>
    </row>
    <row r="192" spans="1:23" ht="21.75" customHeight="1">
      <c r="A192" s="170"/>
      <c r="B192" s="363" t="s">
        <v>207</v>
      </c>
      <c r="C192" s="363"/>
      <c r="D192" s="363"/>
      <c r="E192" s="363"/>
      <c r="F192" s="363"/>
      <c r="G192" s="231" t="s">
        <v>349</v>
      </c>
      <c r="H192" s="230" t="s">
        <v>195</v>
      </c>
      <c r="I192" s="291">
        <v>1</v>
      </c>
      <c r="J192" s="291">
        <v>6</v>
      </c>
      <c r="K192" s="347"/>
      <c r="L192" s="347"/>
      <c r="M192" s="298">
        <v>4307</v>
      </c>
      <c r="N192" s="170"/>
      <c r="O192" s="297">
        <v>4307</v>
      </c>
      <c r="P192" s="343"/>
      <c r="Q192" s="343"/>
      <c r="R192" s="343"/>
      <c r="S192" s="343"/>
      <c r="T192" s="343"/>
      <c r="U192" s="343"/>
      <c r="V192" s="343"/>
      <c r="W192" s="170"/>
    </row>
    <row r="193" spans="1:23" ht="21.75" customHeight="1">
      <c r="A193" s="170"/>
      <c r="B193" s="363" t="s">
        <v>207</v>
      </c>
      <c r="C193" s="363"/>
      <c r="D193" s="363"/>
      <c r="E193" s="363"/>
      <c r="F193" s="363"/>
      <c r="G193" s="231" t="s">
        <v>349</v>
      </c>
      <c r="H193" s="230" t="s">
        <v>192</v>
      </c>
      <c r="I193" s="291">
        <v>1</v>
      </c>
      <c r="J193" s="291">
        <v>6</v>
      </c>
      <c r="K193" s="347"/>
      <c r="L193" s="347"/>
      <c r="M193" s="298">
        <v>1300.7</v>
      </c>
      <c r="N193" s="170"/>
      <c r="O193" s="297">
        <v>1300.7</v>
      </c>
      <c r="P193" s="343"/>
      <c r="Q193" s="343"/>
      <c r="R193" s="343"/>
      <c r="S193" s="343"/>
      <c r="T193" s="343"/>
      <c r="U193" s="343"/>
      <c r="V193" s="343"/>
      <c r="W193" s="170"/>
    </row>
    <row r="194" spans="1:23" s="272" customFormat="1" ht="21.75" customHeight="1">
      <c r="A194" s="275"/>
      <c r="B194" s="364" t="s">
        <v>181</v>
      </c>
      <c r="C194" s="364"/>
      <c r="D194" s="364"/>
      <c r="E194" s="364"/>
      <c r="F194" s="364"/>
      <c r="G194" s="274" t="s">
        <v>598</v>
      </c>
      <c r="H194" s="273">
        <v>0</v>
      </c>
      <c r="I194" s="294">
        <v>0</v>
      </c>
      <c r="J194" s="294">
        <v>0</v>
      </c>
      <c r="K194" s="358"/>
      <c r="L194" s="358"/>
      <c r="M194" s="310">
        <v>1745</v>
      </c>
      <c r="N194" s="275"/>
      <c r="O194" s="296">
        <v>1745</v>
      </c>
      <c r="P194" s="359"/>
      <c r="Q194" s="359"/>
      <c r="R194" s="359"/>
      <c r="S194" s="359"/>
      <c r="T194" s="359"/>
      <c r="U194" s="359"/>
      <c r="V194" s="359"/>
      <c r="W194" s="275"/>
    </row>
    <row r="195" spans="1:23" ht="21.75" customHeight="1">
      <c r="A195" s="170"/>
      <c r="B195" s="363" t="s">
        <v>715</v>
      </c>
      <c r="C195" s="363"/>
      <c r="D195" s="363"/>
      <c r="E195" s="363"/>
      <c r="F195" s="363"/>
      <c r="G195" s="231" t="s">
        <v>597</v>
      </c>
      <c r="H195" s="230" t="s">
        <v>208</v>
      </c>
      <c r="I195" s="291">
        <v>4</v>
      </c>
      <c r="J195" s="291">
        <v>9</v>
      </c>
      <c r="K195" s="347"/>
      <c r="L195" s="347"/>
      <c r="M195" s="298">
        <v>1295</v>
      </c>
      <c r="N195" s="170"/>
      <c r="O195" s="297">
        <v>1295</v>
      </c>
      <c r="P195" s="343"/>
      <c r="Q195" s="343"/>
      <c r="R195" s="343"/>
      <c r="S195" s="343"/>
      <c r="T195" s="343"/>
      <c r="U195" s="343"/>
      <c r="V195" s="343"/>
      <c r="W195" s="170"/>
    </row>
    <row r="196" spans="1:23" ht="21.75" customHeight="1">
      <c r="A196" s="170"/>
      <c r="B196" s="363" t="s">
        <v>715</v>
      </c>
      <c r="C196" s="363"/>
      <c r="D196" s="363"/>
      <c r="E196" s="363"/>
      <c r="F196" s="363"/>
      <c r="G196" s="231" t="s">
        <v>597</v>
      </c>
      <c r="H196" s="230" t="s">
        <v>334</v>
      </c>
      <c r="I196" s="291">
        <v>4</v>
      </c>
      <c r="J196" s="291">
        <v>9</v>
      </c>
      <c r="K196" s="347"/>
      <c r="L196" s="347"/>
      <c r="M196" s="298">
        <v>450</v>
      </c>
      <c r="N196" s="170"/>
      <c r="O196" s="297">
        <v>450</v>
      </c>
      <c r="P196" s="343"/>
      <c r="Q196" s="343"/>
      <c r="R196" s="343"/>
      <c r="S196" s="343"/>
      <c r="T196" s="343"/>
      <c r="U196" s="343"/>
      <c r="V196" s="343"/>
      <c r="W196" s="170"/>
    </row>
    <row r="197" spans="1:23" s="272" customFormat="1" ht="21.75" customHeight="1">
      <c r="A197" s="275"/>
      <c r="B197" s="364" t="s">
        <v>569</v>
      </c>
      <c r="C197" s="364"/>
      <c r="D197" s="364"/>
      <c r="E197" s="364"/>
      <c r="F197" s="364"/>
      <c r="G197" s="274" t="s">
        <v>568</v>
      </c>
      <c r="H197" s="273">
        <v>0</v>
      </c>
      <c r="I197" s="294">
        <v>0</v>
      </c>
      <c r="J197" s="294">
        <v>0</v>
      </c>
      <c r="K197" s="358"/>
      <c r="L197" s="358"/>
      <c r="M197" s="310">
        <v>50</v>
      </c>
      <c r="N197" s="275"/>
      <c r="O197" s="296">
        <v>50</v>
      </c>
      <c r="P197" s="359"/>
      <c r="Q197" s="359"/>
      <c r="R197" s="359"/>
      <c r="S197" s="359"/>
      <c r="T197" s="359"/>
      <c r="U197" s="359"/>
      <c r="V197" s="359"/>
      <c r="W197" s="275"/>
    </row>
    <row r="198" spans="1:23" ht="21.75" customHeight="1">
      <c r="A198" s="170"/>
      <c r="B198" s="363" t="s">
        <v>745</v>
      </c>
      <c r="C198" s="363"/>
      <c r="D198" s="363"/>
      <c r="E198" s="363"/>
      <c r="F198" s="363"/>
      <c r="G198" s="231" t="s">
        <v>567</v>
      </c>
      <c r="H198" s="230" t="s">
        <v>208</v>
      </c>
      <c r="I198" s="291">
        <v>7</v>
      </c>
      <c r="J198" s="291">
        <v>7</v>
      </c>
      <c r="K198" s="347"/>
      <c r="L198" s="347"/>
      <c r="M198" s="298">
        <v>50</v>
      </c>
      <c r="N198" s="170"/>
      <c r="O198" s="297">
        <v>50</v>
      </c>
      <c r="P198" s="343"/>
      <c r="Q198" s="343"/>
      <c r="R198" s="343"/>
      <c r="S198" s="343"/>
      <c r="T198" s="343"/>
      <c r="U198" s="343"/>
      <c r="V198" s="343"/>
      <c r="W198" s="170"/>
    </row>
    <row r="199" spans="1:23" s="272" customFormat="1" ht="32.25" customHeight="1">
      <c r="A199" s="275"/>
      <c r="B199" s="364" t="s">
        <v>566</v>
      </c>
      <c r="C199" s="364"/>
      <c r="D199" s="364"/>
      <c r="E199" s="364"/>
      <c r="F199" s="364"/>
      <c r="G199" s="274" t="s">
        <v>565</v>
      </c>
      <c r="H199" s="273">
        <v>0</v>
      </c>
      <c r="I199" s="294">
        <v>0</v>
      </c>
      <c r="J199" s="294">
        <v>0</v>
      </c>
      <c r="K199" s="358"/>
      <c r="L199" s="358"/>
      <c r="M199" s="310">
        <v>50</v>
      </c>
      <c r="N199" s="275"/>
      <c r="O199" s="296">
        <v>50</v>
      </c>
      <c r="P199" s="359"/>
      <c r="Q199" s="359"/>
      <c r="R199" s="359"/>
      <c r="S199" s="359"/>
      <c r="T199" s="359"/>
      <c r="U199" s="359"/>
      <c r="V199" s="359"/>
      <c r="W199" s="275"/>
    </row>
    <row r="200" spans="1:23" ht="42.75" customHeight="1">
      <c r="A200" s="170"/>
      <c r="B200" s="363" t="s">
        <v>746</v>
      </c>
      <c r="C200" s="363"/>
      <c r="D200" s="363"/>
      <c r="E200" s="363"/>
      <c r="F200" s="363"/>
      <c r="G200" s="231" t="s">
        <v>564</v>
      </c>
      <c r="H200" s="230" t="s">
        <v>208</v>
      </c>
      <c r="I200" s="291">
        <v>7</v>
      </c>
      <c r="J200" s="291">
        <v>7</v>
      </c>
      <c r="K200" s="347"/>
      <c r="L200" s="347"/>
      <c r="M200" s="298">
        <v>50</v>
      </c>
      <c r="N200" s="170"/>
      <c r="O200" s="297">
        <v>50</v>
      </c>
      <c r="P200" s="343"/>
      <c r="Q200" s="343"/>
      <c r="R200" s="343"/>
      <c r="S200" s="343"/>
      <c r="T200" s="343"/>
      <c r="U200" s="343"/>
      <c r="V200" s="343"/>
      <c r="W200" s="170"/>
    </row>
    <row r="201" spans="1:23" s="272" customFormat="1" ht="21.75" customHeight="1">
      <c r="A201" s="275"/>
      <c r="B201" s="364" t="s">
        <v>560</v>
      </c>
      <c r="C201" s="364"/>
      <c r="D201" s="364"/>
      <c r="E201" s="364"/>
      <c r="F201" s="364"/>
      <c r="G201" s="274" t="s">
        <v>559</v>
      </c>
      <c r="H201" s="273">
        <v>0</v>
      </c>
      <c r="I201" s="294">
        <v>0</v>
      </c>
      <c r="J201" s="294">
        <v>0</v>
      </c>
      <c r="K201" s="358"/>
      <c r="L201" s="358"/>
      <c r="M201" s="310">
        <v>563.4</v>
      </c>
      <c r="N201" s="275"/>
      <c r="O201" s="296">
        <v>563.4</v>
      </c>
      <c r="P201" s="359"/>
      <c r="Q201" s="359"/>
      <c r="R201" s="359"/>
      <c r="S201" s="359"/>
      <c r="T201" s="359"/>
      <c r="U201" s="359"/>
      <c r="V201" s="359"/>
      <c r="W201" s="275"/>
    </row>
    <row r="202" spans="1:23" ht="32.25" customHeight="1">
      <c r="A202" s="170"/>
      <c r="B202" s="363" t="s">
        <v>558</v>
      </c>
      <c r="C202" s="363"/>
      <c r="D202" s="363"/>
      <c r="E202" s="363"/>
      <c r="F202" s="363"/>
      <c r="G202" s="231" t="s">
        <v>557</v>
      </c>
      <c r="H202" s="230" t="s">
        <v>195</v>
      </c>
      <c r="I202" s="291">
        <v>7</v>
      </c>
      <c r="J202" s="291">
        <v>9</v>
      </c>
      <c r="K202" s="347"/>
      <c r="L202" s="347"/>
      <c r="M202" s="298">
        <v>352.9</v>
      </c>
      <c r="N202" s="170"/>
      <c r="O202" s="297">
        <v>352.9</v>
      </c>
      <c r="P202" s="343"/>
      <c r="Q202" s="343"/>
      <c r="R202" s="343"/>
      <c r="S202" s="343"/>
      <c r="T202" s="343"/>
      <c r="U202" s="343"/>
      <c r="V202" s="343"/>
      <c r="W202" s="170"/>
    </row>
    <row r="203" spans="1:23" ht="32.25" customHeight="1">
      <c r="A203" s="170"/>
      <c r="B203" s="363" t="s">
        <v>558</v>
      </c>
      <c r="C203" s="363"/>
      <c r="D203" s="363"/>
      <c r="E203" s="363"/>
      <c r="F203" s="363"/>
      <c r="G203" s="231" t="s">
        <v>557</v>
      </c>
      <c r="H203" s="230" t="s">
        <v>192</v>
      </c>
      <c r="I203" s="291">
        <v>7</v>
      </c>
      <c r="J203" s="291">
        <v>9</v>
      </c>
      <c r="K203" s="347"/>
      <c r="L203" s="347"/>
      <c r="M203" s="298">
        <v>106.6</v>
      </c>
      <c r="N203" s="170"/>
      <c r="O203" s="297">
        <v>106.6</v>
      </c>
      <c r="P203" s="343"/>
      <c r="Q203" s="343"/>
      <c r="R203" s="343"/>
      <c r="S203" s="343"/>
      <c r="T203" s="343"/>
      <c r="U203" s="343"/>
      <c r="V203" s="343"/>
      <c r="W203" s="170"/>
    </row>
    <row r="204" spans="1:23" ht="32.25" customHeight="1">
      <c r="A204" s="170"/>
      <c r="B204" s="363" t="s">
        <v>558</v>
      </c>
      <c r="C204" s="363"/>
      <c r="D204" s="363"/>
      <c r="E204" s="363"/>
      <c r="F204" s="363"/>
      <c r="G204" s="231" t="s">
        <v>557</v>
      </c>
      <c r="H204" s="230" t="s">
        <v>208</v>
      </c>
      <c r="I204" s="291">
        <v>7</v>
      </c>
      <c r="J204" s="291">
        <v>9</v>
      </c>
      <c r="K204" s="347"/>
      <c r="L204" s="347"/>
      <c r="M204" s="298">
        <v>3.9</v>
      </c>
      <c r="N204" s="170"/>
      <c r="O204" s="297">
        <v>3.9</v>
      </c>
      <c r="P204" s="343"/>
      <c r="Q204" s="343"/>
      <c r="R204" s="343"/>
      <c r="S204" s="343"/>
      <c r="T204" s="343"/>
      <c r="U204" s="343"/>
      <c r="V204" s="343"/>
      <c r="W204" s="170"/>
    </row>
    <row r="205" spans="1:23" ht="32.25" customHeight="1">
      <c r="A205" s="170"/>
      <c r="B205" s="363" t="s">
        <v>747</v>
      </c>
      <c r="C205" s="363"/>
      <c r="D205" s="363"/>
      <c r="E205" s="363"/>
      <c r="F205" s="363"/>
      <c r="G205" s="231" t="s">
        <v>556</v>
      </c>
      <c r="H205" s="230" t="s">
        <v>208</v>
      </c>
      <c r="I205" s="291">
        <v>7</v>
      </c>
      <c r="J205" s="291">
        <v>9</v>
      </c>
      <c r="K205" s="347"/>
      <c r="L205" s="347"/>
      <c r="M205" s="298">
        <v>100</v>
      </c>
      <c r="N205" s="170"/>
      <c r="O205" s="297">
        <v>100</v>
      </c>
      <c r="P205" s="343"/>
      <c r="Q205" s="343"/>
      <c r="R205" s="343"/>
      <c r="S205" s="343"/>
      <c r="T205" s="343"/>
      <c r="U205" s="343"/>
      <c r="V205" s="343"/>
      <c r="W205" s="170"/>
    </row>
    <row r="206" spans="1:23" s="272" customFormat="1" ht="32.25" customHeight="1">
      <c r="A206" s="275"/>
      <c r="B206" s="364" t="s">
        <v>831</v>
      </c>
      <c r="C206" s="364"/>
      <c r="D206" s="364"/>
      <c r="E206" s="364"/>
      <c r="F206" s="364"/>
      <c r="G206" s="274" t="s">
        <v>519</v>
      </c>
      <c r="H206" s="273">
        <v>0</v>
      </c>
      <c r="I206" s="294">
        <v>0</v>
      </c>
      <c r="J206" s="294">
        <v>0</v>
      </c>
      <c r="K206" s="358"/>
      <c r="L206" s="358"/>
      <c r="M206" s="310">
        <v>6573</v>
      </c>
      <c r="N206" s="275"/>
      <c r="O206" s="296">
        <v>6573</v>
      </c>
      <c r="P206" s="359"/>
      <c r="Q206" s="359"/>
      <c r="R206" s="359"/>
      <c r="S206" s="359"/>
      <c r="T206" s="359"/>
      <c r="U206" s="359"/>
      <c r="V206" s="359"/>
      <c r="W206" s="275"/>
    </row>
    <row r="207" spans="1:23" ht="21.75" customHeight="1">
      <c r="A207" s="170"/>
      <c r="B207" s="363" t="s">
        <v>830</v>
      </c>
      <c r="C207" s="363"/>
      <c r="D207" s="363"/>
      <c r="E207" s="363"/>
      <c r="F207" s="363"/>
      <c r="G207" s="231" t="s">
        <v>829</v>
      </c>
      <c r="H207" s="230" t="s">
        <v>239</v>
      </c>
      <c r="I207" s="291">
        <v>10</v>
      </c>
      <c r="J207" s="291">
        <v>3</v>
      </c>
      <c r="K207" s="347"/>
      <c r="L207" s="347"/>
      <c r="M207" s="298">
        <v>6573</v>
      </c>
      <c r="N207" s="170"/>
      <c r="O207" s="297">
        <v>6573</v>
      </c>
      <c r="P207" s="343"/>
      <c r="Q207" s="343"/>
      <c r="R207" s="343"/>
      <c r="S207" s="343"/>
      <c r="T207" s="343"/>
      <c r="U207" s="343"/>
      <c r="V207" s="343"/>
      <c r="W207" s="170"/>
    </row>
    <row r="208" spans="1:23" s="272" customFormat="1" ht="21.75" customHeight="1">
      <c r="A208" s="275"/>
      <c r="B208" s="364" t="s">
        <v>500</v>
      </c>
      <c r="C208" s="364"/>
      <c r="D208" s="364"/>
      <c r="E208" s="364"/>
      <c r="F208" s="364"/>
      <c r="G208" s="274" t="s">
        <v>499</v>
      </c>
      <c r="H208" s="273">
        <v>0</v>
      </c>
      <c r="I208" s="294">
        <v>0</v>
      </c>
      <c r="J208" s="294">
        <v>0</v>
      </c>
      <c r="K208" s="358"/>
      <c r="L208" s="358"/>
      <c r="M208" s="310">
        <v>150</v>
      </c>
      <c r="N208" s="275"/>
      <c r="O208" s="296">
        <v>150</v>
      </c>
      <c r="P208" s="359"/>
      <c r="Q208" s="359"/>
      <c r="R208" s="359"/>
      <c r="S208" s="359"/>
      <c r="T208" s="359"/>
      <c r="U208" s="359"/>
      <c r="V208" s="359"/>
      <c r="W208" s="275"/>
    </row>
    <row r="209" spans="1:23" ht="21.75" customHeight="1">
      <c r="A209" s="170"/>
      <c r="B209" s="363" t="s">
        <v>757</v>
      </c>
      <c r="C209" s="363"/>
      <c r="D209" s="363"/>
      <c r="E209" s="363"/>
      <c r="F209" s="363"/>
      <c r="G209" s="231" t="s">
        <v>498</v>
      </c>
      <c r="H209" s="230" t="s">
        <v>208</v>
      </c>
      <c r="I209" s="291">
        <v>10</v>
      </c>
      <c r="J209" s="291">
        <v>6</v>
      </c>
      <c r="K209" s="347"/>
      <c r="L209" s="347"/>
      <c r="M209" s="298">
        <v>150</v>
      </c>
      <c r="N209" s="170"/>
      <c r="O209" s="297">
        <v>150</v>
      </c>
      <c r="P209" s="343"/>
      <c r="Q209" s="343"/>
      <c r="R209" s="343"/>
      <c r="S209" s="343"/>
      <c r="T209" s="343"/>
      <c r="U209" s="343"/>
      <c r="V209" s="343"/>
      <c r="W209" s="170"/>
    </row>
    <row r="210" spans="1:23" s="272" customFormat="1" ht="32.25" customHeight="1">
      <c r="A210" s="275"/>
      <c r="B210" s="364" t="s">
        <v>717</v>
      </c>
      <c r="C210" s="364"/>
      <c r="D210" s="364"/>
      <c r="E210" s="364"/>
      <c r="F210" s="364"/>
      <c r="G210" s="274" t="s">
        <v>718</v>
      </c>
      <c r="H210" s="273">
        <v>0</v>
      </c>
      <c r="I210" s="294">
        <v>0</v>
      </c>
      <c r="J210" s="294">
        <v>0</v>
      </c>
      <c r="K210" s="358"/>
      <c r="L210" s="358"/>
      <c r="M210" s="310">
        <v>3781.05</v>
      </c>
      <c r="N210" s="275"/>
      <c r="O210" s="296">
        <v>3781.05</v>
      </c>
      <c r="P210" s="359"/>
      <c r="Q210" s="359"/>
      <c r="R210" s="359"/>
      <c r="S210" s="359"/>
      <c r="T210" s="359"/>
      <c r="U210" s="359"/>
      <c r="V210" s="359"/>
      <c r="W210" s="275"/>
    </row>
    <row r="211" spans="1:23" ht="32.25" customHeight="1">
      <c r="A211" s="170"/>
      <c r="B211" s="363" t="s">
        <v>719</v>
      </c>
      <c r="C211" s="363"/>
      <c r="D211" s="363"/>
      <c r="E211" s="363"/>
      <c r="F211" s="363"/>
      <c r="G211" s="231" t="s">
        <v>720</v>
      </c>
      <c r="H211" s="230" t="s">
        <v>208</v>
      </c>
      <c r="I211" s="291">
        <v>5</v>
      </c>
      <c r="J211" s="291">
        <v>3</v>
      </c>
      <c r="K211" s="347"/>
      <c r="L211" s="347"/>
      <c r="M211" s="298">
        <v>3431.05</v>
      </c>
      <c r="N211" s="170"/>
      <c r="O211" s="297">
        <v>3431.05</v>
      </c>
      <c r="P211" s="343"/>
      <c r="Q211" s="343"/>
      <c r="R211" s="343"/>
      <c r="S211" s="343"/>
      <c r="T211" s="343"/>
      <c r="U211" s="343"/>
      <c r="V211" s="343"/>
      <c r="W211" s="170"/>
    </row>
    <row r="212" spans="1:23" ht="32.25" customHeight="1">
      <c r="A212" s="170"/>
      <c r="B212" s="363" t="s">
        <v>719</v>
      </c>
      <c r="C212" s="363"/>
      <c r="D212" s="363"/>
      <c r="E212" s="363"/>
      <c r="F212" s="363"/>
      <c r="G212" s="231" t="s">
        <v>720</v>
      </c>
      <c r="H212" s="230" t="s">
        <v>334</v>
      </c>
      <c r="I212" s="291">
        <v>5</v>
      </c>
      <c r="J212" s="291">
        <v>3</v>
      </c>
      <c r="K212" s="347"/>
      <c r="L212" s="347"/>
      <c r="M212" s="298">
        <v>350</v>
      </c>
      <c r="N212" s="170"/>
      <c r="O212" s="297">
        <v>350</v>
      </c>
      <c r="P212" s="343"/>
      <c r="Q212" s="343"/>
      <c r="R212" s="343"/>
      <c r="S212" s="343"/>
      <c r="T212" s="343"/>
      <c r="U212" s="343"/>
      <c r="V212" s="343"/>
      <c r="W212" s="170"/>
    </row>
    <row r="213" spans="1:23" s="272" customFormat="1" ht="21.75" customHeight="1">
      <c r="A213" s="275"/>
      <c r="B213" s="364" t="s">
        <v>758</v>
      </c>
      <c r="C213" s="364"/>
      <c r="D213" s="364"/>
      <c r="E213" s="364"/>
      <c r="F213" s="364"/>
      <c r="G213" s="274" t="s">
        <v>759</v>
      </c>
      <c r="H213" s="273">
        <v>0</v>
      </c>
      <c r="I213" s="294">
        <v>0</v>
      </c>
      <c r="J213" s="294">
        <v>0</v>
      </c>
      <c r="K213" s="358"/>
      <c r="L213" s="358"/>
      <c r="M213" s="310">
        <v>50</v>
      </c>
      <c r="N213" s="275"/>
      <c r="O213" s="296">
        <v>50</v>
      </c>
      <c r="P213" s="359"/>
      <c r="Q213" s="359"/>
      <c r="R213" s="359"/>
      <c r="S213" s="359"/>
      <c r="T213" s="359"/>
      <c r="U213" s="359"/>
      <c r="V213" s="359"/>
      <c r="W213" s="275"/>
    </row>
    <row r="214" spans="1:23" ht="21.75" customHeight="1">
      <c r="A214" s="170"/>
      <c r="B214" s="363" t="s">
        <v>760</v>
      </c>
      <c r="C214" s="363"/>
      <c r="D214" s="363"/>
      <c r="E214" s="363"/>
      <c r="F214" s="363"/>
      <c r="G214" s="231" t="s">
        <v>761</v>
      </c>
      <c r="H214" s="230" t="s">
        <v>208</v>
      </c>
      <c r="I214" s="291">
        <v>10</v>
      </c>
      <c r="J214" s="291">
        <v>6</v>
      </c>
      <c r="K214" s="347"/>
      <c r="L214" s="347"/>
      <c r="M214" s="298">
        <v>50</v>
      </c>
      <c r="N214" s="170"/>
      <c r="O214" s="297">
        <v>50</v>
      </c>
      <c r="P214" s="343"/>
      <c r="Q214" s="343"/>
      <c r="R214" s="343"/>
      <c r="S214" s="343"/>
      <c r="T214" s="343"/>
      <c r="U214" s="343"/>
      <c r="V214" s="343"/>
      <c r="W214" s="170"/>
    </row>
    <row r="215" spans="1:23" s="272" customFormat="1" ht="32.25" customHeight="1">
      <c r="A215" s="275"/>
      <c r="B215" s="364" t="s">
        <v>749</v>
      </c>
      <c r="C215" s="364"/>
      <c r="D215" s="364"/>
      <c r="E215" s="364"/>
      <c r="F215" s="364"/>
      <c r="G215" s="274" t="s">
        <v>750</v>
      </c>
      <c r="H215" s="273">
        <v>0</v>
      </c>
      <c r="I215" s="294">
        <v>0</v>
      </c>
      <c r="J215" s="294">
        <v>0</v>
      </c>
      <c r="K215" s="358"/>
      <c r="L215" s="358"/>
      <c r="M215" s="310">
        <v>40</v>
      </c>
      <c r="N215" s="275"/>
      <c r="O215" s="296">
        <v>40</v>
      </c>
      <c r="P215" s="359"/>
      <c r="Q215" s="359"/>
      <c r="R215" s="359"/>
      <c r="S215" s="359"/>
      <c r="T215" s="359"/>
      <c r="U215" s="359"/>
      <c r="V215" s="359"/>
      <c r="W215" s="275"/>
    </row>
    <row r="216" spans="1:23" ht="32.25" customHeight="1">
      <c r="A216" s="170"/>
      <c r="B216" s="363" t="s">
        <v>751</v>
      </c>
      <c r="C216" s="363"/>
      <c r="D216" s="363"/>
      <c r="E216" s="363"/>
      <c r="F216" s="363"/>
      <c r="G216" s="231" t="s">
        <v>752</v>
      </c>
      <c r="H216" s="230" t="s">
        <v>208</v>
      </c>
      <c r="I216" s="291">
        <v>9</v>
      </c>
      <c r="J216" s="291">
        <v>9</v>
      </c>
      <c r="K216" s="347"/>
      <c r="L216" s="347"/>
      <c r="M216" s="298">
        <v>40</v>
      </c>
      <c r="N216" s="170"/>
      <c r="O216" s="297">
        <v>40</v>
      </c>
      <c r="P216" s="343"/>
      <c r="Q216" s="343"/>
      <c r="R216" s="343"/>
      <c r="S216" s="343"/>
      <c r="T216" s="343"/>
      <c r="U216" s="343"/>
      <c r="V216" s="343"/>
      <c r="W216" s="170"/>
    </row>
    <row r="217" spans="1:23" s="272" customFormat="1" ht="32.25" customHeight="1">
      <c r="A217" s="275"/>
      <c r="B217" s="364" t="s">
        <v>753</v>
      </c>
      <c r="C217" s="364"/>
      <c r="D217" s="364"/>
      <c r="E217" s="364"/>
      <c r="F217" s="364"/>
      <c r="G217" s="274" t="s">
        <v>754</v>
      </c>
      <c r="H217" s="273">
        <v>0</v>
      </c>
      <c r="I217" s="294">
        <v>0</v>
      </c>
      <c r="J217" s="294">
        <v>0</v>
      </c>
      <c r="K217" s="358"/>
      <c r="L217" s="358"/>
      <c r="M217" s="310">
        <v>10</v>
      </c>
      <c r="N217" s="275"/>
      <c r="O217" s="296">
        <v>10</v>
      </c>
      <c r="P217" s="359"/>
      <c r="Q217" s="359"/>
      <c r="R217" s="359"/>
      <c r="S217" s="359"/>
      <c r="T217" s="359"/>
      <c r="U217" s="359"/>
      <c r="V217" s="359"/>
      <c r="W217" s="275"/>
    </row>
    <row r="218" spans="1:23" ht="42.75" customHeight="1">
      <c r="A218" s="170"/>
      <c r="B218" s="363" t="s">
        <v>755</v>
      </c>
      <c r="C218" s="363"/>
      <c r="D218" s="363"/>
      <c r="E218" s="363"/>
      <c r="F218" s="363"/>
      <c r="G218" s="231" t="s">
        <v>756</v>
      </c>
      <c r="H218" s="230" t="s">
        <v>208</v>
      </c>
      <c r="I218" s="291">
        <v>9</v>
      </c>
      <c r="J218" s="291">
        <v>9</v>
      </c>
      <c r="K218" s="347"/>
      <c r="L218" s="347"/>
      <c r="M218" s="298">
        <v>10</v>
      </c>
      <c r="N218" s="170"/>
      <c r="O218" s="297">
        <v>10</v>
      </c>
      <c r="P218" s="343"/>
      <c r="Q218" s="343"/>
      <c r="R218" s="343"/>
      <c r="S218" s="343"/>
      <c r="T218" s="343"/>
      <c r="U218" s="343"/>
      <c r="V218" s="343"/>
      <c r="W218" s="170"/>
    </row>
    <row r="219" spans="1:23" s="272" customFormat="1" ht="32.25" customHeight="1">
      <c r="A219" s="275"/>
      <c r="B219" s="364" t="s">
        <v>708</v>
      </c>
      <c r="C219" s="364"/>
      <c r="D219" s="364"/>
      <c r="E219" s="364"/>
      <c r="F219" s="364"/>
      <c r="G219" s="274" t="s">
        <v>709</v>
      </c>
      <c r="H219" s="273">
        <v>0</v>
      </c>
      <c r="I219" s="294">
        <v>0</v>
      </c>
      <c r="J219" s="294">
        <v>0</v>
      </c>
      <c r="K219" s="358"/>
      <c r="L219" s="358"/>
      <c r="M219" s="310">
        <v>66547.199999999997</v>
      </c>
      <c r="N219" s="275"/>
      <c r="O219" s="296">
        <v>66547.199999999997</v>
      </c>
      <c r="P219" s="359"/>
      <c r="Q219" s="359"/>
      <c r="R219" s="359"/>
      <c r="S219" s="359"/>
      <c r="T219" s="359"/>
      <c r="U219" s="359"/>
      <c r="V219" s="359"/>
      <c r="W219" s="275"/>
    </row>
    <row r="220" spans="1:23" ht="32.25" customHeight="1">
      <c r="A220" s="170"/>
      <c r="B220" s="363" t="s">
        <v>712</v>
      </c>
      <c r="C220" s="363"/>
      <c r="D220" s="363"/>
      <c r="E220" s="363"/>
      <c r="F220" s="363"/>
      <c r="G220" s="231" t="s">
        <v>713</v>
      </c>
      <c r="H220" s="230" t="s">
        <v>261</v>
      </c>
      <c r="I220" s="291">
        <v>10</v>
      </c>
      <c r="J220" s="291">
        <v>4</v>
      </c>
      <c r="K220" s="347"/>
      <c r="L220" s="347"/>
      <c r="M220" s="298">
        <v>66547.199999999997</v>
      </c>
      <c r="N220" s="170"/>
      <c r="O220" s="297">
        <v>66547.199999999997</v>
      </c>
      <c r="P220" s="343"/>
      <c r="Q220" s="343"/>
      <c r="R220" s="343"/>
      <c r="S220" s="343"/>
      <c r="T220" s="343"/>
      <c r="U220" s="343"/>
      <c r="V220" s="343"/>
      <c r="W220" s="170"/>
    </row>
    <row r="221" spans="1:23" ht="21.75" customHeight="1">
      <c r="A221" s="170"/>
      <c r="B221" s="363" t="s">
        <v>777</v>
      </c>
      <c r="C221" s="363"/>
      <c r="D221" s="363"/>
      <c r="E221" s="363"/>
      <c r="F221" s="363"/>
      <c r="G221" s="231" t="s">
        <v>778</v>
      </c>
      <c r="H221" s="230">
        <v>0</v>
      </c>
      <c r="I221" s="291">
        <v>0</v>
      </c>
      <c r="J221" s="291">
        <v>0</v>
      </c>
      <c r="K221" s="347"/>
      <c r="L221" s="347"/>
      <c r="M221" s="298">
        <v>6558.21</v>
      </c>
      <c r="N221" s="170"/>
      <c r="O221" s="297">
        <v>6558.21</v>
      </c>
      <c r="P221" s="343"/>
      <c r="Q221" s="343"/>
      <c r="R221" s="343"/>
      <c r="S221" s="343"/>
      <c r="T221" s="343"/>
      <c r="U221" s="343"/>
      <c r="V221" s="343"/>
      <c r="W221" s="170"/>
    </row>
    <row r="222" spans="1:23" ht="12.75" customHeight="1">
      <c r="A222" s="170"/>
      <c r="B222" s="363" t="s">
        <v>779</v>
      </c>
      <c r="C222" s="363"/>
      <c r="D222" s="363"/>
      <c r="E222" s="363"/>
      <c r="F222" s="363"/>
      <c r="G222" s="231" t="s">
        <v>780</v>
      </c>
      <c r="H222" s="230" t="s">
        <v>640</v>
      </c>
      <c r="I222" s="291">
        <v>10</v>
      </c>
      <c r="J222" s="291">
        <v>2</v>
      </c>
      <c r="K222" s="347"/>
      <c r="L222" s="347"/>
      <c r="M222" s="298">
        <v>53.4</v>
      </c>
      <c r="N222" s="170"/>
      <c r="O222" s="297">
        <v>53.4</v>
      </c>
      <c r="P222" s="343"/>
      <c r="Q222" s="343"/>
      <c r="R222" s="343"/>
      <c r="S222" s="343"/>
      <c r="T222" s="343"/>
      <c r="U222" s="343"/>
      <c r="V222" s="343"/>
      <c r="W222" s="170"/>
    </row>
    <row r="223" spans="1:23" ht="12.75" customHeight="1">
      <c r="A223" s="170"/>
      <c r="B223" s="363" t="s">
        <v>779</v>
      </c>
      <c r="C223" s="363"/>
      <c r="D223" s="363"/>
      <c r="E223" s="363"/>
      <c r="F223" s="363"/>
      <c r="G223" s="231" t="s">
        <v>780</v>
      </c>
      <c r="H223" s="230" t="s">
        <v>208</v>
      </c>
      <c r="I223" s="291">
        <v>10</v>
      </c>
      <c r="J223" s="291">
        <v>2</v>
      </c>
      <c r="K223" s="347"/>
      <c r="L223" s="347"/>
      <c r="M223" s="298">
        <v>16</v>
      </c>
      <c r="N223" s="170"/>
      <c r="O223" s="297">
        <v>16</v>
      </c>
      <c r="P223" s="343"/>
      <c r="Q223" s="343"/>
      <c r="R223" s="343"/>
      <c r="S223" s="343"/>
      <c r="T223" s="343"/>
      <c r="U223" s="343"/>
      <c r="V223" s="343"/>
      <c r="W223" s="170"/>
    </row>
    <row r="224" spans="1:23" ht="12.75" customHeight="1">
      <c r="A224" s="170"/>
      <c r="B224" s="363" t="s">
        <v>779</v>
      </c>
      <c r="C224" s="363"/>
      <c r="D224" s="363"/>
      <c r="E224" s="363"/>
      <c r="F224" s="363"/>
      <c r="G224" s="231" t="s">
        <v>780</v>
      </c>
      <c r="H224" s="230" t="s">
        <v>208</v>
      </c>
      <c r="I224" s="291">
        <v>10</v>
      </c>
      <c r="J224" s="291">
        <v>2</v>
      </c>
      <c r="K224" s="347"/>
      <c r="L224" s="347"/>
      <c r="M224" s="298">
        <v>56</v>
      </c>
      <c r="N224" s="170"/>
      <c r="O224" s="297">
        <v>56</v>
      </c>
      <c r="P224" s="343"/>
      <c r="Q224" s="343"/>
      <c r="R224" s="343"/>
      <c r="S224" s="343"/>
      <c r="T224" s="343"/>
      <c r="U224" s="343"/>
      <c r="V224" s="343"/>
      <c r="W224" s="170"/>
    </row>
    <row r="225" spans="1:23" ht="12.75" customHeight="1">
      <c r="A225" s="170"/>
      <c r="B225" s="363" t="s">
        <v>779</v>
      </c>
      <c r="C225" s="363"/>
      <c r="D225" s="363"/>
      <c r="E225" s="363"/>
      <c r="F225" s="363"/>
      <c r="G225" s="231" t="s">
        <v>780</v>
      </c>
      <c r="H225" s="230" t="s">
        <v>208</v>
      </c>
      <c r="I225" s="291">
        <v>10</v>
      </c>
      <c r="J225" s="291">
        <v>2</v>
      </c>
      <c r="K225" s="347"/>
      <c r="L225" s="347"/>
      <c r="M225" s="298">
        <v>38</v>
      </c>
      <c r="N225" s="170"/>
      <c r="O225" s="297">
        <v>38</v>
      </c>
      <c r="P225" s="343"/>
      <c r="Q225" s="343"/>
      <c r="R225" s="343"/>
      <c r="S225" s="343"/>
      <c r="T225" s="343"/>
      <c r="U225" s="343"/>
      <c r="V225" s="343"/>
      <c r="W225" s="170"/>
    </row>
    <row r="226" spans="1:23" ht="12.75" customHeight="1">
      <c r="A226" s="170"/>
      <c r="B226" s="363" t="s">
        <v>779</v>
      </c>
      <c r="C226" s="363"/>
      <c r="D226" s="363"/>
      <c r="E226" s="363"/>
      <c r="F226" s="363"/>
      <c r="G226" s="231" t="s">
        <v>780</v>
      </c>
      <c r="H226" s="230" t="s">
        <v>640</v>
      </c>
      <c r="I226" s="291">
        <v>10</v>
      </c>
      <c r="J226" s="291">
        <v>2</v>
      </c>
      <c r="K226" s="347"/>
      <c r="L226" s="347"/>
      <c r="M226" s="298">
        <v>18</v>
      </c>
      <c r="N226" s="170"/>
      <c r="O226" s="297">
        <v>18</v>
      </c>
      <c r="P226" s="343"/>
      <c r="Q226" s="343"/>
      <c r="R226" s="343"/>
      <c r="S226" s="343"/>
      <c r="T226" s="343"/>
      <c r="U226" s="343"/>
      <c r="V226" s="343"/>
      <c r="W226" s="170"/>
    </row>
    <row r="227" spans="1:23" ht="12.75" customHeight="1">
      <c r="A227" s="170"/>
      <c r="B227" s="363" t="s">
        <v>779</v>
      </c>
      <c r="C227" s="363"/>
      <c r="D227" s="363"/>
      <c r="E227" s="363"/>
      <c r="F227" s="363"/>
      <c r="G227" s="231" t="s">
        <v>780</v>
      </c>
      <c r="H227" s="230" t="s">
        <v>208</v>
      </c>
      <c r="I227" s="291">
        <v>10</v>
      </c>
      <c r="J227" s="291">
        <v>2</v>
      </c>
      <c r="K227" s="347"/>
      <c r="L227" s="347"/>
      <c r="M227" s="298">
        <v>23</v>
      </c>
      <c r="N227" s="170"/>
      <c r="O227" s="297">
        <v>23</v>
      </c>
      <c r="P227" s="343"/>
      <c r="Q227" s="343"/>
      <c r="R227" s="343"/>
      <c r="S227" s="343"/>
      <c r="T227" s="343"/>
      <c r="U227" s="343"/>
      <c r="V227" s="343"/>
      <c r="W227" s="170"/>
    </row>
    <row r="228" spans="1:23" ht="12.75" customHeight="1">
      <c r="A228" s="170"/>
      <c r="B228" s="363" t="s">
        <v>779</v>
      </c>
      <c r="C228" s="363"/>
      <c r="D228" s="363"/>
      <c r="E228" s="363"/>
      <c r="F228" s="363"/>
      <c r="G228" s="231" t="s">
        <v>780</v>
      </c>
      <c r="H228" s="230" t="s">
        <v>208</v>
      </c>
      <c r="I228" s="291">
        <v>10</v>
      </c>
      <c r="J228" s="291">
        <v>2</v>
      </c>
      <c r="K228" s="347"/>
      <c r="L228" s="347"/>
      <c r="M228" s="298">
        <v>36.299999999999997</v>
      </c>
      <c r="N228" s="170"/>
      <c r="O228" s="297">
        <v>36.299999999999997</v>
      </c>
      <c r="P228" s="343"/>
      <c r="Q228" s="343"/>
      <c r="R228" s="343"/>
      <c r="S228" s="343"/>
      <c r="T228" s="343"/>
      <c r="U228" s="343"/>
      <c r="V228" s="343"/>
      <c r="W228" s="170"/>
    </row>
    <row r="229" spans="1:23" ht="12.75" customHeight="1">
      <c r="A229" s="170"/>
      <c r="B229" s="363" t="s">
        <v>779</v>
      </c>
      <c r="C229" s="363"/>
      <c r="D229" s="363"/>
      <c r="E229" s="363"/>
      <c r="F229" s="363"/>
      <c r="G229" s="231" t="s">
        <v>780</v>
      </c>
      <c r="H229" s="230" t="s">
        <v>208</v>
      </c>
      <c r="I229" s="291">
        <v>10</v>
      </c>
      <c r="J229" s="291">
        <v>2</v>
      </c>
      <c r="K229" s="347"/>
      <c r="L229" s="347"/>
      <c r="M229" s="298">
        <v>68.7</v>
      </c>
      <c r="N229" s="170"/>
      <c r="O229" s="297">
        <v>68.7</v>
      </c>
      <c r="P229" s="343"/>
      <c r="Q229" s="343"/>
      <c r="R229" s="343"/>
      <c r="S229" s="343"/>
      <c r="T229" s="343"/>
      <c r="U229" s="343"/>
      <c r="V229" s="343"/>
      <c r="W229" s="170"/>
    </row>
    <row r="230" spans="1:23" ht="12.75" customHeight="1">
      <c r="A230" s="170"/>
      <c r="B230" s="363" t="s">
        <v>779</v>
      </c>
      <c r="C230" s="363"/>
      <c r="D230" s="363"/>
      <c r="E230" s="363"/>
      <c r="F230" s="363"/>
      <c r="G230" s="231" t="s">
        <v>781</v>
      </c>
      <c r="H230" s="230" t="s">
        <v>201</v>
      </c>
      <c r="I230" s="291">
        <v>10</v>
      </c>
      <c r="J230" s="291">
        <v>2</v>
      </c>
      <c r="K230" s="347"/>
      <c r="L230" s="347"/>
      <c r="M230" s="298">
        <v>107.6</v>
      </c>
      <c r="N230" s="170"/>
      <c r="O230" s="297">
        <v>107.6</v>
      </c>
      <c r="P230" s="343"/>
      <c r="Q230" s="343"/>
      <c r="R230" s="343"/>
      <c r="S230" s="343"/>
      <c r="T230" s="343"/>
      <c r="U230" s="343"/>
      <c r="V230" s="343"/>
      <c r="W230" s="170"/>
    </row>
    <row r="231" spans="1:23" ht="12.75" customHeight="1">
      <c r="A231" s="170"/>
      <c r="B231" s="363" t="s">
        <v>779</v>
      </c>
      <c r="C231" s="363"/>
      <c r="D231" s="363"/>
      <c r="E231" s="363"/>
      <c r="F231" s="363"/>
      <c r="G231" s="231" t="s">
        <v>781</v>
      </c>
      <c r="H231" s="230" t="s">
        <v>199</v>
      </c>
      <c r="I231" s="291">
        <v>10</v>
      </c>
      <c r="J231" s="291">
        <v>2</v>
      </c>
      <c r="K231" s="347"/>
      <c r="L231" s="347"/>
      <c r="M231" s="298">
        <v>145.19999999999999</v>
      </c>
      <c r="N231" s="170"/>
      <c r="O231" s="297">
        <v>145.19999999999999</v>
      </c>
      <c r="P231" s="343"/>
      <c r="Q231" s="343"/>
      <c r="R231" s="343"/>
      <c r="S231" s="343"/>
      <c r="T231" s="343"/>
      <c r="U231" s="343"/>
      <c r="V231" s="343"/>
      <c r="W231" s="170"/>
    </row>
    <row r="232" spans="1:23" ht="12.75" customHeight="1">
      <c r="A232" s="170"/>
      <c r="B232" s="363" t="s">
        <v>779</v>
      </c>
      <c r="C232" s="363"/>
      <c r="D232" s="363"/>
      <c r="E232" s="363"/>
      <c r="F232" s="363"/>
      <c r="G232" s="231" t="s">
        <v>782</v>
      </c>
      <c r="H232" s="230" t="s">
        <v>208</v>
      </c>
      <c r="I232" s="291">
        <v>10</v>
      </c>
      <c r="J232" s="291">
        <v>2</v>
      </c>
      <c r="K232" s="347"/>
      <c r="L232" s="347"/>
      <c r="M232" s="298">
        <v>49.43</v>
      </c>
      <c r="N232" s="170"/>
      <c r="O232" s="297">
        <v>49.43</v>
      </c>
      <c r="P232" s="343"/>
      <c r="Q232" s="343"/>
      <c r="R232" s="343"/>
      <c r="S232" s="343"/>
      <c r="T232" s="343"/>
      <c r="U232" s="343"/>
      <c r="V232" s="343"/>
      <c r="W232" s="170"/>
    </row>
    <row r="233" spans="1:23" ht="12.75" customHeight="1">
      <c r="A233" s="170"/>
      <c r="B233" s="363" t="s">
        <v>779</v>
      </c>
      <c r="C233" s="363"/>
      <c r="D233" s="363"/>
      <c r="E233" s="363"/>
      <c r="F233" s="363"/>
      <c r="G233" s="231" t="s">
        <v>783</v>
      </c>
      <c r="H233" s="230" t="s">
        <v>201</v>
      </c>
      <c r="I233" s="291">
        <v>10</v>
      </c>
      <c r="J233" s="291">
        <v>2</v>
      </c>
      <c r="K233" s="347"/>
      <c r="L233" s="347"/>
      <c r="M233" s="298">
        <v>4496.6000000000004</v>
      </c>
      <c r="N233" s="170"/>
      <c r="O233" s="297">
        <v>4496.6000000000004</v>
      </c>
      <c r="P233" s="343"/>
      <c r="Q233" s="343"/>
      <c r="R233" s="343"/>
      <c r="S233" s="343"/>
      <c r="T233" s="343"/>
      <c r="U233" s="343"/>
      <c r="V233" s="343"/>
      <c r="W233" s="170"/>
    </row>
    <row r="234" spans="1:23" ht="12.75" customHeight="1">
      <c r="A234" s="170"/>
      <c r="B234" s="363" t="s">
        <v>779</v>
      </c>
      <c r="C234" s="363"/>
      <c r="D234" s="363"/>
      <c r="E234" s="363"/>
      <c r="F234" s="363"/>
      <c r="G234" s="231" t="s">
        <v>783</v>
      </c>
      <c r="H234" s="230" t="s">
        <v>199</v>
      </c>
      <c r="I234" s="291">
        <v>10</v>
      </c>
      <c r="J234" s="291">
        <v>2</v>
      </c>
      <c r="K234" s="347"/>
      <c r="L234" s="347"/>
      <c r="M234" s="298">
        <v>1245.3</v>
      </c>
      <c r="N234" s="170"/>
      <c r="O234" s="297">
        <v>1245.3</v>
      </c>
      <c r="P234" s="343"/>
      <c r="Q234" s="343"/>
      <c r="R234" s="343"/>
      <c r="S234" s="343"/>
      <c r="T234" s="343"/>
      <c r="U234" s="343"/>
      <c r="V234" s="343"/>
      <c r="W234" s="170"/>
    </row>
    <row r="235" spans="1:23" ht="12.75" customHeight="1">
      <c r="A235" s="170"/>
      <c r="B235" s="363" t="s">
        <v>779</v>
      </c>
      <c r="C235" s="363"/>
      <c r="D235" s="363"/>
      <c r="E235" s="363"/>
      <c r="F235" s="363"/>
      <c r="G235" s="231" t="s">
        <v>784</v>
      </c>
      <c r="H235" s="230" t="s">
        <v>208</v>
      </c>
      <c r="I235" s="291">
        <v>10</v>
      </c>
      <c r="J235" s="291">
        <v>2</v>
      </c>
      <c r="K235" s="347"/>
      <c r="L235" s="347"/>
      <c r="M235" s="298">
        <v>204.68</v>
      </c>
      <c r="N235" s="170"/>
      <c r="O235" s="297">
        <v>204.68</v>
      </c>
      <c r="P235" s="343"/>
      <c r="Q235" s="343"/>
      <c r="R235" s="343"/>
      <c r="S235" s="343"/>
      <c r="T235" s="343"/>
      <c r="U235" s="343"/>
      <c r="V235" s="343"/>
      <c r="W235" s="170"/>
    </row>
    <row r="236" spans="1:23" s="272" customFormat="1" ht="42.75" customHeight="1">
      <c r="A236" s="275"/>
      <c r="B236" s="364" t="s">
        <v>736</v>
      </c>
      <c r="C236" s="364"/>
      <c r="D236" s="364"/>
      <c r="E236" s="364"/>
      <c r="F236" s="364"/>
      <c r="G236" s="274" t="s">
        <v>737</v>
      </c>
      <c r="H236" s="273">
        <v>0</v>
      </c>
      <c r="I236" s="294">
        <v>0</v>
      </c>
      <c r="J236" s="294">
        <v>0</v>
      </c>
      <c r="K236" s="358"/>
      <c r="L236" s="358"/>
      <c r="M236" s="310">
        <v>1000</v>
      </c>
      <c r="N236" s="275"/>
      <c r="O236" s="296">
        <v>1000</v>
      </c>
      <c r="P236" s="359"/>
      <c r="Q236" s="359"/>
      <c r="R236" s="359"/>
      <c r="S236" s="359"/>
      <c r="T236" s="359"/>
      <c r="U236" s="359"/>
      <c r="V236" s="359"/>
      <c r="W236" s="275"/>
    </row>
    <row r="237" spans="1:23" ht="42.75" customHeight="1">
      <c r="A237" s="170"/>
      <c r="B237" s="363" t="s">
        <v>738</v>
      </c>
      <c r="C237" s="363"/>
      <c r="D237" s="363"/>
      <c r="E237" s="363"/>
      <c r="F237" s="363"/>
      <c r="G237" s="231" t="s">
        <v>739</v>
      </c>
      <c r="H237" s="230" t="s">
        <v>208</v>
      </c>
      <c r="I237" s="291">
        <v>4</v>
      </c>
      <c r="J237" s="291">
        <v>12</v>
      </c>
      <c r="K237" s="347"/>
      <c r="L237" s="347"/>
      <c r="M237" s="298">
        <v>1000</v>
      </c>
      <c r="N237" s="170"/>
      <c r="O237" s="297">
        <v>1000</v>
      </c>
      <c r="P237" s="343"/>
      <c r="Q237" s="343"/>
      <c r="R237" s="343"/>
      <c r="S237" s="343"/>
      <c r="T237" s="343"/>
      <c r="U237" s="343"/>
      <c r="V237" s="343"/>
      <c r="W237" s="170"/>
    </row>
    <row r="238" spans="1:23" s="272" customFormat="1" ht="21.75" customHeight="1">
      <c r="A238" s="275"/>
      <c r="B238" s="364" t="s">
        <v>740</v>
      </c>
      <c r="C238" s="364"/>
      <c r="D238" s="364"/>
      <c r="E238" s="364"/>
      <c r="F238" s="364"/>
      <c r="G238" s="274" t="s">
        <v>741</v>
      </c>
      <c r="H238" s="273">
        <v>0</v>
      </c>
      <c r="I238" s="294">
        <v>0</v>
      </c>
      <c r="J238" s="294">
        <v>0</v>
      </c>
      <c r="K238" s="358"/>
      <c r="L238" s="358"/>
      <c r="M238" s="310">
        <v>2900</v>
      </c>
      <c r="N238" s="275"/>
      <c r="O238" s="296">
        <v>2900</v>
      </c>
      <c r="P238" s="359"/>
      <c r="Q238" s="359"/>
      <c r="R238" s="359"/>
      <c r="S238" s="359"/>
      <c r="T238" s="359"/>
      <c r="U238" s="359"/>
      <c r="V238" s="359"/>
      <c r="W238" s="275"/>
    </row>
    <row r="239" spans="1:23" ht="32.25" customHeight="1">
      <c r="A239" s="170"/>
      <c r="B239" s="363" t="s">
        <v>742</v>
      </c>
      <c r="C239" s="363"/>
      <c r="D239" s="363"/>
      <c r="E239" s="363"/>
      <c r="F239" s="363"/>
      <c r="G239" s="231" t="s">
        <v>743</v>
      </c>
      <c r="H239" s="230">
        <v>0</v>
      </c>
      <c r="I239" s="291">
        <v>0</v>
      </c>
      <c r="J239" s="291">
        <v>0</v>
      </c>
      <c r="K239" s="347"/>
      <c r="L239" s="347"/>
      <c r="M239" s="298">
        <v>2900</v>
      </c>
      <c r="N239" s="170"/>
      <c r="O239" s="297">
        <v>2900</v>
      </c>
      <c r="P239" s="343"/>
      <c r="Q239" s="343"/>
      <c r="R239" s="343"/>
      <c r="S239" s="343"/>
      <c r="T239" s="343"/>
      <c r="U239" s="343"/>
      <c r="V239" s="343"/>
      <c r="W239" s="170"/>
    </row>
    <row r="240" spans="1:23" ht="32.25" customHeight="1">
      <c r="A240" s="170"/>
      <c r="B240" s="363" t="s">
        <v>742</v>
      </c>
      <c r="C240" s="363"/>
      <c r="D240" s="363"/>
      <c r="E240" s="363"/>
      <c r="F240" s="363"/>
      <c r="G240" s="231" t="s">
        <v>744</v>
      </c>
      <c r="H240" s="230" t="s">
        <v>208</v>
      </c>
      <c r="I240" s="291">
        <v>4</v>
      </c>
      <c r="J240" s="291">
        <v>12</v>
      </c>
      <c r="K240" s="347"/>
      <c r="L240" s="347"/>
      <c r="M240" s="298">
        <v>92</v>
      </c>
      <c r="N240" s="170"/>
      <c r="O240" s="297">
        <v>92</v>
      </c>
      <c r="P240" s="343"/>
      <c r="Q240" s="343"/>
      <c r="R240" s="343"/>
      <c r="S240" s="343"/>
      <c r="T240" s="343"/>
      <c r="U240" s="343"/>
      <c r="V240" s="343"/>
      <c r="W240" s="170"/>
    </row>
    <row r="241" spans="1:23" ht="32.25" customHeight="1">
      <c r="A241" s="170"/>
      <c r="B241" s="363" t="s">
        <v>742</v>
      </c>
      <c r="C241" s="363"/>
      <c r="D241" s="363"/>
      <c r="E241" s="363"/>
      <c r="F241" s="363"/>
      <c r="G241" s="231" t="s">
        <v>744</v>
      </c>
      <c r="H241" s="230" t="s">
        <v>208</v>
      </c>
      <c r="I241" s="291">
        <v>4</v>
      </c>
      <c r="J241" s="291">
        <v>12</v>
      </c>
      <c r="K241" s="347"/>
      <c r="L241" s="347"/>
      <c r="M241" s="298">
        <v>164.2</v>
      </c>
      <c r="N241" s="170"/>
      <c r="O241" s="297">
        <v>164.2</v>
      </c>
      <c r="P241" s="343"/>
      <c r="Q241" s="343"/>
      <c r="R241" s="343"/>
      <c r="S241" s="343"/>
      <c r="T241" s="343"/>
      <c r="U241" s="343"/>
      <c r="V241" s="343"/>
      <c r="W241" s="170"/>
    </row>
    <row r="242" spans="1:23" ht="32.25" customHeight="1">
      <c r="A242" s="170"/>
      <c r="B242" s="363" t="s">
        <v>742</v>
      </c>
      <c r="C242" s="363"/>
      <c r="D242" s="363"/>
      <c r="E242" s="363"/>
      <c r="F242" s="363"/>
      <c r="G242" s="231" t="s">
        <v>744</v>
      </c>
      <c r="H242" s="230" t="s">
        <v>208</v>
      </c>
      <c r="I242" s="291">
        <v>4</v>
      </c>
      <c r="J242" s="291">
        <v>12</v>
      </c>
      <c r="K242" s="347"/>
      <c r="L242" s="347"/>
      <c r="M242" s="298">
        <v>15</v>
      </c>
      <c r="N242" s="170"/>
      <c r="O242" s="297">
        <v>15</v>
      </c>
      <c r="P242" s="343"/>
      <c r="Q242" s="343"/>
      <c r="R242" s="343"/>
      <c r="S242" s="343"/>
      <c r="T242" s="343"/>
      <c r="U242" s="343"/>
      <c r="V242" s="343"/>
      <c r="W242" s="170"/>
    </row>
    <row r="243" spans="1:23" ht="32.25" customHeight="1">
      <c r="A243" s="170"/>
      <c r="B243" s="363" t="s">
        <v>742</v>
      </c>
      <c r="C243" s="363"/>
      <c r="D243" s="363"/>
      <c r="E243" s="363"/>
      <c r="F243" s="363"/>
      <c r="G243" s="231" t="s">
        <v>744</v>
      </c>
      <c r="H243" s="230" t="s">
        <v>679</v>
      </c>
      <c r="I243" s="291">
        <v>4</v>
      </c>
      <c r="J243" s="291">
        <v>12</v>
      </c>
      <c r="K243" s="347"/>
      <c r="L243" s="347"/>
      <c r="M243" s="298">
        <v>155</v>
      </c>
      <c r="N243" s="170"/>
      <c r="O243" s="297">
        <v>155</v>
      </c>
      <c r="P243" s="343"/>
      <c r="Q243" s="343"/>
      <c r="R243" s="343"/>
      <c r="S243" s="343"/>
      <c r="T243" s="343"/>
      <c r="U243" s="343"/>
      <c r="V243" s="343"/>
      <c r="W243" s="170"/>
    </row>
    <row r="244" spans="1:23" ht="32.25" customHeight="1">
      <c r="A244" s="170"/>
      <c r="B244" s="363" t="s">
        <v>742</v>
      </c>
      <c r="C244" s="363"/>
      <c r="D244" s="363"/>
      <c r="E244" s="363"/>
      <c r="F244" s="363"/>
      <c r="G244" s="231" t="s">
        <v>744</v>
      </c>
      <c r="H244" s="230" t="s">
        <v>679</v>
      </c>
      <c r="I244" s="291">
        <v>4</v>
      </c>
      <c r="J244" s="291">
        <v>12</v>
      </c>
      <c r="K244" s="347"/>
      <c r="L244" s="347"/>
      <c r="M244" s="298">
        <v>50</v>
      </c>
      <c r="N244" s="170"/>
      <c r="O244" s="297">
        <v>50</v>
      </c>
      <c r="P244" s="343"/>
      <c r="Q244" s="343"/>
      <c r="R244" s="343"/>
      <c r="S244" s="343"/>
      <c r="T244" s="343"/>
      <c r="U244" s="343"/>
      <c r="V244" s="343"/>
      <c r="W244" s="170"/>
    </row>
    <row r="245" spans="1:23" ht="32.25" customHeight="1">
      <c r="A245" s="170"/>
      <c r="B245" s="363" t="s">
        <v>742</v>
      </c>
      <c r="C245" s="363"/>
      <c r="D245" s="363"/>
      <c r="E245" s="363"/>
      <c r="F245" s="363"/>
      <c r="G245" s="231" t="s">
        <v>744</v>
      </c>
      <c r="H245" s="230" t="s">
        <v>208</v>
      </c>
      <c r="I245" s="291">
        <v>4</v>
      </c>
      <c r="J245" s="291">
        <v>12</v>
      </c>
      <c r="K245" s="347"/>
      <c r="L245" s="347"/>
      <c r="M245" s="298">
        <v>100</v>
      </c>
      <c r="N245" s="170"/>
      <c r="O245" s="297">
        <v>100</v>
      </c>
      <c r="P245" s="343"/>
      <c r="Q245" s="343"/>
      <c r="R245" s="343"/>
      <c r="S245" s="343"/>
      <c r="T245" s="343"/>
      <c r="U245" s="343"/>
      <c r="V245" s="343"/>
      <c r="W245" s="170"/>
    </row>
    <row r="246" spans="1:23" ht="32.25" customHeight="1">
      <c r="A246" s="170"/>
      <c r="B246" s="363" t="s">
        <v>742</v>
      </c>
      <c r="C246" s="363"/>
      <c r="D246" s="363"/>
      <c r="E246" s="363"/>
      <c r="F246" s="363"/>
      <c r="G246" s="231" t="s">
        <v>744</v>
      </c>
      <c r="H246" s="230" t="s">
        <v>208</v>
      </c>
      <c r="I246" s="291">
        <v>4</v>
      </c>
      <c r="J246" s="291">
        <v>12</v>
      </c>
      <c r="K246" s="347"/>
      <c r="L246" s="347"/>
      <c r="M246" s="298">
        <v>200</v>
      </c>
      <c r="N246" s="170"/>
      <c r="O246" s="297">
        <v>200</v>
      </c>
      <c r="P246" s="343"/>
      <c r="Q246" s="343"/>
      <c r="R246" s="343"/>
      <c r="S246" s="343"/>
      <c r="T246" s="343"/>
      <c r="U246" s="343"/>
      <c r="V246" s="343"/>
      <c r="W246" s="170"/>
    </row>
    <row r="247" spans="1:23" ht="32.25" customHeight="1">
      <c r="A247" s="170"/>
      <c r="B247" s="363" t="s">
        <v>742</v>
      </c>
      <c r="C247" s="363"/>
      <c r="D247" s="363"/>
      <c r="E247" s="363"/>
      <c r="F247" s="363"/>
      <c r="G247" s="231" t="s">
        <v>744</v>
      </c>
      <c r="H247" s="230" t="s">
        <v>640</v>
      </c>
      <c r="I247" s="291">
        <v>4</v>
      </c>
      <c r="J247" s="291">
        <v>12</v>
      </c>
      <c r="K247" s="347"/>
      <c r="L247" s="347"/>
      <c r="M247" s="298">
        <v>200</v>
      </c>
      <c r="N247" s="170"/>
      <c r="O247" s="297">
        <v>200</v>
      </c>
      <c r="P247" s="343"/>
      <c r="Q247" s="343"/>
      <c r="R247" s="343"/>
      <c r="S247" s="343"/>
      <c r="T247" s="343"/>
      <c r="U247" s="343"/>
      <c r="V247" s="343"/>
      <c r="W247" s="170"/>
    </row>
    <row r="248" spans="1:23" ht="32.25" customHeight="1">
      <c r="A248" s="170"/>
      <c r="B248" s="363" t="s">
        <v>742</v>
      </c>
      <c r="C248" s="363"/>
      <c r="D248" s="363"/>
      <c r="E248" s="363"/>
      <c r="F248" s="363"/>
      <c r="G248" s="231" t="s">
        <v>744</v>
      </c>
      <c r="H248" s="230" t="s">
        <v>208</v>
      </c>
      <c r="I248" s="291">
        <v>4</v>
      </c>
      <c r="J248" s="291">
        <v>12</v>
      </c>
      <c r="K248" s="347"/>
      <c r="L248" s="347"/>
      <c r="M248" s="298">
        <v>1000</v>
      </c>
      <c r="N248" s="170"/>
      <c r="O248" s="297">
        <v>1000</v>
      </c>
      <c r="P248" s="343"/>
      <c r="Q248" s="343"/>
      <c r="R248" s="343"/>
      <c r="S248" s="343"/>
      <c r="T248" s="343"/>
      <c r="U248" s="343"/>
      <c r="V248" s="343"/>
      <c r="W248" s="170"/>
    </row>
    <row r="249" spans="1:23" ht="32.25" customHeight="1">
      <c r="A249" s="170"/>
      <c r="B249" s="363" t="s">
        <v>742</v>
      </c>
      <c r="C249" s="363"/>
      <c r="D249" s="363"/>
      <c r="E249" s="363"/>
      <c r="F249" s="363"/>
      <c r="G249" s="231" t="s">
        <v>744</v>
      </c>
      <c r="H249" s="230" t="s">
        <v>208</v>
      </c>
      <c r="I249" s="291">
        <v>4</v>
      </c>
      <c r="J249" s="291">
        <v>12</v>
      </c>
      <c r="K249" s="347"/>
      <c r="L249" s="347"/>
      <c r="M249" s="298">
        <v>50</v>
      </c>
      <c r="N249" s="170"/>
      <c r="O249" s="297">
        <v>50</v>
      </c>
      <c r="P249" s="343"/>
      <c r="Q249" s="343"/>
      <c r="R249" s="343"/>
      <c r="S249" s="343"/>
      <c r="T249" s="343"/>
      <c r="U249" s="343"/>
      <c r="V249" s="343"/>
      <c r="W249" s="170"/>
    </row>
    <row r="250" spans="1:23" ht="32.25" customHeight="1">
      <c r="A250" s="170"/>
      <c r="B250" s="363" t="s">
        <v>742</v>
      </c>
      <c r="C250" s="363"/>
      <c r="D250" s="363"/>
      <c r="E250" s="363"/>
      <c r="F250" s="363"/>
      <c r="G250" s="231" t="s">
        <v>744</v>
      </c>
      <c r="H250" s="230" t="s">
        <v>208</v>
      </c>
      <c r="I250" s="291">
        <v>4</v>
      </c>
      <c r="J250" s="291">
        <v>12</v>
      </c>
      <c r="K250" s="347"/>
      <c r="L250" s="347"/>
      <c r="M250" s="298">
        <v>223.8</v>
      </c>
      <c r="N250" s="170"/>
      <c r="O250" s="297">
        <v>223.8</v>
      </c>
      <c r="P250" s="343"/>
      <c r="Q250" s="343"/>
      <c r="R250" s="343"/>
      <c r="S250" s="343"/>
      <c r="T250" s="343"/>
      <c r="U250" s="343"/>
      <c r="V250" s="343"/>
      <c r="W250" s="170"/>
    </row>
    <row r="251" spans="1:23" ht="32.25" customHeight="1">
      <c r="A251" s="170"/>
      <c r="B251" s="363" t="s">
        <v>742</v>
      </c>
      <c r="C251" s="363"/>
      <c r="D251" s="363"/>
      <c r="E251" s="363"/>
      <c r="F251" s="363"/>
      <c r="G251" s="231" t="s">
        <v>744</v>
      </c>
      <c r="H251" s="230" t="s">
        <v>208</v>
      </c>
      <c r="I251" s="291">
        <v>8</v>
      </c>
      <c r="J251" s="291">
        <v>1</v>
      </c>
      <c r="K251" s="347"/>
      <c r="L251" s="347"/>
      <c r="M251" s="298">
        <v>650</v>
      </c>
      <c r="N251" s="170"/>
      <c r="O251" s="297">
        <v>650</v>
      </c>
      <c r="P251" s="343"/>
      <c r="Q251" s="343"/>
      <c r="R251" s="343"/>
      <c r="S251" s="343"/>
      <c r="T251" s="343"/>
      <c r="U251" s="343"/>
      <c r="V251" s="343"/>
      <c r="W251" s="170"/>
    </row>
    <row r="252" spans="1:23" ht="12.75" customHeight="1">
      <c r="A252" s="170"/>
      <c r="B252" s="363" t="s">
        <v>837</v>
      </c>
      <c r="C252" s="363"/>
      <c r="D252" s="363"/>
      <c r="E252" s="363"/>
      <c r="F252" s="363"/>
      <c r="G252" s="231" t="s">
        <v>836</v>
      </c>
      <c r="H252" s="230">
        <v>0</v>
      </c>
      <c r="I252" s="291">
        <v>0</v>
      </c>
      <c r="J252" s="291">
        <v>0</v>
      </c>
      <c r="K252" s="347"/>
      <c r="L252" s="347"/>
      <c r="M252" s="298">
        <v>10691.487999999999</v>
      </c>
      <c r="N252" s="170"/>
      <c r="O252" s="297">
        <v>10691.487999999999</v>
      </c>
      <c r="P252" s="343"/>
      <c r="Q252" s="343"/>
      <c r="R252" s="343"/>
      <c r="S252" s="343"/>
      <c r="T252" s="343"/>
      <c r="U252" s="343"/>
      <c r="V252" s="343"/>
      <c r="W252" s="170"/>
    </row>
    <row r="253" spans="1:23" ht="12.75" customHeight="1">
      <c r="A253" s="170"/>
      <c r="B253" s="363" t="s">
        <v>835</v>
      </c>
      <c r="C253" s="363"/>
      <c r="D253" s="363"/>
      <c r="E253" s="363"/>
      <c r="F253" s="363"/>
      <c r="G253" s="231" t="s">
        <v>834</v>
      </c>
      <c r="H253" s="230" t="s">
        <v>626</v>
      </c>
      <c r="I253" s="291">
        <v>4</v>
      </c>
      <c r="J253" s="291">
        <v>12</v>
      </c>
      <c r="K253" s="347"/>
      <c r="L253" s="347"/>
      <c r="M253" s="298">
        <v>10691.487999999999</v>
      </c>
      <c r="N253" s="170"/>
      <c r="O253" s="297">
        <v>10691.487999999999</v>
      </c>
      <c r="P253" s="343"/>
      <c r="Q253" s="343"/>
      <c r="R253" s="343"/>
      <c r="S253" s="343"/>
      <c r="T253" s="343"/>
      <c r="U253" s="343"/>
      <c r="V253" s="343"/>
      <c r="W253" s="170"/>
    </row>
    <row r="254" spans="1:23" ht="21.75" customHeight="1">
      <c r="A254" s="170"/>
      <c r="B254" s="363" t="s">
        <v>632</v>
      </c>
      <c r="C254" s="363"/>
      <c r="D254" s="363"/>
      <c r="E254" s="363"/>
      <c r="F254" s="363"/>
      <c r="G254" s="231" t="s">
        <v>633</v>
      </c>
      <c r="H254" s="230">
        <v>0</v>
      </c>
      <c r="I254" s="291">
        <v>0</v>
      </c>
      <c r="J254" s="291">
        <v>0</v>
      </c>
      <c r="K254" s="347"/>
      <c r="L254" s="347"/>
      <c r="M254" s="298">
        <v>28527.171999999999</v>
      </c>
      <c r="N254" s="170"/>
      <c r="O254" s="297">
        <v>28527.171999999999</v>
      </c>
      <c r="P254" s="343"/>
      <c r="Q254" s="343"/>
      <c r="R254" s="343"/>
      <c r="S254" s="343"/>
      <c r="T254" s="343"/>
      <c r="U254" s="343"/>
      <c r="V254" s="343"/>
      <c r="W254" s="170"/>
    </row>
    <row r="255" spans="1:23" ht="21.75" customHeight="1">
      <c r="A255" s="170"/>
      <c r="B255" s="363" t="s">
        <v>632</v>
      </c>
      <c r="C255" s="363"/>
      <c r="D255" s="363"/>
      <c r="E255" s="363"/>
      <c r="F255" s="363"/>
      <c r="G255" s="231" t="s">
        <v>839</v>
      </c>
      <c r="H255" s="230" t="s">
        <v>838</v>
      </c>
      <c r="I255" s="291">
        <v>1</v>
      </c>
      <c r="J255" s="291">
        <v>7</v>
      </c>
      <c r="K255" s="347"/>
      <c r="L255" s="347"/>
      <c r="M255" s="298">
        <v>1328.182</v>
      </c>
      <c r="N255" s="170"/>
      <c r="O255" s="297">
        <v>1328.182</v>
      </c>
      <c r="P255" s="343"/>
      <c r="Q255" s="343"/>
      <c r="R255" s="343"/>
      <c r="S255" s="343"/>
      <c r="T255" s="343"/>
      <c r="U255" s="343"/>
      <c r="V255" s="343"/>
      <c r="W255" s="170"/>
    </row>
    <row r="256" spans="1:23" ht="21.75" customHeight="1">
      <c r="A256" s="170"/>
      <c r="B256" s="363" t="s">
        <v>635</v>
      </c>
      <c r="C256" s="363"/>
      <c r="D256" s="363"/>
      <c r="E256" s="363"/>
      <c r="F256" s="363"/>
      <c r="G256" s="231" t="s">
        <v>653</v>
      </c>
      <c r="H256" s="230">
        <v>0</v>
      </c>
      <c r="I256" s="291">
        <v>0</v>
      </c>
      <c r="J256" s="291">
        <v>0</v>
      </c>
      <c r="K256" s="347"/>
      <c r="L256" s="347"/>
      <c r="M256" s="298">
        <v>1339.9</v>
      </c>
      <c r="N256" s="170"/>
      <c r="O256" s="297">
        <v>1339.9</v>
      </c>
      <c r="P256" s="343"/>
      <c r="Q256" s="343"/>
      <c r="R256" s="343"/>
      <c r="S256" s="343"/>
      <c r="T256" s="343"/>
      <c r="U256" s="343"/>
      <c r="V256" s="343"/>
      <c r="W256" s="170"/>
    </row>
    <row r="257" spans="1:23" ht="21.75" customHeight="1">
      <c r="A257" s="170"/>
      <c r="B257" s="363" t="s">
        <v>723</v>
      </c>
      <c r="C257" s="363"/>
      <c r="D257" s="363"/>
      <c r="E257" s="363"/>
      <c r="F257" s="363"/>
      <c r="G257" s="231" t="s">
        <v>724</v>
      </c>
      <c r="H257" s="230" t="s">
        <v>195</v>
      </c>
      <c r="I257" s="291">
        <v>1</v>
      </c>
      <c r="J257" s="291">
        <v>2</v>
      </c>
      <c r="K257" s="347"/>
      <c r="L257" s="347"/>
      <c r="M257" s="298">
        <v>384</v>
      </c>
      <c r="N257" s="170"/>
      <c r="O257" s="297">
        <v>384</v>
      </c>
      <c r="P257" s="343"/>
      <c r="Q257" s="343"/>
      <c r="R257" s="343"/>
      <c r="S257" s="343"/>
      <c r="T257" s="343"/>
      <c r="U257" s="343"/>
      <c r="V257" s="343"/>
      <c r="W257" s="170"/>
    </row>
    <row r="258" spans="1:23" ht="21.75" customHeight="1">
      <c r="A258" s="170"/>
      <c r="B258" s="363" t="s">
        <v>723</v>
      </c>
      <c r="C258" s="363"/>
      <c r="D258" s="363"/>
      <c r="E258" s="363"/>
      <c r="F258" s="363"/>
      <c r="G258" s="231" t="s">
        <v>724</v>
      </c>
      <c r="H258" s="230" t="s">
        <v>192</v>
      </c>
      <c r="I258" s="291">
        <v>1</v>
      </c>
      <c r="J258" s="291">
        <v>2</v>
      </c>
      <c r="K258" s="347"/>
      <c r="L258" s="347"/>
      <c r="M258" s="298">
        <v>116</v>
      </c>
      <c r="N258" s="170"/>
      <c r="O258" s="297">
        <v>116</v>
      </c>
      <c r="P258" s="343"/>
      <c r="Q258" s="343"/>
      <c r="R258" s="343"/>
      <c r="S258" s="343"/>
      <c r="T258" s="343"/>
      <c r="U258" s="343"/>
      <c r="V258" s="343"/>
      <c r="W258" s="170"/>
    </row>
    <row r="259" spans="1:23" ht="21.75" customHeight="1">
      <c r="A259" s="170"/>
      <c r="B259" s="363" t="s">
        <v>227</v>
      </c>
      <c r="C259" s="363"/>
      <c r="D259" s="363"/>
      <c r="E259" s="363"/>
      <c r="F259" s="363"/>
      <c r="G259" s="231" t="s">
        <v>652</v>
      </c>
      <c r="H259" s="230" t="s">
        <v>195</v>
      </c>
      <c r="I259" s="291">
        <v>1</v>
      </c>
      <c r="J259" s="291">
        <v>2</v>
      </c>
      <c r="K259" s="347"/>
      <c r="L259" s="347"/>
      <c r="M259" s="298">
        <v>645</v>
      </c>
      <c r="N259" s="170"/>
      <c r="O259" s="297">
        <v>645</v>
      </c>
      <c r="P259" s="343"/>
      <c r="Q259" s="343"/>
      <c r="R259" s="343"/>
      <c r="S259" s="343"/>
      <c r="T259" s="343"/>
      <c r="U259" s="343"/>
      <c r="V259" s="343"/>
      <c r="W259" s="170"/>
    </row>
    <row r="260" spans="1:23" ht="21.75" customHeight="1">
      <c r="A260" s="170"/>
      <c r="B260" s="363" t="s">
        <v>227</v>
      </c>
      <c r="C260" s="363"/>
      <c r="D260" s="363"/>
      <c r="E260" s="363"/>
      <c r="F260" s="363"/>
      <c r="G260" s="231" t="s">
        <v>652</v>
      </c>
      <c r="H260" s="230" t="s">
        <v>192</v>
      </c>
      <c r="I260" s="291">
        <v>1</v>
      </c>
      <c r="J260" s="291">
        <v>2</v>
      </c>
      <c r="K260" s="347"/>
      <c r="L260" s="347"/>
      <c r="M260" s="298">
        <v>194.9</v>
      </c>
      <c r="N260" s="170"/>
      <c r="O260" s="297">
        <v>194.9</v>
      </c>
      <c r="P260" s="343"/>
      <c r="Q260" s="343"/>
      <c r="R260" s="343"/>
      <c r="S260" s="343"/>
      <c r="T260" s="343"/>
      <c r="U260" s="343"/>
      <c r="V260" s="343"/>
      <c r="W260" s="170"/>
    </row>
    <row r="261" spans="1:23" ht="21.75" customHeight="1">
      <c r="A261" s="170"/>
      <c r="B261" s="363" t="s">
        <v>635</v>
      </c>
      <c r="C261" s="363"/>
      <c r="D261" s="363"/>
      <c r="E261" s="363"/>
      <c r="F261" s="363"/>
      <c r="G261" s="231" t="s">
        <v>646</v>
      </c>
      <c r="H261" s="230">
        <v>0</v>
      </c>
      <c r="I261" s="291">
        <v>0</v>
      </c>
      <c r="J261" s="291">
        <v>0</v>
      </c>
      <c r="K261" s="347"/>
      <c r="L261" s="347"/>
      <c r="M261" s="298">
        <v>20431.89</v>
      </c>
      <c r="N261" s="170"/>
      <c r="O261" s="297">
        <v>20431.89</v>
      </c>
      <c r="P261" s="343"/>
      <c r="Q261" s="343"/>
      <c r="R261" s="343"/>
      <c r="S261" s="343"/>
      <c r="T261" s="343"/>
      <c r="U261" s="343"/>
      <c r="V261" s="343"/>
      <c r="W261" s="170"/>
    </row>
    <row r="262" spans="1:23" ht="21.75" customHeight="1">
      <c r="A262" s="170"/>
      <c r="B262" s="363" t="s">
        <v>251</v>
      </c>
      <c r="C262" s="363"/>
      <c r="D262" s="363"/>
      <c r="E262" s="363"/>
      <c r="F262" s="363"/>
      <c r="G262" s="231" t="s">
        <v>323</v>
      </c>
      <c r="H262" s="230" t="s">
        <v>215</v>
      </c>
      <c r="I262" s="291">
        <v>1</v>
      </c>
      <c r="J262" s="291">
        <v>3</v>
      </c>
      <c r="K262" s="347"/>
      <c r="L262" s="347"/>
      <c r="M262" s="298">
        <v>13.1</v>
      </c>
      <c r="N262" s="170"/>
      <c r="O262" s="297">
        <v>13.1</v>
      </c>
      <c r="P262" s="343"/>
      <c r="Q262" s="343"/>
      <c r="R262" s="343"/>
      <c r="S262" s="343"/>
      <c r="T262" s="343"/>
      <c r="U262" s="343"/>
      <c r="V262" s="343"/>
      <c r="W262" s="170"/>
    </row>
    <row r="263" spans="1:23" ht="21.75" customHeight="1">
      <c r="A263" s="170"/>
      <c r="B263" s="363" t="s">
        <v>251</v>
      </c>
      <c r="C263" s="363"/>
      <c r="D263" s="363"/>
      <c r="E263" s="363"/>
      <c r="F263" s="363"/>
      <c r="G263" s="231" t="s">
        <v>323</v>
      </c>
      <c r="H263" s="230" t="s">
        <v>640</v>
      </c>
      <c r="I263" s="291">
        <v>1</v>
      </c>
      <c r="J263" s="291">
        <v>4</v>
      </c>
      <c r="K263" s="347"/>
      <c r="L263" s="347"/>
      <c r="M263" s="298">
        <v>501</v>
      </c>
      <c r="N263" s="170"/>
      <c r="O263" s="297">
        <v>501</v>
      </c>
      <c r="P263" s="343"/>
      <c r="Q263" s="343"/>
      <c r="R263" s="343"/>
      <c r="S263" s="343"/>
      <c r="T263" s="343"/>
      <c r="U263" s="343"/>
      <c r="V263" s="343"/>
      <c r="W263" s="170"/>
    </row>
    <row r="264" spans="1:23" ht="21.75" customHeight="1">
      <c r="A264" s="170"/>
      <c r="B264" s="363" t="s">
        <v>251</v>
      </c>
      <c r="C264" s="363"/>
      <c r="D264" s="363"/>
      <c r="E264" s="363"/>
      <c r="F264" s="363"/>
      <c r="G264" s="231" t="s">
        <v>323</v>
      </c>
      <c r="H264" s="230" t="s">
        <v>208</v>
      </c>
      <c r="I264" s="291">
        <v>1</v>
      </c>
      <c r="J264" s="291">
        <v>3</v>
      </c>
      <c r="K264" s="347"/>
      <c r="L264" s="347"/>
      <c r="M264" s="298">
        <v>317.10000000000002</v>
      </c>
      <c r="N264" s="170"/>
      <c r="O264" s="297">
        <v>317.10000000000002</v>
      </c>
      <c r="P264" s="343"/>
      <c r="Q264" s="343"/>
      <c r="R264" s="343"/>
      <c r="S264" s="343"/>
      <c r="T264" s="343"/>
      <c r="U264" s="343"/>
      <c r="V264" s="343"/>
      <c r="W264" s="170"/>
    </row>
    <row r="265" spans="1:23" ht="21.75" customHeight="1">
      <c r="A265" s="170"/>
      <c r="B265" s="363" t="s">
        <v>251</v>
      </c>
      <c r="C265" s="363"/>
      <c r="D265" s="363"/>
      <c r="E265" s="363"/>
      <c r="F265" s="363"/>
      <c r="G265" s="231" t="s">
        <v>323</v>
      </c>
      <c r="H265" s="230" t="s">
        <v>679</v>
      </c>
      <c r="I265" s="291">
        <v>1</v>
      </c>
      <c r="J265" s="291">
        <v>3</v>
      </c>
      <c r="K265" s="347"/>
      <c r="L265" s="347"/>
      <c r="M265" s="298">
        <v>8</v>
      </c>
      <c r="N265" s="170"/>
      <c r="O265" s="297">
        <v>8</v>
      </c>
      <c r="P265" s="343"/>
      <c r="Q265" s="343"/>
      <c r="R265" s="343"/>
      <c r="S265" s="343"/>
      <c r="T265" s="343"/>
      <c r="U265" s="343"/>
      <c r="V265" s="343"/>
      <c r="W265" s="170"/>
    </row>
    <row r="266" spans="1:23" ht="21.75" customHeight="1">
      <c r="A266" s="170"/>
      <c r="B266" s="363" t="s">
        <v>251</v>
      </c>
      <c r="C266" s="363"/>
      <c r="D266" s="363"/>
      <c r="E266" s="363"/>
      <c r="F266" s="363"/>
      <c r="G266" s="231" t="s">
        <v>323</v>
      </c>
      <c r="H266" s="230" t="s">
        <v>679</v>
      </c>
      <c r="I266" s="291">
        <v>1</v>
      </c>
      <c r="J266" s="291">
        <v>3</v>
      </c>
      <c r="K266" s="347"/>
      <c r="L266" s="347"/>
      <c r="M266" s="298">
        <v>10</v>
      </c>
      <c r="N266" s="170"/>
      <c r="O266" s="297">
        <v>10</v>
      </c>
      <c r="P266" s="343"/>
      <c r="Q266" s="343"/>
      <c r="R266" s="343"/>
      <c r="S266" s="343"/>
      <c r="T266" s="343"/>
      <c r="U266" s="343"/>
      <c r="V266" s="343"/>
      <c r="W266" s="170"/>
    </row>
    <row r="267" spans="1:23" ht="21.75" customHeight="1">
      <c r="A267" s="170"/>
      <c r="B267" s="363" t="s">
        <v>251</v>
      </c>
      <c r="C267" s="363"/>
      <c r="D267" s="363"/>
      <c r="E267" s="363"/>
      <c r="F267" s="363"/>
      <c r="G267" s="231" t="s">
        <v>323</v>
      </c>
      <c r="H267" s="230" t="s">
        <v>842</v>
      </c>
      <c r="I267" s="291">
        <v>1</v>
      </c>
      <c r="J267" s="291">
        <v>3</v>
      </c>
      <c r="K267" s="347"/>
      <c r="L267" s="347"/>
      <c r="M267" s="298">
        <v>5.2</v>
      </c>
      <c r="N267" s="170"/>
      <c r="O267" s="297">
        <v>5.2</v>
      </c>
      <c r="P267" s="343"/>
      <c r="Q267" s="343"/>
      <c r="R267" s="343"/>
      <c r="S267" s="343"/>
      <c r="T267" s="343"/>
      <c r="U267" s="343"/>
      <c r="V267" s="343"/>
      <c r="W267" s="170"/>
    </row>
    <row r="268" spans="1:23" ht="21.75" customHeight="1">
      <c r="A268" s="170"/>
      <c r="B268" s="363" t="s">
        <v>251</v>
      </c>
      <c r="C268" s="363"/>
      <c r="D268" s="363"/>
      <c r="E268" s="363"/>
      <c r="F268" s="363"/>
      <c r="G268" s="231" t="s">
        <v>323</v>
      </c>
      <c r="H268" s="230" t="s">
        <v>208</v>
      </c>
      <c r="I268" s="291">
        <v>1</v>
      </c>
      <c r="J268" s="291">
        <v>3</v>
      </c>
      <c r="K268" s="347"/>
      <c r="L268" s="347"/>
      <c r="M268" s="298">
        <v>100</v>
      </c>
      <c r="N268" s="170"/>
      <c r="O268" s="297">
        <v>100</v>
      </c>
      <c r="P268" s="343"/>
      <c r="Q268" s="343"/>
      <c r="R268" s="343"/>
      <c r="S268" s="343"/>
      <c r="T268" s="343"/>
      <c r="U268" s="343"/>
      <c r="V268" s="343"/>
      <c r="W268" s="170"/>
    </row>
    <row r="269" spans="1:23" ht="21.75" customHeight="1">
      <c r="A269" s="170"/>
      <c r="B269" s="363" t="s">
        <v>251</v>
      </c>
      <c r="C269" s="363"/>
      <c r="D269" s="363"/>
      <c r="E269" s="363"/>
      <c r="F269" s="363"/>
      <c r="G269" s="231" t="s">
        <v>323</v>
      </c>
      <c r="H269" s="230" t="s">
        <v>640</v>
      </c>
      <c r="I269" s="291">
        <v>1</v>
      </c>
      <c r="J269" s="291">
        <v>3</v>
      </c>
      <c r="K269" s="347"/>
      <c r="L269" s="347"/>
      <c r="M269" s="298">
        <v>29</v>
      </c>
      <c r="N269" s="170"/>
      <c r="O269" s="297">
        <v>29</v>
      </c>
      <c r="P269" s="343"/>
      <c r="Q269" s="343"/>
      <c r="R269" s="343"/>
      <c r="S269" s="343"/>
      <c r="T269" s="343"/>
      <c r="U269" s="343"/>
      <c r="V269" s="343"/>
      <c r="W269" s="170"/>
    </row>
    <row r="270" spans="1:23" ht="21.75" customHeight="1">
      <c r="A270" s="170"/>
      <c r="B270" s="363" t="s">
        <v>251</v>
      </c>
      <c r="C270" s="363"/>
      <c r="D270" s="363"/>
      <c r="E270" s="363"/>
      <c r="F270" s="363"/>
      <c r="G270" s="231" t="s">
        <v>323</v>
      </c>
      <c r="H270" s="230" t="s">
        <v>208</v>
      </c>
      <c r="I270" s="291">
        <v>1</v>
      </c>
      <c r="J270" s="291">
        <v>3</v>
      </c>
      <c r="K270" s="347"/>
      <c r="L270" s="347"/>
      <c r="M270" s="298">
        <v>250</v>
      </c>
      <c r="N270" s="170"/>
      <c r="O270" s="297">
        <v>250</v>
      </c>
      <c r="P270" s="343"/>
      <c r="Q270" s="343"/>
      <c r="R270" s="343"/>
      <c r="S270" s="343"/>
      <c r="T270" s="343"/>
      <c r="U270" s="343"/>
      <c r="V270" s="343"/>
      <c r="W270" s="170"/>
    </row>
    <row r="271" spans="1:23" ht="21.75" customHeight="1">
      <c r="A271" s="170"/>
      <c r="B271" s="363" t="s">
        <v>251</v>
      </c>
      <c r="C271" s="363"/>
      <c r="D271" s="363"/>
      <c r="E271" s="363"/>
      <c r="F271" s="363"/>
      <c r="G271" s="231" t="s">
        <v>323</v>
      </c>
      <c r="H271" s="230" t="s">
        <v>208</v>
      </c>
      <c r="I271" s="291">
        <v>1</v>
      </c>
      <c r="J271" s="291">
        <v>3</v>
      </c>
      <c r="K271" s="347"/>
      <c r="L271" s="347"/>
      <c r="M271" s="298">
        <v>12.2</v>
      </c>
      <c r="N271" s="170"/>
      <c r="O271" s="297">
        <v>12.2</v>
      </c>
      <c r="P271" s="343"/>
      <c r="Q271" s="343"/>
      <c r="R271" s="343"/>
      <c r="S271" s="343"/>
      <c r="T271" s="343"/>
      <c r="U271" s="343"/>
      <c r="V271" s="343"/>
      <c r="W271" s="170"/>
    </row>
    <row r="272" spans="1:23" ht="21.75" customHeight="1">
      <c r="A272" s="170"/>
      <c r="B272" s="363" t="s">
        <v>251</v>
      </c>
      <c r="C272" s="363"/>
      <c r="D272" s="363"/>
      <c r="E272" s="363"/>
      <c r="F272" s="363"/>
      <c r="G272" s="231" t="s">
        <v>323</v>
      </c>
      <c r="H272" s="230" t="s">
        <v>208</v>
      </c>
      <c r="I272" s="291">
        <v>1</v>
      </c>
      <c r="J272" s="291">
        <v>3</v>
      </c>
      <c r="K272" s="347"/>
      <c r="L272" s="347"/>
      <c r="M272" s="298">
        <v>74.2</v>
      </c>
      <c r="N272" s="170"/>
      <c r="O272" s="297">
        <v>74.2</v>
      </c>
      <c r="P272" s="343"/>
      <c r="Q272" s="343"/>
      <c r="R272" s="343"/>
      <c r="S272" s="343"/>
      <c r="T272" s="343"/>
      <c r="U272" s="343"/>
      <c r="V272" s="343"/>
      <c r="W272" s="170"/>
    </row>
    <row r="273" spans="1:23" ht="21.75" customHeight="1">
      <c r="A273" s="170"/>
      <c r="B273" s="363" t="s">
        <v>251</v>
      </c>
      <c r="C273" s="363"/>
      <c r="D273" s="363"/>
      <c r="E273" s="363"/>
      <c r="F273" s="363"/>
      <c r="G273" s="231" t="s">
        <v>323</v>
      </c>
      <c r="H273" s="230" t="s">
        <v>208</v>
      </c>
      <c r="I273" s="291">
        <v>1</v>
      </c>
      <c r="J273" s="291">
        <v>3</v>
      </c>
      <c r="K273" s="347"/>
      <c r="L273" s="347"/>
      <c r="M273" s="298">
        <v>380.6</v>
      </c>
      <c r="N273" s="170"/>
      <c r="O273" s="297">
        <v>380.6</v>
      </c>
      <c r="P273" s="343"/>
      <c r="Q273" s="343"/>
      <c r="R273" s="343"/>
      <c r="S273" s="343"/>
      <c r="T273" s="343"/>
      <c r="U273" s="343"/>
      <c r="V273" s="343"/>
      <c r="W273" s="170"/>
    </row>
    <row r="274" spans="1:23" ht="21.75" customHeight="1">
      <c r="A274" s="170"/>
      <c r="B274" s="363" t="s">
        <v>725</v>
      </c>
      <c r="C274" s="363"/>
      <c r="D274" s="363"/>
      <c r="E274" s="363"/>
      <c r="F274" s="363"/>
      <c r="G274" s="231" t="s">
        <v>726</v>
      </c>
      <c r="H274" s="230" t="s">
        <v>195</v>
      </c>
      <c r="I274" s="291">
        <v>1</v>
      </c>
      <c r="J274" s="291">
        <v>13</v>
      </c>
      <c r="K274" s="347"/>
      <c r="L274" s="347"/>
      <c r="M274" s="298">
        <v>900.4</v>
      </c>
      <c r="N274" s="170"/>
      <c r="O274" s="297">
        <v>900.4</v>
      </c>
      <c r="P274" s="343"/>
      <c r="Q274" s="343"/>
      <c r="R274" s="343"/>
      <c r="S274" s="343"/>
      <c r="T274" s="343"/>
      <c r="U274" s="343"/>
      <c r="V274" s="343"/>
      <c r="W274" s="170"/>
    </row>
    <row r="275" spans="1:23" ht="21.75" customHeight="1">
      <c r="A275" s="170"/>
      <c r="B275" s="363" t="s">
        <v>725</v>
      </c>
      <c r="C275" s="363"/>
      <c r="D275" s="363"/>
      <c r="E275" s="363"/>
      <c r="F275" s="363"/>
      <c r="G275" s="231" t="s">
        <v>726</v>
      </c>
      <c r="H275" s="230" t="s">
        <v>192</v>
      </c>
      <c r="I275" s="291">
        <v>1</v>
      </c>
      <c r="J275" s="291">
        <v>13</v>
      </c>
      <c r="K275" s="347"/>
      <c r="L275" s="347"/>
      <c r="M275" s="298">
        <v>272</v>
      </c>
      <c r="N275" s="170"/>
      <c r="O275" s="297">
        <v>272</v>
      </c>
      <c r="P275" s="343"/>
      <c r="Q275" s="343"/>
      <c r="R275" s="343"/>
      <c r="S275" s="343"/>
      <c r="T275" s="343"/>
      <c r="U275" s="343"/>
      <c r="V275" s="343"/>
      <c r="W275" s="170"/>
    </row>
    <row r="276" spans="1:23" ht="21.75" customHeight="1">
      <c r="A276" s="170"/>
      <c r="B276" s="363" t="s">
        <v>228</v>
      </c>
      <c r="C276" s="363"/>
      <c r="D276" s="363"/>
      <c r="E276" s="363"/>
      <c r="F276" s="363"/>
      <c r="G276" s="231" t="s">
        <v>820</v>
      </c>
      <c r="H276" s="230" t="s">
        <v>208</v>
      </c>
      <c r="I276" s="291">
        <v>1</v>
      </c>
      <c r="J276" s="291">
        <v>4</v>
      </c>
      <c r="K276" s="347"/>
      <c r="L276" s="347"/>
      <c r="M276" s="298">
        <v>1114.57</v>
      </c>
      <c r="N276" s="170"/>
      <c r="O276" s="297">
        <v>1114.57</v>
      </c>
      <c r="P276" s="343"/>
      <c r="Q276" s="343"/>
      <c r="R276" s="343"/>
      <c r="S276" s="343"/>
      <c r="T276" s="343"/>
      <c r="U276" s="343"/>
      <c r="V276" s="343"/>
      <c r="W276" s="170"/>
    </row>
    <row r="277" spans="1:23" ht="21.75" customHeight="1">
      <c r="A277" s="170"/>
      <c r="B277" s="363" t="s">
        <v>207</v>
      </c>
      <c r="C277" s="363"/>
      <c r="D277" s="363"/>
      <c r="E277" s="363"/>
      <c r="F277" s="363"/>
      <c r="G277" s="231" t="s">
        <v>645</v>
      </c>
      <c r="H277" s="230" t="s">
        <v>195</v>
      </c>
      <c r="I277" s="291">
        <v>1</v>
      </c>
      <c r="J277" s="291">
        <v>13</v>
      </c>
      <c r="K277" s="347"/>
      <c r="L277" s="347"/>
      <c r="M277" s="298">
        <v>10769.5</v>
      </c>
      <c r="N277" s="170"/>
      <c r="O277" s="297">
        <v>10769.5</v>
      </c>
      <c r="P277" s="343"/>
      <c r="Q277" s="343"/>
      <c r="R277" s="343"/>
      <c r="S277" s="343"/>
      <c r="T277" s="343"/>
      <c r="U277" s="343"/>
      <c r="V277" s="343"/>
      <c r="W277" s="170"/>
    </row>
    <row r="278" spans="1:23" ht="21.75" customHeight="1">
      <c r="A278" s="170"/>
      <c r="B278" s="363" t="s">
        <v>207</v>
      </c>
      <c r="C278" s="363"/>
      <c r="D278" s="363"/>
      <c r="E278" s="363"/>
      <c r="F278" s="363"/>
      <c r="G278" s="231" t="s">
        <v>645</v>
      </c>
      <c r="H278" s="230" t="s">
        <v>192</v>
      </c>
      <c r="I278" s="291">
        <v>1</v>
      </c>
      <c r="J278" s="291">
        <v>13</v>
      </c>
      <c r="K278" s="347"/>
      <c r="L278" s="347"/>
      <c r="M278" s="298">
        <v>3252.1</v>
      </c>
      <c r="N278" s="170"/>
      <c r="O278" s="297">
        <v>3252.1</v>
      </c>
      <c r="P278" s="343"/>
      <c r="Q278" s="343"/>
      <c r="R278" s="343"/>
      <c r="S278" s="343"/>
      <c r="T278" s="343"/>
      <c r="U278" s="343"/>
      <c r="V278" s="343"/>
      <c r="W278" s="170"/>
    </row>
    <row r="279" spans="1:23" ht="21.75" customHeight="1">
      <c r="A279" s="170"/>
      <c r="B279" s="363" t="s">
        <v>225</v>
      </c>
      <c r="C279" s="363"/>
      <c r="D279" s="363"/>
      <c r="E279" s="363"/>
      <c r="F279" s="363"/>
      <c r="G279" s="231" t="s">
        <v>819</v>
      </c>
      <c r="H279" s="230" t="s">
        <v>208</v>
      </c>
      <c r="I279" s="291">
        <v>1</v>
      </c>
      <c r="J279" s="291">
        <v>4</v>
      </c>
      <c r="K279" s="347"/>
      <c r="L279" s="347"/>
      <c r="M279" s="298">
        <v>2422.92</v>
      </c>
      <c r="N279" s="170"/>
      <c r="O279" s="297">
        <v>2422.92</v>
      </c>
      <c r="P279" s="343"/>
      <c r="Q279" s="343"/>
      <c r="R279" s="343"/>
      <c r="S279" s="343"/>
      <c r="T279" s="343"/>
      <c r="U279" s="343"/>
      <c r="V279" s="343"/>
      <c r="W279" s="170"/>
    </row>
    <row r="280" spans="1:23" ht="21.75" customHeight="1">
      <c r="A280" s="170"/>
      <c r="B280" s="363" t="s">
        <v>650</v>
      </c>
      <c r="C280" s="363"/>
      <c r="D280" s="363"/>
      <c r="E280" s="363"/>
      <c r="F280" s="363"/>
      <c r="G280" s="231" t="s">
        <v>649</v>
      </c>
      <c r="H280" s="230">
        <v>0</v>
      </c>
      <c r="I280" s="291">
        <v>0</v>
      </c>
      <c r="J280" s="291">
        <v>0</v>
      </c>
      <c r="K280" s="347"/>
      <c r="L280" s="347"/>
      <c r="M280" s="298">
        <v>2043.4</v>
      </c>
      <c r="N280" s="170"/>
      <c r="O280" s="297">
        <v>2043.4</v>
      </c>
      <c r="P280" s="343"/>
      <c r="Q280" s="343"/>
      <c r="R280" s="343"/>
      <c r="S280" s="343"/>
      <c r="T280" s="343"/>
      <c r="U280" s="343"/>
      <c r="V280" s="343"/>
      <c r="W280" s="170"/>
    </row>
    <row r="281" spans="1:23" ht="21.75" customHeight="1">
      <c r="A281" s="170"/>
      <c r="B281" s="363" t="s">
        <v>304</v>
      </c>
      <c r="C281" s="363"/>
      <c r="D281" s="363"/>
      <c r="E281" s="363"/>
      <c r="F281" s="363"/>
      <c r="G281" s="231" t="s">
        <v>651</v>
      </c>
      <c r="H281" s="230" t="s">
        <v>195</v>
      </c>
      <c r="I281" s="291">
        <v>1</v>
      </c>
      <c r="J281" s="291">
        <v>3</v>
      </c>
      <c r="K281" s="347"/>
      <c r="L281" s="347"/>
      <c r="M281" s="298">
        <v>384</v>
      </c>
      <c r="N281" s="170"/>
      <c r="O281" s="297">
        <v>384</v>
      </c>
      <c r="P281" s="343"/>
      <c r="Q281" s="343"/>
      <c r="R281" s="343"/>
      <c r="S281" s="343"/>
      <c r="T281" s="343"/>
      <c r="U281" s="343"/>
      <c r="V281" s="343"/>
      <c r="W281" s="170"/>
    </row>
    <row r="282" spans="1:23" ht="21.75" customHeight="1">
      <c r="A282" s="170"/>
      <c r="B282" s="363" t="s">
        <v>304</v>
      </c>
      <c r="C282" s="363"/>
      <c r="D282" s="363"/>
      <c r="E282" s="363"/>
      <c r="F282" s="363"/>
      <c r="G282" s="231" t="s">
        <v>651</v>
      </c>
      <c r="H282" s="230" t="s">
        <v>192</v>
      </c>
      <c r="I282" s="291">
        <v>1</v>
      </c>
      <c r="J282" s="291">
        <v>3</v>
      </c>
      <c r="K282" s="347"/>
      <c r="L282" s="347"/>
      <c r="M282" s="298">
        <v>116</v>
      </c>
      <c r="N282" s="170"/>
      <c r="O282" s="297">
        <v>116</v>
      </c>
      <c r="P282" s="343"/>
      <c r="Q282" s="343"/>
      <c r="R282" s="343"/>
      <c r="S282" s="343"/>
      <c r="T282" s="343"/>
      <c r="U282" s="343"/>
      <c r="V282" s="343"/>
      <c r="W282" s="170"/>
    </row>
    <row r="283" spans="1:23" ht="21.75" customHeight="1">
      <c r="A283" s="170"/>
      <c r="B283" s="363" t="s">
        <v>207</v>
      </c>
      <c r="C283" s="363"/>
      <c r="D283" s="363"/>
      <c r="E283" s="363"/>
      <c r="F283" s="363"/>
      <c r="G283" s="231" t="s">
        <v>381</v>
      </c>
      <c r="H283" s="230" t="s">
        <v>195</v>
      </c>
      <c r="I283" s="291">
        <v>1</v>
      </c>
      <c r="J283" s="291">
        <v>3</v>
      </c>
      <c r="K283" s="347"/>
      <c r="L283" s="347"/>
      <c r="M283" s="298">
        <v>1185.4000000000001</v>
      </c>
      <c r="N283" s="170"/>
      <c r="O283" s="297">
        <v>1185.4000000000001</v>
      </c>
      <c r="P283" s="343"/>
      <c r="Q283" s="343"/>
      <c r="R283" s="343"/>
      <c r="S283" s="343"/>
      <c r="T283" s="343"/>
      <c r="U283" s="343"/>
      <c r="V283" s="343"/>
      <c r="W283" s="170"/>
    </row>
    <row r="284" spans="1:23" ht="21.75" customHeight="1">
      <c r="A284" s="170"/>
      <c r="B284" s="363" t="s">
        <v>207</v>
      </c>
      <c r="C284" s="363"/>
      <c r="D284" s="363"/>
      <c r="E284" s="363"/>
      <c r="F284" s="363"/>
      <c r="G284" s="231" t="s">
        <v>381</v>
      </c>
      <c r="H284" s="230" t="s">
        <v>192</v>
      </c>
      <c r="I284" s="291">
        <v>1</v>
      </c>
      <c r="J284" s="291">
        <v>3</v>
      </c>
      <c r="K284" s="347"/>
      <c r="L284" s="347"/>
      <c r="M284" s="298">
        <v>358</v>
      </c>
      <c r="N284" s="170"/>
      <c r="O284" s="297">
        <v>358</v>
      </c>
      <c r="P284" s="343"/>
      <c r="Q284" s="343"/>
      <c r="R284" s="343"/>
      <c r="S284" s="343"/>
      <c r="T284" s="343"/>
      <c r="U284" s="343"/>
      <c r="V284" s="343"/>
      <c r="W284" s="170"/>
    </row>
    <row r="285" spans="1:23" ht="21.75" customHeight="1">
      <c r="A285" s="170"/>
      <c r="B285" s="363" t="s">
        <v>648</v>
      </c>
      <c r="C285" s="363"/>
      <c r="D285" s="363"/>
      <c r="E285" s="363"/>
      <c r="F285" s="363"/>
      <c r="G285" s="231" t="s">
        <v>647</v>
      </c>
      <c r="H285" s="230">
        <v>0</v>
      </c>
      <c r="I285" s="291">
        <v>0</v>
      </c>
      <c r="J285" s="291">
        <v>0</v>
      </c>
      <c r="K285" s="347"/>
      <c r="L285" s="347"/>
      <c r="M285" s="298">
        <v>998.1</v>
      </c>
      <c r="N285" s="170"/>
      <c r="O285" s="297">
        <v>998.1</v>
      </c>
      <c r="P285" s="343"/>
      <c r="Q285" s="343"/>
      <c r="R285" s="343"/>
      <c r="S285" s="343"/>
      <c r="T285" s="343"/>
      <c r="U285" s="343"/>
      <c r="V285" s="343"/>
      <c r="W285" s="170"/>
    </row>
    <row r="286" spans="1:23" ht="21.75" customHeight="1">
      <c r="A286" s="170"/>
      <c r="B286" s="363" t="s">
        <v>304</v>
      </c>
      <c r="C286" s="363"/>
      <c r="D286" s="363"/>
      <c r="E286" s="363"/>
      <c r="F286" s="363"/>
      <c r="G286" s="231" t="s">
        <v>707</v>
      </c>
      <c r="H286" s="230" t="s">
        <v>195</v>
      </c>
      <c r="I286" s="291">
        <v>1</v>
      </c>
      <c r="J286" s="291">
        <v>3</v>
      </c>
      <c r="K286" s="347"/>
      <c r="L286" s="347"/>
      <c r="M286" s="298">
        <v>384</v>
      </c>
      <c r="N286" s="170"/>
      <c r="O286" s="297">
        <v>384</v>
      </c>
      <c r="P286" s="343"/>
      <c r="Q286" s="343"/>
      <c r="R286" s="343"/>
      <c r="S286" s="343"/>
      <c r="T286" s="343"/>
      <c r="U286" s="343"/>
      <c r="V286" s="343"/>
      <c r="W286" s="170"/>
    </row>
    <row r="287" spans="1:23" ht="21.75" customHeight="1">
      <c r="A287" s="170"/>
      <c r="B287" s="363" t="s">
        <v>304</v>
      </c>
      <c r="C287" s="363"/>
      <c r="D287" s="363"/>
      <c r="E287" s="363"/>
      <c r="F287" s="363"/>
      <c r="G287" s="231" t="s">
        <v>707</v>
      </c>
      <c r="H287" s="230" t="s">
        <v>192</v>
      </c>
      <c r="I287" s="291">
        <v>1</v>
      </c>
      <c r="J287" s="291">
        <v>3</v>
      </c>
      <c r="K287" s="347"/>
      <c r="L287" s="347"/>
      <c r="M287" s="298">
        <v>116</v>
      </c>
      <c r="N287" s="170"/>
      <c r="O287" s="297">
        <v>116</v>
      </c>
      <c r="P287" s="343"/>
      <c r="Q287" s="343"/>
      <c r="R287" s="343"/>
      <c r="S287" s="343"/>
      <c r="T287" s="343"/>
      <c r="U287" s="343"/>
      <c r="V287" s="343"/>
      <c r="W287" s="170"/>
    </row>
    <row r="288" spans="1:23" ht="21.75" customHeight="1">
      <c r="A288" s="170"/>
      <c r="B288" s="363" t="s">
        <v>207</v>
      </c>
      <c r="C288" s="363"/>
      <c r="D288" s="363"/>
      <c r="E288" s="363"/>
      <c r="F288" s="363"/>
      <c r="G288" s="231" t="s">
        <v>380</v>
      </c>
      <c r="H288" s="230" t="s">
        <v>195</v>
      </c>
      <c r="I288" s="291">
        <v>1</v>
      </c>
      <c r="J288" s="291">
        <v>3</v>
      </c>
      <c r="K288" s="347"/>
      <c r="L288" s="347"/>
      <c r="M288" s="298">
        <v>382.6</v>
      </c>
      <c r="N288" s="170"/>
      <c r="O288" s="297">
        <v>382.6</v>
      </c>
      <c r="P288" s="343"/>
      <c r="Q288" s="343"/>
      <c r="R288" s="343"/>
      <c r="S288" s="343"/>
      <c r="T288" s="343"/>
      <c r="U288" s="343"/>
      <c r="V288" s="343"/>
      <c r="W288" s="170"/>
    </row>
    <row r="289" spans="1:23" ht="21.75" customHeight="1">
      <c r="A289" s="170"/>
      <c r="B289" s="363" t="s">
        <v>207</v>
      </c>
      <c r="C289" s="363"/>
      <c r="D289" s="363"/>
      <c r="E289" s="363"/>
      <c r="F289" s="363"/>
      <c r="G289" s="231" t="s">
        <v>380</v>
      </c>
      <c r="H289" s="230" t="s">
        <v>192</v>
      </c>
      <c r="I289" s="291">
        <v>1</v>
      </c>
      <c r="J289" s="291">
        <v>3</v>
      </c>
      <c r="K289" s="347"/>
      <c r="L289" s="347"/>
      <c r="M289" s="298">
        <v>115.5</v>
      </c>
      <c r="N289" s="170"/>
      <c r="O289" s="297">
        <v>115.5</v>
      </c>
      <c r="P289" s="343"/>
      <c r="Q289" s="343"/>
      <c r="R289" s="343"/>
      <c r="S289" s="343"/>
      <c r="T289" s="343"/>
      <c r="U289" s="343"/>
      <c r="V289" s="343"/>
      <c r="W289" s="170"/>
    </row>
    <row r="290" spans="1:23" ht="21.75" customHeight="1">
      <c r="A290" s="170"/>
      <c r="B290" s="363" t="s">
        <v>635</v>
      </c>
      <c r="C290" s="363"/>
      <c r="D290" s="363"/>
      <c r="E290" s="363"/>
      <c r="F290" s="363"/>
      <c r="G290" s="231" t="s">
        <v>634</v>
      </c>
      <c r="H290" s="230">
        <v>0</v>
      </c>
      <c r="I290" s="291">
        <v>0</v>
      </c>
      <c r="J290" s="291">
        <v>0</v>
      </c>
      <c r="K290" s="347"/>
      <c r="L290" s="347"/>
      <c r="M290" s="298">
        <v>2385.6999999999998</v>
      </c>
      <c r="N290" s="170"/>
      <c r="O290" s="297">
        <v>2385.6999999999998</v>
      </c>
      <c r="P290" s="343"/>
      <c r="Q290" s="343"/>
      <c r="R290" s="343"/>
      <c r="S290" s="343"/>
      <c r="T290" s="343"/>
      <c r="U290" s="343"/>
      <c r="V290" s="343"/>
      <c r="W290" s="170"/>
    </row>
    <row r="291" spans="1:23" ht="21.75" customHeight="1">
      <c r="A291" s="170"/>
      <c r="B291" s="363" t="s">
        <v>251</v>
      </c>
      <c r="C291" s="363"/>
      <c r="D291" s="363"/>
      <c r="E291" s="363"/>
      <c r="F291" s="363"/>
      <c r="G291" s="231" t="s">
        <v>378</v>
      </c>
      <c r="H291" s="230" t="s">
        <v>640</v>
      </c>
      <c r="I291" s="291">
        <v>1</v>
      </c>
      <c r="J291" s="291">
        <v>6</v>
      </c>
      <c r="K291" s="347"/>
      <c r="L291" s="347"/>
      <c r="M291" s="298">
        <v>30.2</v>
      </c>
      <c r="N291" s="170"/>
      <c r="O291" s="297">
        <v>30.2</v>
      </c>
      <c r="P291" s="343"/>
      <c r="Q291" s="343"/>
      <c r="R291" s="343"/>
      <c r="S291" s="343"/>
      <c r="T291" s="343"/>
      <c r="U291" s="343"/>
      <c r="V291" s="343"/>
      <c r="W291" s="170"/>
    </row>
    <row r="292" spans="1:23" ht="21.75" customHeight="1">
      <c r="A292" s="170"/>
      <c r="B292" s="363" t="s">
        <v>251</v>
      </c>
      <c r="C292" s="363"/>
      <c r="D292" s="363"/>
      <c r="E292" s="363"/>
      <c r="F292" s="363"/>
      <c r="G292" s="231" t="s">
        <v>378</v>
      </c>
      <c r="H292" s="230" t="s">
        <v>208</v>
      </c>
      <c r="I292" s="291">
        <v>1</v>
      </c>
      <c r="J292" s="291">
        <v>6</v>
      </c>
      <c r="K292" s="347"/>
      <c r="L292" s="347"/>
      <c r="M292" s="298">
        <v>32.6</v>
      </c>
      <c r="N292" s="170"/>
      <c r="O292" s="297">
        <v>32.6</v>
      </c>
      <c r="P292" s="343"/>
      <c r="Q292" s="343"/>
      <c r="R292" s="343"/>
      <c r="S292" s="343"/>
      <c r="T292" s="343"/>
      <c r="U292" s="343"/>
      <c r="V292" s="343"/>
      <c r="W292" s="170"/>
    </row>
    <row r="293" spans="1:23" ht="21.75" customHeight="1">
      <c r="A293" s="170"/>
      <c r="B293" s="363" t="s">
        <v>251</v>
      </c>
      <c r="C293" s="363"/>
      <c r="D293" s="363"/>
      <c r="E293" s="363"/>
      <c r="F293" s="363"/>
      <c r="G293" s="231" t="s">
        <v>378</v>
      </c>
      <c r="H293" s="230" t="s">
        <v>679</v>
      </c>
      <c r="I293" s="291">
        <v>1</v>
      </c>
      <c r="J293" s="291">
        <v>6</v>
      </c>
      <c r="K293" s="347"/>
      <c r="L293" s="347"/>
      <c r="M293" s="298">
        <v>10</v>
      </c>
      <c r="N293" s="170"/>
      <c r="O293" s="297">
        <v>10</v>
      </c>
      <c r="P293" s="343"/>
      <c r="Q293" s="343"/>
      <c r="R293" s="343"/>
      <c r="S293" s="343"/>
      <c r="T293" s="343"/>
      <c r="U293" s="343"/>
      <c r="V293" s="343"/>
      <c r="W293" s="170"/>
    </row>
    <row r="294" spans="1:23" ht="21.75" customHeight="1">
      <c r="A294" s="170"/>
      <c r="B294" s="363" t="s">
        <v>251</v>
      </c>
      <c r="C294" s="363"/>
      <c r="D294" s="363"/>
      <c r="E294" s="363"/>
      <c r="F294" s="363"/>
      <c r="G294" s="231" t="s">
        <v>378</v>
      </c>
      <c r="H294" s="230" t="s">
        <v>640</v>
      </c>
      <c r="I294" s="291">
        <v>1</v>
      </c>
      <c r="J294" s="291">
        <v>6</v>
      </c>
      <c r="K294" s="347"/>
      <c r="L294" s="347"/>
      <c r="M294" s="298">
        <v>35</v>
      </c>
      <c r="N294" s="170"/>
      <c r="O294" s="297">
        <v>35</v>
      </c>
      <c r="P294" s="343"/>
      <c r="Q294" s="343"/>
      <c r="R294" s="343"/>
      <c r="S294" s="343"/>
      <c r="T294" s="343"/>
      <c r="U294" s="343"/>
      <c r="V294" s="343"/>
      <c r="W294" s="170"/>
    </row>
    <row r="295" spans="1:23" ht="21.75" customHeight="1">
      <c r="A295" s="170"/>
      <c r="B295" s="363" t="s">
        <v>251</v>
      </c>
      <c r="C295" s="363"/>
      <c r="D295" s="363"/>
      <c r="E295" s="363"/>
      <c r="F295" s="363"/>
      <c r="G295" s="231" t="s">
        <v>378</v>
      </c>
      <c r="H295" s="230" t="s">
        <v>640</v>
      </c>
      <c r="I295" s="291">
        <v>1</v>
      </c>
      <c r="J295" s="291">
        <v>6</v>
      </c>
      <c r="K295" s="347"/>
      <c r="L295" s="347"/>
      <c r="M295" s="298">
        <v>109.6</v>
      </c>
      <c r="N295" s="170"/>
      <c r="O295" s="297">
        <v>109.6</v>
      </c>
      <c r="P295" s="343"/>
      <c r="Q295" s="343"/>
      <c r="R295" s="343"/>
      <c r="S295" s="343"/>
      <c r="T295" s="343"/>
      <c r="U295" s="343"/>
      <c r="V295" s="343"/>
      <c r="W295" s="170"/>
    </row>
    <row r="296" spans="1:23" ht="21.75" customHeight="1">
      <c r="A296" s="170"/>
      <c r="B296" s="363" t="s">
        <v>251</v>
      </c>
      <c r="C296" s="363"/>
      <c r="D296" s="363"/>
      <c r="E296" s="363"/>
      <c r="F296" s="363"/>
      <c r="G296" s="231" t="s">
        <v>378</v>
      </c>
      <c r="H296" s="230" t="s">
        <v>208</v>
      </c>
      <c r="I296" s="291">
        <v>1</v>
      </c>
      <c r="J296" s="291">
        <v>6</v>
      </c>
      <c r="K296" s="347"/>
      <c r="L296" s="347"/>
      <c r="M296" s="298">
        <v>43.7</v>
      </c>
      <c r="N296" s="170"/>
      <c r="O296" s="297">
        <v>43.7</v>
      </c>
      <c r="P296" s="343"/>
      <c r="Q296" s="343"/>
      <c r="R296" s="343"/>
      <c r="S296" s="343"/>
      <c r="T296" s="343"/>
      <c r="U296" s="343"/>
      <c r="V296" s="343"/>
      <c r="W296" s="170"/>
    </row>
    <row r="297" spans="1:23" ht="21.75" customHeight="1">
      <c r="A297" s="170"/>
      <c r="B297" s="363" t="s">
        <v>207</v>
      </c>
      <c r="C297" s="363"/>
      <c r="D297" s="363"/>
      <c r="E297" s="363"/>
      <c r="F297" s="363"/>
      <c r="G297" s="231" t="s">
        <v>377</v>
      </c>
      <c r="H297" s="230" t="s">
        <v>195</v>
      </c>
      <c r="I297" s="291">
        <v>1</v>
      </c>
      <c r="J297" s="291">
        <v>6</v>
      </c>
      <c r="K297" s="347"/>
      <c r="L297" s="347"/>
      <c r="M297" s="298">
        <v>1631.8</v>
      </c>
      <c r="N297" s="170"/>
      <c r="O297" s="297">
        <v>1631.8</v>
      </c>
      <c r="P297" s="343"/>
      <c r="Q297" s="343"/>
      <c r="R297" s="343"/>
      <c r="S297" s="343"/>
      <c r="T297" s="343"/>
      <c r="U297" s="343"/>
      <c r="V297" s="343"/>
      <c r="W297" s="170"/>
    </row>
    <row r="298" spans="1:23" ht="21.75" customHeight="1">
      <c r="A298" s="170"/>
      <c r="B298" s="363" t="s">
        <v>207</v>
      </c>
      <c r="C298" s="363"/>
      <c r="D298" s="363"/>
      <c r="E298" s="363"/>
      <c r="F298" s="363"/>
      <c r="G298" s="231" t="s">
        <v>377</v>
      </c>
      <c r="H298" s="230" t="s">
        <v>192</v>
      </c>
      <c r="I298" s="291">
        <v>1</v>
      </c>
      <c r="J298" s="291">
        <v>6</v>
      </c>
      <c r="K298" s="347"/>
      <c r="L298" s="347"/>
      <c r="M298" s="298">
        <v>492.8</v>
      </c>
      <c r="N298" s="170"/>
      <c r="O298" s="297">
        <v>492.8</v>
      </c>
      <c r="P298" s="343"/>
      <c r="Q298" s="343"/>
      <c r="R298" s="343"/>
      <c r="S298" s="343"/>
      <c r="T298" s="343"/>
      <c r="U298" s="343"/>
      <c r="V298" s="343"/>
      <c r="W298" s="170"/>
    </row>
    <row r="299" spans="1:23" ht="12.75" customHeight="1">
      <c r="A299" s="170"/>
      <c r="B299" s="363" t="s">
        <v>629</v>
      </c>
      <c r="C299" s="363"/>
      <c r="D299" s="363"/>
      <c r="E299" s="363"/>
      <c r="F299" s="363"/>
      <c r="G299" s="231" t="s">
        <v>630</v>
      </c>
      <c r="H299" s="230">
        <v>0</v>
      </c>
      <c r="I299" s="291">
        <v>0</v>
      </c>
      <c r="J299" s="291">
        <v>0</v>
      </c>
      <c r="K299" s="347"/>
      <c r="L299" s="347"/>
      <c r="M299" s="298">
        <v>700</v>
      </c>
      <c r="N299" s="170"/>
      <c r="O299" s="297">
        <v>700</v>
      </c>
      <c r="P299" s="343"/>
      <c r="Q299" s="343"/>
      <c r="R299" s="343"/>
      <c r="S299" s="343"/>
      <c r="T299" s="343"/>
      <c r="U299" s="343"/>
      <c r="V299" s="343"/>
      <c r="W299" s="170"/>
    </row>
    <row r="300" spans="1:23" ht="12.75" customHeight="1">
      <c r="A300" s="170"/>
      <c r="B300" s="363" t="s">
        <v>629</v>
      </c>
      <c r="C300" s="363"/>
      <c r="D300" s="363"/>
      <c r="E300" s="363"/>
      <c r="F300" s="363"/>
      <c r="G300" s="231" t="s">
        <v>627</v>
      </c>
      <c r="H300" s="230" t="s">
        <v>626</v>
      </c>
      <c r="I300" s="291">
        <v>1</v>
      </c>
      <c r="J300" s="291">
        <v>11</v>
      </c>
      <c r="K300" s="347"/>
      <c r="L300" s="347"/>
      <c r="M300" s="298">
        <v>700</v>
      </c>
      <c r="N300" s="170"/>
      <c r="O300" s="297">
        <v>700</v>
      </c>
      <c r="P300" s="343"/>
      <c r="Q300" s="343"/>
      <c r="R300" s="343"/>
      <c r="S300" s="343"/>
      <c r="T300" s="343"/>
      <c r="U300" s="343"/>
      <c r="V300" s="343"/>
      <c r="W300" s="170"/>
    </row>
    <row r="301" spans="1:23" ht="21.75" customHeight="1">
      <c r="A301" s="170"/>
      <c r="B301" s="363" t="s">
        <v>486</v>
      </c>
      <c r="C301" s="363"/>
      <c r="D301" s="363"/>
      <c r="E301" s="363"/>
      <c r="F301" s="363"/>
      <c r="G301" s="231" t="s">
        <v>485</v>
      </c>
      <c r="H301" s="230">
        <v>0</v>
      </c>
      <c r="I301" s="291">
        <v>0</v>
      </c>
      <c r="J301" s="291">
        <v>0</v>
      </c>
      <c r="K301" s="347"/>
      <c r="L301" s="347"/>
      <c r="M301" s="298">
        <v>36564.21</v>
      </c>
      <c r="N301" s="170"/>
      <c r="O301" s="297">
        <v>36564.21</v>
      </c>
      <c r="P301" s="343"/>
      <c r="Q301" s="343"/>
      <c r="R301" s="343"/>
      <c r="S301" s="343"/>
      <c r="T301" s="343"/>
      <c r="U301" s="343"/>
      <c r="V301" s="343"/>
      <c r="W301" s="170"/>
    </row>
    <row r="302" spans="1:23" ht="32.25" customHeight="1">
      <c r="A302" s="170"/>
      <c r="B302" s="363" t="s">
        <v>721</v>
      </c>
      <c r="C302" s="363"/>
      <c r="D302" s="363"/>
      <c r="E302" s="363"/>
      <c r="F302" s="363"/>
      <c r="G302" s="231" t="s">
        <v>722</v>
      </c>
      <c r="H302" s="230" t="s">
        <v>334</v>
      </c>
      <c r="I302" s="291">
        <v>5</v>
      </c>
      <c r="J302" s="291">
        <v>3</v>
      </c>
      <c r="K302" s="347"/>
      <c r="L302" s="347"/>
      <c r="M302" s="298">
        <v>36564.21</v>
      </c>
      <c r="N302" s="170"/>
      <c r="O302" s="297">
        <v>36564.21</v>
      </c>
      <c r="P302" s="343"/>
      <c r="Q302" s="343"/>
      <c r="R302" s="343"/>
      <c r="S302" s="343"/>
      <c r="T302" s="343"/>
      <c r="U302" s="343"/>
      <c r="V302" s="343"/>
      <c r="W302" s="170"/>
    </row>
    <row r="303" spans="1:23" ht="21.75" customHeight="1">
      <c r="A303" s="170"/>
      <c r="B303" s="363" t="s">
        <v>230</v>
      </c>
      <c r="C303" s="363"/>
      <c r="D303" s="363"/>
      <c r="E303" s="363"/>
      <c r="F303" s="363"/>
      <c r="G303" s="231" t="s">
        <v>492</v>
      </c>
      <c r="H303" s="230">
        <v>0</v>
      </c>
      <c r="I303" s="291">
        <v>0</v>
      </c>
      <c r="J303" s="291">
        <v>0</v>
      </c>
      <c r="K303" s="347"/>
      <c r="L303" s="347"/>
      <c r="M303" s="298">
        <v>2684.3</v>
      </c>
      <c r="N303" s="170"/>
      <c r="O303" s="297">
        <v>2684.3</v>
      </c>
      <c r="P303" s="343"/>
      <c r="Q303" s="343"/>
      <c r="R303" s="343"/>
      <c r="S303" s="343"/>
      <c r="T303" s="343"/>
      <c r="U303" s="343"/>
      <c r="V303" s="343"/>
      <c r="W303" s="170"/>
    </row>
    <row r="304" spans="1:23" ht="21.75" customHeight="1">
      <c r="A304" s="170"/>
      <c r="B304" s="363" t="s">
        <v>230</v>
      </c>
      <c r="C304" s="363"/>
      <c r="D304" s="363"/>
      <c r="E304" s="363"/>
      <c r="F304" s="363"/>
      <c r="G304" s="231" t="s">
        <v>763</v>
      </c>
      <c r="H304" s="230" t="s">
        <v>271</v>
      </c>
      <c r="I304" s="291">
        <v>12</v>
      </c>
      <c r="J304" s="291">
        <v>2</v>
      </c>
      <c r="K304" s="347"/>
      <c r="L304" s="347"/>
      <c r="M304" s="298">
        <v>2684.3</v>
      </c>
      <c r="N304" s="170"/>
      <c r="O304" s="297">
        <v>2684.3</v>
      </c>
      <c r="P304" s="343"/>
      <c r="Q304" s="343"/>
      <c r="R304" s="343"/>
      <c r="S304" s="343"/>
      <c r="T304" s="343"/>
      <c r="U304" s="343"/>
      <c r="V304" s="343"/>
      <c r="W304" s="170"/>
    </row>
    <row r="305" spans="1:23" ht="12.75" customHeight="1">
      <c r="A305" s="170"/>
      <c r="B305" s="363" t="s">
        <v>644</v>
      </c>
      <c r="C305" s="363"/>
      <c r="D305" s="363"/>
      <c r="E305" s="363"/>
      <c r="F305" s="363"/>
      <c r="G305" s="231" t="s">
        <v>643</v>
      </c>
      <c r="H305" s="230">
        <v>0</v>
      </c>
      <c r="I305" s="291">
        <v>0</v>
      </c>
      <c r="J305" s="291">
        <v>0</v>
      </c>
      <c r="K305" s="347"/>
      <c r="L305" s="347"/>
      <c r="M305" s="298">
        <v>46.8</v>
      </c>
      <c r="N305" s="170"/>
      <c r="O305" s="297">
        <v>46.8</v>
      </c>
      <c r="P305" s="343"/>
      <c r="Q305" s="343"/>
      <c r="R305" s="343"/>
      <c r="S305" s="343"/>
      <c r="T305" s="343"/>
      <c r="U305" s="343"/>
      <c r="V305" s="343"/>
      <c r="W305" s="170"/>
    </row>
    <row r="306" spans="1:23" ht="42.75" customHeight="1">
      <c r="A306" s="170"/>
      <c r="B306" s="363" t="s">
        <v>642</v>
      </c>
      <c r="C306" s="363"/>
      <c r="D306" s="363"/>
      <c r="E306" s="363"/>
      <c r="F306" s="363"/>
      <c r="G306" s="231" t="s">
        <v>320</v>
      </c>
      <c r="H306" s="230" t="s">
        <v>208</v>
      </c>
      <c r="I306" s="291">
        <v>1</v>
      </c>
      <c r="J306" s="291">
        <v>5</v>
      </c>
      <c r="K306" s="347"/>
      <c r="L306" s="347"/>
      <c r="M306" s="298">
        <v>46.8</v>
      </c>
      <c r="N306" s="170"/>
      <c r="O306" s="297">
        <v>46.8</v>
      </c>
      <c r="P306" s="343"/>
      <c r="Q306" s="343"/>
      <c r="R306" s="343"/>
      <c r="S306" s="343"/>
      <c r="T306" s="343"/>
      <c r="U306" s="343"/>
      <c r="V306" s="343"/>
      <c r="W306" s="170"/>
    </row>
    <row r="307" spans="1:23" ht="21.75" customHeight="1">
      <c r="A307" s="170"/>
      <c r="B307" s="363" t="s">
        <v>623</v>
      </c>
      <c r="C307" s="363"/>
      <c r="D307" s="363"/>
      <c r="E307" s="363"/>
      <c r="F307" s="363"/>
      <c r="G307" s="231" t="s">
        <v>622</v>
      </c>
      <c r="H307" s="230">
        <v>0</v>
      </c>
      <c r="I307" s="291">
        <v>0</v>
      </c>
      <c r="J307" s="291">
        <v>0</v>
      </c>
      <c r="K307" s="347"/>
      <c r="L307" s="347"/>
      <c r="M307" s="298">
        <v>1216.7</v>
      </c>
      <c r="N307" s="170"/>
      <c r="O307" s="297">
        <v>1216.7</v>
      </c>
      <c r="P307" s="343"/>
      <c r="Q307" s="343"/>
      <c r="R307" s="343"/>
      <c r="S307" s="343"/>
      <c r="T307" s="343"/>
      <c r="U307" s="343"/>
      <c r="V307" s="343"/>
      <c r="W307" s="170"/>
    </row>
    <row r="308" spans="1:23" ht="21.75" customHeight="1">
      <c r="A308" s="170"/>
      <c r="B308" s="363" t="s">
        <v>621</v>
      </c>
      <c r="C308" s="363"/>
      <c r="D308" s="363"/>
      <c r="E308" s="363"/>
      <c r="F308" s="363"/>
      <c r="G308" s="231" t="s">
        <v>620</v>
      </c>
      <c r="H308" s="230" t="s">
        <v>328</v>
      </c>
      <c r="I308" s="291">
        <v>2</v>
      </c>
      <c r="J308" s="291">
        <v>3</v>
      </c>
      <c r="K308" s="347"/>
      <c r="L308" s="347"/>
      <c r="M308" s="298">
        <v>1216.7</v>
      </c>
      <c r="N308" s="170"/>
      <c r="O308" s="297">
        <v>1216.7</v>
      </c>
      <c r="P308" s="343"/>
      <c r="Q308" s="343"/>
      <c r="R308" s="343"/>
      <c r="S308" s="343"/>
      <c r="T308" s="343"/>
      <c r="U308" s="343"/>
      <c r="V308" s="343"/>
      <c r="W308" s="170"/>
    </row>
    <row r="309" spans="1:23" ht="11.25" customHeight="1">
      <c r="A309" s="170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</row>
    <row r="310" spans="1:23" ht="12.75" customHeight="1">
      <c r="A310" s="201" t="s">
        <v>484</v>
      </c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</row>
  </sheetData>
  <autoFilter ref="A12:W308">
    <filterColumn colId="1" showButton="0"/>
    <filterColumn colId="2" showButton="0"/>
    <filterColumn colId="3" showButton="0"/>
    <filterColumn colId="4" showButton="0"/>
    <filterColumn colId="10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892">
    <mergeCell ref="B300:F300"/>
    <mergeCell ref="K300:L300"/>
    <mergeCell ref="P300:V300"/>
    <mergeCell ref="B302:F302"/>
    <mergeCell ref="K302:L302"/>
    <mergeCell ref="P302:V302"/>
    <mergeCell ref="B308:F308"/>
    <mergeCell ref="K308:L308"/>
    <mergeCell ref="P308:V308"/>
    <mergeCell ref="B304:F304"/>
    <mergeCell ref="K304:L304"/>
    <mergeCell ref="P304:V304"/>
    <mergeCell ref="B306:F306"/>
    <mergeCell ref="K306:L306"/>
    <mergeCell ref="P306:V306"/>
    <mergeCell ref="B305:F305"/>
    <mergeCell ref="B298:F298"/>
    <mergeCell ref="K298:L298"/>
    <mergeCell ref="P298:V298"/>
    <mergeCell ref="B293:F293"/>
    <mergeCell ref="K293:L293"/>
    <mergeCell ref="P293:V293"/>
    <mergeCell ref="B294:F294"/>
    <mergeCell ref="K294:L294"/>
    <mergeCell ref="P294:V294"/>
    <mergeCell ref="B295:F295"/>
    <mergeCell ref="B296:F296"/>
    <mergeCell ref="K296:L296"/>
    <mergeCell ref="P296:V296"/>
    <mergeCell ref="B297:F297"/>
    <mergeCell ref="K297:L297"/>
    <mergeCell ref="P297:V297"/>
    <mergeCell ref="K295:L295"/>
    <mergeCell ref="P295:V295"/>
    <mergeCell ref="B289:F289"/>
    <mergeCell ref="K289:L289"/>
    <mergeCell ref="P289:V289"/>
    <mergeCell ref="B291:F291"/>
    <mergeCell ref="K291:L291"/>
    <mergeCell ref="P291:V291"/>
    <mergeCell ref="B292:F292"/>
    <mergeCell ref="K292:L292"/>
    <mergeCell ref="P292:V292"/>
    <mergeCell ref="B286:F286"/>
    <mergeCell ref="K286:L286"/>
    <mergeCell ref="P286:V286"/>
    <mergeCell ref="B287:F287"/>
    <mergeCell ref="K287:L287"/>
    <mergeCell ref="P287:V287"/>
    <mergeCell ref="B288:F288"/>
    <mergeCell ref="K288:L288"/>
    <mergeCell ref="P288:V288"/>
    <mergeCell ref="B284:F284"/>
    <mergeCell ref="K284:L284"/>
    <mergeCell ref="P284:V284"/>
    <mergeCell ref="B278:F278"/>
    <mergeCell ref="K278:L278"/>
    <mergeCell ref="P278:V278"/>
    <mergeCell ref="B279:F279"/>
    <mergeCell ref="K279:L279"/>
    <mergeCell ref="P279:V279"/>
    <mergeCell ref="B281:F281"/>
    <mergeCell ref="B282:F282"/>
    <mergeCell ref="K282:L282"/>
    <mergeCell ref="P282:V282"/>
    <mergeCell ref="B283:F283"/>
    <mergeCell ref="K283:L283"/>
    <mergeCell ref="P283:V283"/>
    <mergeCell ref="K281:L281"/>
    <mergeCell ref="P281:V281"/>
    <mergeCell ref="B275:F275"/>
    <mergeCell ref="K275:L275"/>
    <mergeCell ref="P275:V275"/>
    <mergeCell ref="B276:F276"/>
    <mergeCell ref="K276:L276"/>
    <mergeCell ref="P276:V276"/>
    <mergeCell ref="B277:F277"/>
    <mergeCell ref="K277:L277"/>
    <mergeCell ref="P277:V277"/>
    <mergeCell ref="B272:F272"/>
    <mergeCell ref="K272:L272"/>
    <mergeCell ref="P272:V272"/>
    <mergeCell ref="B273:F273"/>
    <mergeCell ref="K273:L273"/>
    <mergeCell ref="P273:V273"/>
    <mergeCell ref="B274:F274"/>
    <mergeCell ref="K274:L274"/>
    <mergeCell ref="P274:V274"/>
    <mergeCell ref="B271:F271"/>
    <mergeCell ref="K271:L271"/>
    <mergeCell ref="P271:V271"/>
    <mergeCell ref="B266:F266"/>
    <mergeCell ref="K266:L266"/>
    <mergeCell ref="P266:V266"/>
    <mergeCell ref="B267:F267"/>
    <mergeCell ref="K267:L267"/>
    <mergeCell ref="P267:V267"/>
    <mergeCell ref="B268:F268"/>
    <mergeCell ref="B269:F269"/>
    <mergeCell ref="K269:L269"/>
    <mergeCell ref="P269:V269"/>
    <mergeCell ref="B270:F270"/>
    <mergeCell ref="K270:L270"/>
    <mergeCell ref="P270:V270"/>
    <mergeCell ref="K263:L263"/>
    <mergeCell ref="B251:F251"/>
    <mergeCell ref="K251:L251"/>
    <mergeCell ref="P251:V251"/>
    <mergeCell ref="B253:F253"/>
    <mergeCell ref="K253:L253"/>
    <mergeCell ref="K268:L268"/>
    <mergeCell ref="P268:V268"/>
    <mergeCell ref="P262:V262"/>
    <mergeCell ref="K261:L261"/>
    <mergeCell ref="P261:V261"/>
    <mergeCell ref="B261:F261"/>
    <mergeCell ref="P263:V263"/>
    <mergeCell ref="B264:F264"/>
    <mergeCell ref="K264:L264"/>
    <mergeCell ref="P264:V264"/>
    <mergeCell ref="B255:F255"/>
    <mergeCell ref="K255:L255"/>
    <mergeCell ref="P255:V255"/>
    <mergeCell ref="B248:F248"/>
    <mergeCell ref="K248:L248"/>
    <mergeCell ref="P248:V248"/>
    <mergeCell ref="B249:F249"/>
    <mergeCell ref="K249:L249"/>
    <mergeCell ref="P249:V249"/>
    <mergeCell ref="P250:V250"/>
    <mergeCell ref="B245:F245"/>
    <mergeCell ref="K245:L245"/>
    <mergeCell ref="P245:V245"/>
    <mergeCell ref="B246:F246"/>
    <mergeCell ref="K246:L246"/>
    <mergeCell ref="P246:V246"/>
    <mergeCell ref="B247:F247"/>
    <mergeCell ref="P253:V253"/>
    <mergeCell ref="P237:V237"/>
    <mergeCell ref="B236:F236"/>
    <mergeCell ref="K236:L236"/>
    <mergeCell ref="P236:V236"/>
    <mergeCell ref="B231:F231"/>
    <mergeCell ref="K231:L231"/>
    <mergeCell ref="P231:V231"/>
    <mergeCell ref="B232:F232"/>
    <mergeCell ref="K232:L232"/>
    <mergeCell ref="P232:V232"/>
    <mergeCell ref="B234:F234"/>
    <mergeCell ref="K234:L234"/>
    <mergeCell ref="P234:V234"/>
    <mergeCell ref="B235:F235"/>
    <mergeCell ref="K235:L235"/>
    <mergeCell ref="P235:V235"/>
    <mergeCell ref="B237:F237"/>
    <mergeCell ref="K237:L237"/>
    <mergeCell ref="K233:L233"/>
    <mergeCell ref="P233:V233"/>
    <mergeCell ref="B228:F228"/>
    <mergeCell ref="K228:L228"/>
    <mergeCell ref="P228:V228"/>
    <mergeCell ref="B229:F229"/>
    <mergeCell ref="K229:L229"/>
    <mergeCell ref="P229:V229"/>
    <mergeCell ref="B230:F230"/>
    <mergeCell ref="B220:F220"/>
    <mergeCell ref="K220:L220"/>
    <mergeCell ref="P220:V220"/>
    <mergeCell ref="K230:L230"/>
    <mergeCell ref="P230:V230"/>
    <mergeCell ref="B225:F225"/>
    <mergeCell ref="K225:L225"/>
    <mergeCell ref="P225:V225"/>
    <mergeCell ref="B226:F226"/>
    <mergeCell ref="K226:L226"/>
    <mergeCell ref="P226:V226"/>
    <mergeCell ref="B227:F227"/>
    <mergeCell ref="K227:L227"/>
    <mergeCell ref="B207:F207"/>
    <mergeCell ref="K207:L207"/>
    <mergeCell ref="P207:V207"/>
    <mergeCell ref="B206:F206"/>
    <mergeCell ref="K206:L206"/>
    <mergeCell ref="B211:F211"/>
    <mergeCell ref="K211:L211"/>
    <mergeCell ref="P211:V211"/>
    <mergeCell ref="B208:F208"/>
    <mergeCell ref="K208:L208"/>
    <mergeCell ref="B190:F190"/>
    <mergeCell ref="K190:L190"/>
    <mergeCell ref="P190:V190"/>
    <mergeCell ref="B191:F191"/>
    <mergeCell ref="K191:L191"/>
    <mergeCell ref="P191:V191"/>
    <mergeCell ref="K200:L200"/>
    <mergeCell ref="P200:V200"/>
    <mergeCell ref="B192:F192"/>
    <mergeCell ref="K192:L192"/>
    <mergeCell ref="P192:V192"/>
    <mergeCell ref="B193:F193"/>
    <mergeCell ref="K193:L193"/>
    <mergeCell ref="P193:V193"/>
    <mergeCell ref="B195:F195"/>
    <mergeCell ref="K195:L195"/>
    <mergeCell ref="B196:F196"/>
    <mergeCell ref="K196:L196"/>
    <mergeCell ref="P196:V196"/>
    <mergeCell ref="B198:F198"/>
    <mergeCell ref="K198:L198"/>
    <mergeCell ref="P198:V198"/>
    <mergeCell ref="B200:F200"/>
    <mergeCell ref="B159:F159"/>
    <mergeCell ref="K159:L159"/>
    <mergeCell ref="P159:V159"/>
    <mergeCell ref="P164:V164"/>
    <mergeCell ref="B166:F166"/>
    <mergeCell ref="K166:L166"/>
    <mergeCell ref="P179:V179"/>
    <mergeCell ref="B180:F180"/>
    <mergeCell ref="K180:L180"/>
    <mergeCell ref="P180:V180"/>
    <mergeCell ref="B178:F178"/>
    <mergeCell ref="B169:F169"/>
    <mergeCell ref="K169:L169"/>
    <mergeCell ref="P169:V169"/>
    <mergeCell ref="B170:F170"/>
    <mergeCell ref="K170:L170"/>
    <mergeCell ref="B172:F172"/>
    <mergeCell ref="K172:L172"/>
    <mergeCell ref="P172:V172"/>
    <mergeCell ref="K178:L178"/>
    <mergeCell ref="P178:V178"/>
    <mergeCell ref="B179:F179"/>
    <mergeCell ref="K179:L179"/>
    <mergeCell ref="B158:F158"/>
    <mergeCell ref="K158:L158"/>
    <mergeCell ref="P158:V158"/>
    <mergeCell ref="B153:F153"/>
    <mergeCell ref="K153:L153"/>
    <mergeCell ref="P153:V153"/>
    <mergeCell ref="B154:F154"/>
    <mergeCell ref="K154:L154"/>
    <mergeCell ref="P154:V154"/>
    <mergeCell ref="B155:F155"/>
    <mergeCell ref="B156:F156"/>
    <mergeCell ref="K156:L156"/>
    <mergeCell ref="P156:V156"/>
    <mergeCell ref="B157:F157"/>
    <mergeCell ref="K157:L157"/>
    <mergeCell ref="P157:V157"/>
    <mergeCell ref="K147:L147"/>
    <mergeCell ref="P147:V147"/>
    <mergeCell ref="B148:F148"/>
    <mergeCell ref="K148:L148"/>
    <mergeCell ref="P148:V148"/>
    <mergeCell ref="B149:F149"/>
    <mergeCell ref="K149:L149"/>
    <mergeCell ref="P149:V149"/>
    <mergeCell ref="K155:L155"/>
    <mergeCell ref="P155:V155"/>
    <mergeCell ref="B150:F150"/>
    <mergeCell ref="K150:L150"/>
    <mergeCell ref="P150:V150"/>
    <mergeCell ref="B151:F151"/>
    <mergeCell ref="K151:L151"/>
    <mergeCell ref="P151:V151"/>
    <mergeCell ref="B152:F152"/>
    <mergeCell ref="K152:L152"/>
    <mergeCell ref="B134:F134"/>
    <mergeCell ref="K134:L134"/>
    <mergeCell ref="P134:V134"/>
    <mergeCell ref="B136:F136"/>
    <mergeCell ref="K136:L136"/>
    <mergeCell ref="P136:V136"/>
    <mergeCell ref="B138:F138"/>
    <mergeCell ref="B144:F144"/>
    <mergeCell ref="K144:L144"/>
    <mergeCell ref="P144:V144"/>
    <mergeCell ref="K133:L133"/>
    <mergeCell ref="P133:V133"/>
    <mergeCell ref="B121:F121"/>
    <mergeCell ref="K121:L121"/>
    <mergeCell ref="P121:V121"/>
    <mergeCell ref="B122:F122"/>
    <mergeCell ref="K122:L122"/>
    <mergeCell ref="P122:V122"/>
    <mergeCell ref="B124:F124"/>
    <mergeCell ref="K124:L124"/>
    <mergeCell ref="B127:F127"/>
    <mergeCell ref="K127:L127"/>
    <mergeCell ref="P127:V127"/>
    <mergeCell ref="B128:F128"/>
    <mergeCell ref="K128:L128"/>
    <mergeCell ref="P128:V128"/>
    <mergeCell ref="P130:V130"/>
    <mergeCell ref="B133:F133"/>
    <mergeCell ref="P124:V124"/>
    <mergeCell ref="B123:F123"/>
    <mergeCell ref="K123:L123"/>
    <mergeCell ref="P123:V123"/>
    <mergeCell ref="B118:F118"/>
    <mergeCell ref="K118:L118"/>
    <mergeCell ref="P118:V118"/>
    <mergeCell ref="B119:F119"/>
    <mergeCell ref="K119:L119"/>
    <mergeCell ref="P119:V119"/>
    <mergeCell ref="B120:F120"/>
    <mergeCell ref="K120:L120"/>
    <mergeCell ref="P120:V120"/>
    <mergeCell ref="B115:F115"/>
    <mergeCell ref="K115:L115"/>
    <mergeCell ref="P115:V115"/>
    <mergeCell ref="B116:F116"/>
    <mergeCell ref="K116:L116"/>
    <mergeCell ref="P116:V116"/>
    <mergeCell ref="B117:F117"/>
    <mergeCell ref="K117:L117"/>
    <mergeCell ref="P117:V117"/>
    <mergeCell ref="B112:F112"/>
    <mergeCell ref="K112:L112"/>
    <mergeCell ref="P112:V112"/>
    <mergeCell ref="B113:F113"/>
    <mergeCell ref="K113:L113"/>
    <mergeCell ref="P113:V113"/>
    <mergeCell ref="B114:F114"/>
    <mergeCell ref="K114:L114"/>
    <mergeCell ref="P114:V114"/>
    <mergeCell ref="B109:F109"/>
    <mergeCell ref="K109:L109"/>
    <mergeCell ref="P109:V109"/>
    <mergeCell ref="B110:F110"/>
    <mergeCell ref="K110:L110"/>
    <mergeCell ref="P110:V110"/>
    <mergeCell ref="B111:F111"/>
    <mergeCell ref="K111:L111"/>
    <mergeCell ref="P111:V111"/>
    <mergeCell ref="B108:F108"/>
    <mergeCell ref="K108:L108"/>
    <mergeCell ref="P108:V108"/>
    <mergeCell ref="B103:F103"/>
    <mergeCell ref="K103:L103"/>
    <mergeCell ref="P103:V103"/>
    <mergeCell ref="B104:F104"/>
    <mergeCell ref="K104:L104"/>
    <mergeCell ref="P104:V104"/>
    <mergeCell ref="B105:F105"/>
    <mergeCell ref="B106:F106"/>
    <mergeCell ref="K106:L106"/>
    <mergeCell ref="P106:V106"/>
    <mergeCell ref="B107:F107"/>
    <mergeCell ref="K107:L107"/>
    <mergeCell ref="P107:V107"/>
    <mergeCell ref="K105:L105"/>
    <mergeCell ref="P105:V105"/>
    <mergeCell ref="B100:F100"/>
    <mergeCell ref="K100:L100"/>
    <mergeCell ref="P100:V100"/>
    <mergeCell ref="B101:F101"/>
    <mergeCell ref="K101:L101"/>
    <mergeCell ref="P101:V101"/>
    <mergeCell ref="B102:F102"/>
    <mergeCell ref="K102:L102"/>
    <mergeCell ref="P102:V102"/>
    <mergeCell ref="B97:F97"/>
    <mergeCell ref="K97:L97"/>
    <mergeCell ref="P97:V97"/>
    <mergeCell ref="B98:F98"/>
    <mergeCell ref="K98:L98"/>
    <mergeCell ref="P98:V98"/>
    <mergeCell ref="B99:F99"/>
    <mergeCell ref="K99:L99"/>
    <mergeCell ref="P99:V99"/>
    <mergeCell ref="P87:V87"/>
    <mergeCell ref="B89:F89"/>
    <mergeCell ref="K89:L89"/>
    <mergeCell ref="B93:F93"/>
    <mergeCell ref="K93:L93"/>
    <mergeCell ref="P93:V93"/>
    <mergeCell ref="B92:F92"/>
    <mergeCell ref="K92:L92"/>
    <mergeCell ref="P92:V92"/>
    <mergeCell ref="B69:F69"/>
    <mergeCell ref="K69:L69"/>
    <mergeCell ref="P69:V69"/>
    <mergeCell ref="B67:F67"/>
    <mergeCell ref="B81:F81"/>
    <mergeCell ref="K81:L81"/>
    <mergeCell ref="P81:V81"/>
    <mergeCell ref="P71:V71"/>
    <mergeCell ref="B73:F73"/>
    <mergeCell ref="K73:L73"/>
    <mergeCell ref="P73:V73"/>
    <mergeCell ref="B74:F74"/>
    <mergeCell ref="K74:L74"/>
    <mergeCell ref="P74:V74"/>
    <mergeCell ref="B78:F78"/>
    <mergeCell ref="K78:L78"/>
    <mergeCell ref="P78:V78"/>
    <mergeCell ref="B79:F79"/>
    <mergeCell ref="K79:L79"/>
    <mergeCell ref="P79:V79"/>
    <mergeCell ref="K67:L67"/>
    <mergeCell ref="P67:V67"/>
    <mergeCell ref="B63:F63"/>
    <mergeCell ref="K63:L63"/>
    <mergeCell ref="P63:V63"/>
    <mergeCell ref="B64:F64"/>
    <mergeCell ref="K64:L64"/>
    <mergeCell ref="P64:V64"/>
    <mergeCell ref="B65:F65"/>
    <mergeCell ref="K65:L65"/>
    <mergeCell ref="B66:F66"/>
    <mergeCell ref="K66:L66"/>
    <mergeCell ref="P66:V66"/>
    <mergeCell ref="P57:V57"/>
    <mergeCell ref="B54:F54"/>
    <mergeCell ref="K54:L54"/>
    <mergeCell ref="P54:V54"/>
    <mergeCell ref="B56:F56"/>
    <mergeCell ref="K56:L56"/>
    <mergeCell ref="P56:V56"/>
    <mergeCell ref="P65:V65"/>
    <mergeCell ref="B60:F60"/>
    <mergeCell ref="K60:L60"/>
    <mergeCell ref="P60:V60"/>
    <mergeCell ref="B61:F61"/>
    <mergeCell ref="K61:L61"/>
    <mergeCell ref="P61:V61"/>
    <mergeCell ref="B62:F62"/>
    <mergeCell ref="K62:L62"/>
    <mergeCell ref="P62:V62"/>
    <mergeCell ref="B52:F52"/>
    <mergeCell ref="K52:L52"/>
    <mergeCell ref="P52:V52"/>
    <mergeCell ref="B45:F45"/>
    <mergeCell ref="K45:L45"/>
    <mergeCell ref="P45:V45"/>
    <mergeCell ref="B46:F46"/>
    <mergeCell ref="K46:L46"/>
    <mergeCell ref="P46:V46"/>
    <mergeCell ref="B47:F47"/>
    <mergeCell ref="B48:F48"/>
    <mergeCell ref="K48:L48"/>
    <mergeCell ref="P48:V48"/>
    <mergeCell ref="B49:F49"/>
    <mergeCell ref="K49:L49"/>
    <mergeCell ref="P49:V49"/>
    <mergeCell ref="P41:V41"/>
    <mergeCell ref="K47:L47"/>
    <mergeCell ref="P47:V47"/>
    <mergeCell ref="B42:F42"/>
    <mergeCell ref="K42:L42"/>
    <mergeCell ref="P42:V42"/>
    <mergeCell ref="B43:F43"/>
    <mergeCell ref="K43:L43"/>
    <mergeCell ref="P43:V43"/>
    <mergeCell ref="B44:F44"/>
    <mergeCell ref="K44:L44"/>
    <mergeCell ref="B33:F33"/>
    <mergeCell ref="K33:L33"/>
    <mergeCell ref="P33:V33"/>
    <mergeCell ref="K32:L32"/>
    <mergeCell ref="P32:V32"/>
    <mergeCell ref="B27:F27"/>
    <mergeCell ref="K27:L27"/>
    <mergeCell ref="P27:V27"/>
    <mergeCell ref="B28:F28"/>
    <mergeCell ref="K28:L28"/>
    <mergeCell ref="B30:F30"/>
    <mergeCell ref="K30:L30"/>
    <mergeCell ref="P30:V30"/>
    <mergeCell ref="B31:F31"/>
    <mergeCell ref="K31:L31"/>
    <mergeCell ref="P31:V31"/>
    <mergeCell ref="K22:L22"/>
    <mergeCell ref="P22:V22"/>
    <mergeCell ref="B23:F23"/>
    <mergeCell ref="P28:V28"/>
    <mergeCell ref="B29:F29"/>
    <mergeCell ref="K29:L29"/>
    <mergeCell ref="P29:V29"/>
    <mergeCell ref="B24:F24"/>
    <mergeCell ref="K24:L24"/>
    <mergeCell ref="P24:V24"/>
    <mergeCell ref="B25:F25"/>
    <mergeCell ref="K25:L25"/>
    <mergeCell ref="P25:V25"/>
    <mergeCell ref="K137:L137"/>
    <mergeCell ref="P137:V137"/>
    <mergeCell ref="B139:F139"/>
    <mergeCell ref="K139:L139"/>
    <mergeCell ref="P139:V139"/>
    <mergeCell ref="B160:F160"/>
    <mergeCell ref="P181:V181"/>
    <mergeCell ref="B182:F182"/>
    <mergeCell ref="K182:L182"/>
    <mergeCell ref="P182:V182"/>
    <mergeCell ref="K174:L174"/>
    <mergeCell ref="P174:V174"/>
    <mergeCell ref="B181:F181"/>
    <mergeCell ref="K181:L181"/>
    <mergeCell ref="K138:L138"/>
    <mergeCell ref="P138:V138"/>
    <mergeCell ref="B146:F146"/>
    <mergeCell ref="K146:L146"/>
    <mergeCell ref="P146:V146"/>
    <mergeCell ref="B145:F145"/>
    <mergeCell ref="K145:L145"/>
    <mergeCell ref="P145:V145"/>
    <mergeCell ref="P152:V152"/>
    <mergeCell ref="B147:F147"/>
    <mergeCell ref="P160:V160"/>
    <mergeCell ref="B165:F165"/>
    <mergeCell ref="K165:L165"/>
    <mergeCell ref="P165:V165"/>
    <mergeCell ref="B161:F161"/>
    <mergeCell ref="K161:L161"/>
    <mergeCell ref="P161:V161"/>
    <mergeCell ref="B163:F163"/>
    <mergeCell ref="K163:L163"/>
    <mergeCell ref="B59:F59"/>
    <mergeCell ref="K59:L59"/>
    <mergeCell ref="P59:V59"/>
    <mergeCell ref="B53:F53"/>
    <mergeCell ref="K53:L53"/>
    <mergeCell ref="P83:V83"/>
    <mergeCell ref="B85:F85"/>
    <mergeCell ref="K85:L85"/>
    <mergeCell ref="P85:V85"/>
    <mergeCell ref="B84:F84"/>
    <mergeCell ref="K84:L84"/>
    <mergeCell ref="P84:V84"/>
    <mergeCell ref="K80:L80"/>
    <mergeCell ref="P80:V80"/>
    <mergeCell ref="B82:F82"/>
    <mergeCell ref="K82:L82"/>
    <mergeCell ref="P82:V82"/>
    <mergeCell ref="B83:F83"/>
    <mergeCell ref="K83:L83"/>
    <mergeCell ref="B58:F58"/>
    <mergeCell ref="K58:L58"/>
    <mergeCell ref="P58:V58"/>
    <mergeCell ref="B57:F57"/>
    <mergeCell ref="K57:L57"/>
    <mergeCell ref="P53:V53"/>
    <mergeCell ref="B55:F55"/>
    <mergeCell ref="K55:L55"/>
    <mergeCell ref="P55:V55"/>
    <mergeCell ref="P35:V35"/>
    <mergeCell ref="B36:F36"/>
    <mergeCell ref="K36:L36"/>
    <mergeCell ref="P36:V36"/>
    <mergeCell ref="B37:F37"/>
    <mergeCell ref="K37:L37"/>
    <mergeCell ref="B51:F51"/>
    <mergeCell ref="K51:L51"/>
    <mergeCell ref="P51:V51"/>
    <mergeCell ref="B35:F35"/>
    <mergeCell ref="K35:L35"/>
    <mergeCell ref="P44:V44"/>
    <mergeCell ref="B39:F39"/>
    <mergeCell ref="K39:L39"/>
    <mergeCell ref="P39:V39"/>
    <mergeCell ref="B40:F40"/>
    <mergeCell ref="K40:L40"/>
    <mergeCell ref="P40:V40"/>
    <mergeCell ref="B41:F41"/>
    <mergeCell ref="K41:L41"/>
    <mergeCell ref="B307:F307"/>
    <mergeCell ref="K307:L307"/>
    <mergeCell ref="P307:V307"/>
    <mergeCell ref="B301:F301"/>
    <mergeCell ref="K301:L301"/>
    <mergeCell ref="P301:V301"/>
    <mergeCell ref="B303:F303"/>
    <mergeCell ref="K303:L303"/>
    <mergeCell ref="P303:V303"/>
    <mergeCell ref="K305:L305"/>
    <mergeCell ref="P305:V305"/>
    <mergeCell ref="K299:L299"/>
    <mergeCell ref="P299:V299"/>
    <mergeCell ref="B256:F256"/>
    <mergeCell ref="K256:L256"/>
    <mergeCell ref="P256:V256"/>
    <mergeCell ref="B257:F257"/>
    <mergeCell ref="K257:L257"/>
    <mergeCell ref="P257:V257"/>
    <mergeCell ref="B258:F258"/>
    <mergeCell ref="K258:L258"/>
    <mergeCell ref="B299:F299"/>
    <mergeCell ref="B285:F285"/>
    <mergeCell ref="K285:L285"/>
    <mergeCell ref="P285:V285"/>
    <mergeCell ref="B290:F290"/>
    <mergeCell ref="K290:L290"/>
    <mergeCell ref="P290:V290"/>
    <mergeCell ref="B280:F280"/>
    <mergeCell ref="K280:L280"/>
    <mergeCell ref="P280:V280"/>
    <mergeCell ref="B265:F265"/>
    <mergeCell ref="K265:L265"/>
    <mergeCell ref="P265:V265"/>
    <mergeCell ref="B263:F263"/>
    <mergeCell ref="B262:F262"/>
    <mergeCell ref="K262:L262"/>
    <mergeCell ref="B238:F238"/>
    <mergeCell ref="K238:L238"/>
    <mergeCell ref="P238:V238"/>
    <mergeCell ref="B252:F252"/>
    <mergeCell ref="K252:L252"/>
    <mergeCell ref="P252:V252"/>
    <mergeCell ref="B239:F239"/>
    <mergeCell ref="K239:L239"/>
    <mergeCell ref="P258:V258"/>
    <mergeCell ref="B259:F259"/>
    <mergeCell ref="K259:L259"/>
    <mergeCell ref="P259:V259"/>
    <mergeCell ref="B260:F260"/>
    <mergeCell ref="K260:L260"/>
    <mergeCell ref="P260:V260"/>
    <mergeCell ref="B254:F254"/>
    <mergeCell ref="K254:L254"/>
    <mergeCell ref="P254:V254"/>
    <mergeCell ref="K247:L247"/>
    <mergeCell ref="P247:V247"/>
    <mergeCell ref="B250:F250"/>
    <mergeCell ref="K250:L250"/>
    <mergeCell ref="B244:F244"/>
    <mergeCell ref="K244:L244"/>
    <mergeCell ref="P244:V244"/>
    <mergeCell ref="B223:F223"/>
    <mergeCell ref="K223:L223"/>
    <mergeCell ref="P223:V223"/>
    <mergeCell ref="B224:F224"/>
    <mergeCell ref="K224:L224"/>
    <mergeCell ref="P224:V224"/>
    <mergeCell ref="B242:F242"/>
    <mergeCell ref="K242:L242"/>
    <mergeCell ref="P242:V242"/>
    <mergeCell ref="B243:F243"/>
    <mergeCell ref="K243:L243"/>
    <mergeCell ref="P243:V243"/>
    <mergeCell ref="P239:V239"/>
    <mergeCell ref="B240:F240"/>
    <mergeCell ref="K240:L240"/>
    <mergeCell ref="P240:V240"/>
    <mergeCell ref="B241:F241"/>
    <mergeCell ref="K241:L241"/>
    <mergeCell ref="P241:V241"/>
    <mergeCell ref="P227:V227"/>
    <mergeCell ref="B233:F233"/>
    <mergeCell ref="B215:F215"/>
    <mergeCell ref="K215:L215"/>
    <mergeCell ref="P215:V215"/>
    <mergeCell ref="B214:F214"/>
    <mergeCell ref="K214:L214"/>
    <mergeCell ref="P214:V214"/>
    <mergeCell ref="B222:F222"/>
    <mergeCell ref="K222:L222"/>
    <mergeCell ref="P222:V222"/>
    <mergeCell ref="B221:F221"/>
    <mergeCell ref="K221:L221"/>
    <mergeCell ref="P221:V221"/>
    <mergeCell ref="B217:F217"/>
    <mergeCell ref="K217:L217"/>
    <mergeCell ref="P217:V217"/>
    <mergeCell ref="B219:F219"/>
    <mergeCell ref="K219:L219"/>
    <mergeCell ref="P219:V219"/>
    <mergeCell ref="B216:F216"/>
    <mergeCell ref="K216:L216"/>
    <mergeCell ref="P216:V216"/>
    <mergeCell ref="B218:F218"/>
    <mergeCell ref="K218:L218"/>
    <mergeCell ref="P218:V218"/>
    <mergeCell ref="P208:V208"/>
    <mergeCell ref="B210:F210"/>
    <mergeCell ref="K210:L210"/>
    <mergeCell ref="P210:V210"/>
    <mergeCell ref="B209:F209"/>
    <mergeCell ref="K209:L209"/>
    <mergeCell ref="P209:V209"/>
    <mergeCell ref="B213:F213"/>
    <mergeCell ref="K213:L213"/>
    <mergeCell ref="P213:V213"/>
    <mergeCell ref="B212:F212"/>
    <mergeCell ref="K212:L212"/>
    <mergeCell ref="P212:V212"/>
    <mergeCell ref="P206:V206"/>
    <mergeCell ref="B203:F203"/>
    <mergeCell ref="K203:L203"/>
    <mergeCell ref="P203:V203"/>
    <mergeCell ref="B204:F204"/>
    <mergeCell ref="B197:F197"/>
    <mergeCell ref="K197:L197"/>
    <mergeCell ref="P197:V197"/>
    <mergeCell ref="B199:F199"/>
    <mergeCell ref="K199:L199"/>
    <mergeCell ref="B205:F205"/>
    <mergeCell ref="K205:L205"/>
    <mergeCell ref="P205:V205"/>
    <mergeCell ref="B168:F168"/>
    <mergeCell ref="K168:L168"/>
    <mergeCell ref="P168:V168"/>
    <mergeCell ref="B177:F177"/>
    <mergeCell ref="K177:L177"/>
    <mergeCell ref="B202:F202"/>
    <mergeCell ref="K202:L202"/>
    <mergeCell ref="P202:V202"/>
    <mergeCell ref="B201:F201"/>
    <mergeCell ref="K201:L201"/>
    <mergeCell ref="P201:V201"/>
    <mergeCell ref="B184:F184"/>
    <mergeCell ref="K184:L184"/>
    <mergeCell ref="P184:V184"/>
    <mergeCell ref="B185:F185"/>
    <mergeCell ref="B183:F183"/>
    <mergeCell ref="K183:L183"/>
    <mergeCell ref="P183:V183"/>
    <mergeCell ref="P170:V170"/>
    <mergeCell ref="B171:F171"/>
    <mergeCell ref="K171:L171"/>
    <mergeCell ref="P199:V199"/>
    <mergeCell ref="B175:F175"/>
    <mergeCell ref="K175:L175"/>
    <mergeCell ref="P175:V175"/>
    <mergeCell ref="B194:F194"/>
    <mergeCell ref="K194:L194"/>
    <mergeCell ref="P194:V194"/>
    <mergeCell ref="K204:L204"/>
    <mergeCell ref="P204:V204"/>
    <mergeCell ref="B188:F188"/>
    <mergeCell ref="K188:L188"/>
    <mergeCell ref="P188:V188"/>
    <mergeCell ref="K185:L185"/>
    <mergeCell ref="P185:V185"/>
    <mergeCell ref="B186:F186"/>
    <mergeCell ref="K186:L186"/>
    <mergeCell ref="P186:V186"/>
    <mergeCell ref="B187:F187"/>
    <mergeCell ref="K187:L187"/>
    <mergeCell ref="P187:V187"/>
    <mergeCell ref="P195:V195"/>
    <mergeCell ref="B189:F189"/>
    <mergeCell ref="K189:L189"/>
    <mergeCell ref="P189:V189"/>
    <mergeCell ref="P177:V177"/>
    <mergeCell ref="B173:F173"/>
    <mergeCell ref="K173:L173"/>
    <mergeCell ref="P173:V173"/>
    <mergeCell ref="B176:F176"/>
    <mergeCell ref="K176:L176"/>
    <mergeCell ref="P176:V176"/>
    <mergeCell ref="B174:F174"/>
    <mergeCell ref="P163:V163"/>
    <mergeCell ref="B164:F164"/>
    <mergeCell ref="K164:L164"/>
    <mergeCell ref="P166:V166"/>
    <mergeCell ref="B167:F167"/>
    <mergeCell ref="K167:L167"/>
    <mergeCell ref="P167:V167"/>
    <mergeCell ref="P171:V171"/>
    <mergeCell ref="B162:F162"/>
    <mergeCell ref="K162:L162"/>
    <mergeCell ref="P162:V162"/>
    <mergeCell ref="K129:L129"/>
    <mergeCell ref="P129:V129"/>
    <mergeCell ref="B132:F132"/>
    <mergeCell ref="K132:L132"/>
    <mergeCell ref="P132:V132"/>
    <mergeCell ref="B135:F135"/>
    <mergeCell ref="K135:L135"/>
    <mergeCell ref="B131:F131"/>
    <mergeCell ref="K131:L131"/>
    <mergeCell ref="P131:V131"/>
    <mergeCell ref="B129:F129"/>
    <mergeCell ref="B140:F140"/>
    <mergeCell ref="K140:L140"/>
    <mergeCell ref="P140:V140"/>
    <mergeCell ref="B142:F142"/>
    <mergeCell ref="K142:L142"/>
    <mergeCell ref="P142:V142"/>
    <mergeCell ref="B141:F141"/>
    <mergeCell ref="K141:L141"/>
    <mergeCell ref="P141:V141"/>
    <mergeCell ref="K160:L160"/>
    <mergeCell ref="B68:F68"/>
    <mergeCell ref="K68:L68"/>
    <mergeCell ref="P68:V68"/>
    <mergeCell ref="B70:F70"/>
    <mergeCell ref="P135:V135"/>
    <mergeCell ref="B130:F130"/>
    <mergeCell ref="K130:L130"/>
    <mergeCell ref="B143:F143"/>
    <mergeCell ref="K143:L143"/>
    <mergeCell ref="P143:V143"/>
    <mergeCell ref="B137:F137"/>
    <mergeCell ref="B126:F126"/>
    <mergeCell ref="K126:L126"/>
    <mergeCell ref="P126:V126"/>
    <mergeCell ref="B95:F95"/>
    <mergeCell ref="B88:F88"/>
    <mergeCell ref="K88:L88"/>
    <mergeCell ref="P88:V88"/>
    <mergeCell ref="B90:F90"/>
    <mergeCell ref="K90:L90"/>
    <mergeCell ref="P90:V90"/>
    <mergeCell ref="B94:F94"/>
    <mergeCell ref="K94:L94"/>
    <mergeCell ref="P94:V94"/>
    <mergeCell ref="K70:L70"/>
    <mergeCell ref="P70:V70"/>
    <mergeCell ref="B72:F72"/>
    <mergeCell ref="K72:L72"/>
    <mergeCell ref="P72:V72"/>
    <mergeCell ref="B76:F76"/>
    <mergeCell ref="K76:L76"/>
    <mergeCell ref="B75:F75"/>
    <mergeCell ref="K75:L75"/>
    <mergeCell ref="P75:V75"/>
    <mergeCell ref="P76:V76"/>
    <mergeCell ref="B71:F71"/>
    <mergeCell ref="K71:L71"/>
    <mergeCell ref="B86:F86"/>
    <mergeCell ref="K86:L86"/>
    <mergeCell ref="P86:V86"/>
    <mergeCell ref="B80:F80"/>
    <mergeCell ref="B125:F125"/>
    <mergeCell ref="K125:L125"/>
    <mergeCell ref="P125:V125"/>
    <mergeCell ref="B77:F77"/>
    <mergeCell ref="K77:L77"/>
    <mergeCell ref="P77:V77"/>
    <mergeCell ref="P89:V89"/>
    <mergeCell ref="B91:F91"/>
    <mergeCell ref="K91:L91"/>
    <mergeCell ref="P91:V91"/>
    <mergeCell ref="K95:L95"/>
    <mergeCell ref="P95:V95"/>
    <mergeCell ref="B96:F96"/>
    <mergeCell ref="K96:L96"/>
    <mergeCell ref="P96:V96"/>
    <mergeCell ref="B87:F87"/>
    <mergeCell ref="K87:L87"/>
    <mergeCell ref="F8:M8"/>
    <mergeCell ref="B12:F12"/>
    <mergeCell ref="K12:L12"/>
    <mergeCell ref="P12:V12"/>
    <mergeCell ref="B50:F50"/>
    <mergeCell ref="K50:L50"/>
    <mergeCell ref="P50:V50"/>
    <mergeCell ref="B13:F13"/>
    <mergeCell ref="K13:L13"/>
    <mergeCell ref="P13:V13"/>
    <mergeCell ref="P37:V37"/>
    <mergeCell ref="B38:F38"/>
    <mergeCell ref="K38:L38"/>
    <mergeCell ref="P38:V38"/>
    <mergeCell ref="B20:F20"/>
    <mergeCell ref="K20:L20"/>
    <mergeCell ref="P20:V20"/>
    <mergeCell ref="K23:L23"/>
    <mergeCell ref="P23:V23"/>
    <mergeCell ref="K17:L17"/>
    <mergeCell ref="P17:V17"/>
    <mergeCell ref="B18:F18"/>
    <mergeCell ref="K18:L18"/>
    <mergeCell ref="P18:V18"/>
    <mergeCell ref="B16:F16"/>
    <mergeCell ref="K16:L16"/>
    <mergeCell ref="P16:V16"/>
    <mergeCell ref="B17:F17"/>
    <mergeCell ref="B32:F32"/>
    <mergeCell ref="B34:F34"/>
    <mergeCell ref="K34:L34"/>
    <mergeCell ref="P34:V34"/>
    <mergeCell ref="B14:F14"/>
    <mergeCell ref="K14:L14"/>
    <mergeCell ref="P14:V14"/>
    <mergeCell ref="B15:F15"/>
    <mergeCell ref="K15:L15"/>
    <mergeCell ref="P15:V15"/>
    <mergeCell ref="B19:F19"/>
    <mergeCell ref="K19:L19"/>
    <mergeCell ref="P19:V19"/>
    <mergeCell ref="B26:F26"/>
    <mergeCell ref="K26:L26"/>
    <mergeCell ref="P26:V26"/>
    <mergeCell ref="B21:F21"/>
    <mergeCell ref="K21:L21"/>
    <mergeCell ref="P21:V21"/>
    <mergeCell ref="B22:F22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0"/>
  <sheetViews>
    <sheetView showGridLines="0" topLeftCell="A167" workbookViewId="0">
      <selection activeCell="A173" sqref="A173:XFD173"/>
    </sheetView>
  </sheetViews>
  <sheetFormatPr defaultColWidth="9.140625" defaultRowHeight="12.75"/>
  <cols>
    <col min="1" max="1" width="1.7109375" style="226" customWidth="1"/>
    <col min="2" max="5" width="0" style="226" hidden="1" customWidth="1"/>
    <col min="6" max="6" width="44" style="226" customWidth="1"/>
    <col min="7" max="7" width="9.5703125" style="226" customWidth="1"/>
    <col min="8" max="10" width="5.7109375" style="226" customWidth="1"/>
    <col min="11" max="12" width="0" style="226" hidden="1" customWidth="1"/>
    <col min="13" max="13" width="12.85546875" style="226" customWidth="1"/>
    <col min="14" max="14" width="12.5703125" style="226" customWidth="1"/>
    <col min="15" max="20" width="0" style="226" hidden="1" customWidth="1"/>
    <col min="21" max="256" width="9.140625" style="226" customWidth="1"/>
    <col min="257" max="16384" width="9.140625" style="226"/>
  </cols>
  <sheetData>
    <row r="1" spans="1:20" ht="12.75" customHeight="1">
      <c r="A1" s="264"/>
      <c r="B1" s="263"/>
      <c r="C1" s="263"/>
      <c r="D1" s="251"/>
      <c r="E1" s="251"/>
      <c r="F1" s="201"/>
      <c r="G1" s="170"/>
      <c r="H1" s="201"/>
      <c r="I1" s="201"/>
      <c r="J1" s="170"/>
      <c r="K1" s="201"/>
      <c r="L1" s="201"/>
      <c r="M1" s="202"/>
      <c r="N1" s="202" t="s">
        <v>809</v>
      </c>
      <c r="O1" s="201"/>
      <c r="P1" s="170"/>
      <c r="Q1" s="170"/>
      <c r="R1" s="201"/>
      <c r="S1" s="201"/>
      <c r="T1" s="203"/>
    </row>
    <row r="2" spans="1:20" ht="12.75" customHeight="1">
      <c r="A2" s="262"/>
      <c r="B2" s="261"/>
      <c r="C2" s="261"/>
      <c r="D2" s="251"/>
      <c r="E2" s="251"/>
      <c r="F2" s="201"/>
      <c r="G2" s="204"/>
      <c r="H2" s="204"/>
      <c r="I2" s="201"/>
      <c r="J2" s="211"/>
      <c r="K2" s="204"/>
      <c r="L2" s="204"/>
      <c r="M2" s="205"/>
      <c r="N2" s="205" t="s">
        <v>826</v>
      </c>
      <c r="O2" s="201"/>
      <c r="P2" s="204"/>
      <c r="Q2" s="204"/>
      <c r="R2" s="204"/>
      <c r="S2" s="204"/>
      <c r="T2" s="204"/>
    </row>
    <row r="3" spans="1:20" ht="14.25" customHeight="1">
      <c r="A3" s="252"/>
      <c r="B3" s="252"/>
      <c r="C3" s="252"/>
      <c r="D3" s="252"/>
      <c r="E3" s="252"/>
      <c r="F3" s="206"/>
      <c r="G3" s="204"/>
      <c r="H3" s="204"/>
      <c r="I3" s="206"/>
      <c r="J3" s="204"/>
      <c r="K3" s="204"/>
      <c r="L3" s="204"/>
      <c r="M3" s="207"/>
      <c r="N3" s="207" t="s">
        <v>476</v>
      </c>
      <c r="O3" s="206"/>
      <c r="P3" s="204"/>
      <c r="Q3" s="204"/>
      <c r="R3" s="204"/>
      <c r="S3" s="204"/>
      <c r="T3" s="204"/>
    </row>
    <row r="4" spans="1:20" ht="12.75" customHeight="1">
      <c r="A4" s="252"/>
      <c r="B4" s="252"/>
      <c r="C4" s="252"/>
      <c r="D4" s="252"/>
      <c r="E4" s="252"/>
      <c r="F4" s="206"/>
      <c r="G4" s="204"/>
      <c r="H4" s="204"/>
      <c r="I4" s="206"/>
      <c r="J4" s="204"/>
      <c r="K4" s="204"/>
      <c r="L4" s="204"/>
      <c r="M4" s="207"/>
      <c r="N4" s="207" t="s">
        <v>141</v>
      </c>
      <c r="O4" s="206"/>
      <c r="P4" s="206"/>
      <c r="Q4" s="206"/>
      <c r="R4" s="206"/>
      <c r="S4" s="206"/>
      <c r="T4" s="206"/>
    </row>
    <row r="5" spans="1:20" ht="13.5" customHeight="1">
      <c r="A5" s="252"/>
      <c r="B5" s="252"/>
      <c r="C5" s="252"/>
      <c r="D5" s="252"/>
      <c r="E5" s="252"/>
      <c r="F5" s="204"/>
      <c r="G5" s="204"/>
      <c r="H5" s="204"/>
      <c r="I5" s="204"/>
      <c r="J5" s="204"/>
      <c r="K5" s="204"/>
      <c r="L5" s="204"/>
      <c r="M5" s="208"/>
      <c r="N5" s="208" t="s">
        <v>79</v>
      </c>
      <c r="O5" s="206"/>
      <c r="P5" s="206"/>
      <c r="Q5" s="206"/>
      <c r="R5" s="206"/>
      <c r="S5" s="206"/>
      <c r="T5" s="206"/>
    </row>
    <row r="6" spans="1:20" ht="12.75" customHeight="1">
      <c r="A6" s="251"/>
      <c r="B6" s="251"/>
      <c r="C6" s="251"/>
      <c r="D6" s="251"/>
      <c r="E6" s="251"/>
      <c r="F6" s="203"/>
      <c r="G6" s="203"/>
      <c r="H6" s="203"/>
      <c r="I6" s="203"/>
      <c r="J6" s="203"/>
      <c r="K6" s="203"/>
      <c r="L6" s="203"/>
      <c r="M6" s="202"/>
      <c r="N6" s="202" t="s">
        <v>693</v>
      </c>
      <c r="O6" s="170"/>
      <c r="P6" s="170"/>
      <c r="Q6" s="170"/>
      <c r="R6" s="170"/>
      <c r="S6" s="170"/>
      <c r="T6" s="170"/>
    </row>
    <row r="7" spans="1:20" ht="12.75" customHeight="1">
      <c r="A7" s="251"/>
      <c r="B7" s="251"/>
      <c r="C7" s="251"/>
      <c r="D7" s="251"/>
      <c r="E7" s="251"/>
      <c r="F7" s="201"/>
      <c r="G7" s="201"/>
      <c r="H7" s="201"/>
      <c r="I7" s="201"/>
      <c r="J7" s="201"/>
      <c r="K7" s="201"/>
      <c r="L7" s="201"/>
      <c r="M7" s="201"/>
      <c r="N7" s="288" t="s">
        <v>848</v>
      </c>
      <c r="O7" s="201"/>
      <c r="P7" s="201"/>
      <c r="Q7" s="201"/>
      <c r="R7" s="201"/>
      <c r="S7" s="201"/>
      <c r="T7" s="201"/>
    </row>
    <row r="8" spans="1:20" ht="63" customHeight="1">
      <c r="A8" s="256"/>
      <c r="B8" s="255"/>
      <c r="C8" s="255"/>
      <c r="D8" s="255"/>
      <c r="E8" s="255"/>
      <c r="F8" s="351" t="s">
        <v>808</v>
      </c>
      <c r="G8" s="351"/>
      <c r="H8" s="351"/>
      <c r="I8" s="351"/>
      <c r="J8" s="351"/>
      <c r="K8" s="351"/>
      <c r="L8" s="351"/>
      <c r="M8" s="351"/>
      <c r="N8" s="351"/>
      <c r="O8" s="210"/>
      <c r="P8" s="210"/>
      <c r="Q8" s="210"/>
      <c r="R8" s="210"/>
      <c r="S8" s="210"/>
      <c r="T8" s="210"/>
    </row>
    <row r="9" spans="1:20" ht="14.25" customHeight="1">
      <c r="A9" s="256"/>
      <c r="B9" s="255"/>
      <c r="C9" s="255"/>
      <c r="D9" s="255"/>
      <c r="E9" s="255"/>
      <c r="F9" s="290"/>
      <c r="G9" s="290"/>
      <c r="H9" s="290"/>
      <c r="I9" s="290"/>
      <c r="J9" s="290"/>
      <c r="K9" s="290"/>
      <c r="L9" s="290"/>
      <c r="M9" s="290"/>
      <c r="N9" s="204" t="s">
        <v>64</v>
      </c>
      <c r="O9" s="216"/>
      <c r="P9" s="216"/>
      <c r="Q9" s="216"/>
      <c r="R9" s="216"/>
      <c r="S9" s="216"/>
      <c r="T9" s="216"/>
    </row>
    <row r="10" spans="1:20" ht="37.5" customHeight="1">
      <c r="A10" s="256"/>
      <c r="B10" s="276"/>
      <c r="C10" s="276"/>
      <c r="D10" s="276"/>
      <c r="E10" s="276"/>
      <c r="F10" s="221" t="s">
        <v>22</v>
      </c>
      <c r="G10" s="221" t="s">
        <v>385</v>
      </c>
      <c r="H10" s="221" t="s">
        <v>384</v>
      </c>
      <c r="I10" s="221" t="s">
        <v>387</v>
      </c>
      <c r="J10" s="221" t="s">
        <v>386</v>
      </c>
      <c r="K10" s="221" t="s">
        <v>659</v>
      </c>
      <c r="L10" s="221" t="s">
        <v>802</v>
      </c>
      <c r="M10" s="221" t="s">
        <v>801</v>
      </c>
      <c r="N10" s="221" t="s">
        <v>800</v>
      </c>
      <c r="O10" s="251"/>
      <c r="P10" s="251"/>
      <c r="Q10" s="251"/>
      <c r="R10" s="251"/>
      <c r="S10" s="251"/>
      <c r="T10" s="251"/>
    </row>
    <row r="11" spans="1:20" s="238" customFormat="1" ht="27.75" customHeight="1">
      <c r="A11" s="239"/>
      <c r="B11" s="249"/>
      <c r="C11" s="249"/>
      <c r="D11" s="248"/>
      <c r="E11" s="248"/>
      <c r="F11" s="247" t="s">
        <v>807</v>
      </c>
      <c r="G11" s="246"/>
      <c r="H11" s="245"/>
      <c r="I11" s="244"/>
      <c r="J11" s="244"/>
      <c r="K11" s="244"/>
      <c r="L11" s="243">
        <v>0</v>
      </c>
      <c r="M11" s="242">
        <v>961106</v>
      </c>
      <c r="N11" s="242">
        <v>961752</v>
      </c>
      <c r="O11" s="241"/>
      <c r="P11" s="240"/>
      <c r="Q11" s="240"/>
      <c r="R11" s="240"/>
      <c r="S11" s="240"/>
      <c r="T11" s="239"/>
    </row>
    <row r="12" spans="1:20" s="272" customFormat="1" ht="21.75" customHeight="1">
      <c r="A12" s="275"/>
      <c r="B12" s="364" t="s">
        <v>504</v>
      </c>
      <c r="C12" s="364"/>
      <c r="D12" s="364"/>
      <c r="E12" s="364"/>
      <c r="F12" s="364"/>
      <c r="G12" s="274" t="s">
        <v>503</v>
      </c>
      <c r="H12" s="273">
        <v>0</v>
      </c>
      <c r="I12" s="294">
        <v>0</v>
      </c>
      <c r="J12" s="294">
        <v>0</v>
      </c>
      <c r="K12" s="358"/>
      <c r="L12" s="358"/>
      <c r="M12" s="228">
        <v>127183</v>
      </c>
      <c r="N12" s="228">
        <v>126497</v>
      </c>
      <c r="O12" s="362"/>
      <c r="P12" s="362"/>
      <c r="Q12" s="362"/>
      <c r="R12" s="362"/>
      <c r="S12" s="362"/>
      <c r="T12" s="275"/>
    </row>
    <row r="13" spans="1:20" ht="32.25" customHeight="1">
      <c r="A13" s="170"/>
      <c r="B13" s="363" t="s">
        <v>512</v>
      </c>
      <c r="C13" s="363"/>
      <c r="D13" s="363"/>
      <c r="E13" s="363"/>
      <c r="F13" s="363"/>
      <c r="G13" s="231" t="s">
        <v>511</v>
      </c>
      <c r="H13" s="230">
        <v>0</v>
      </c>
      <c r="I13" s="291">
        <v>0</v>
      </c>
      <c r="J13" s="291">
        <v>0</v>
      </c>
      <c r="K13" s="347"/>
      <c r="L13" s="347"/>
      <c r="M13" s="229">
        <v>122303</v>
      </c>
      <c r="N13" s="229">
        <v>121624</v>
      </c>
      <c r="O13" s="353"/>
      <c r="P13" s="353"/>
      <c r="Q13" s="353"/>
      <c r="R13" s="353"/>
      <c r="S13" s="353"/>
      <c r="T13" s="170"/>
    </row>
    <row r="14" spans="1:20" ht="21.75" customHeight="1">
      <c r="A14" s="170"/>
      <c r="B14" s="363" t="s">
        <v>76</v>
      </c>
      <c r="C14" s="363"/>
      <c r="D14" s="363"/>
      <c r="E14" s="363"/>
      <c r="F14" s="363"/>
      <c r="G14" s="231" t="s">
        <v>543</v>
      </c>
      <c r="H14" s="230" t="s">
        <v>208</v>
      </c>
      <c r="I14" s="291">
        <v>10</v>
      </c>
      <c r="J14" s="291">
        <v>3</v>
      </c>
      <c r="K14" s="347"/>
      <c r="L14" s="347"/>
      <c r="M14" s="229">
        <v>177</v>
      </c>
      <c r="N14" s="229">
        <v>177</v>
      </c>
      <c r="O14" s="353"/>
      <c r="P14" s="353"/>
      <c r="Q14" s="353"/>
      <c r="R14" s="353"/>
      <c r="S14" s="353"/>
      <c r="T14" s="170"/>
    </row>
    <row r="15" spans="1:20" ht="21.75" customHeight="1">
      <c r="A15" s="170"/>
      <c r="B15" s="363" t="s">
        <v>76</v>
      </c>
      <c r="C15" s="363"/>
      <c r="D15" s="363"/>
      <c r="E15" s="363"/>
      <c r="F15" s="363"/>
      <c r="G15" s="231" t="s">
        <v>543</v>
      </c>
      <c r="H15" s="230" t="s">
        <v>261</v>
      </c>
      <c r="I15" s="291">
        <v>10</v>
      </c>
      <c r="J15" s="291">
        <v>3</v>
      </c>
      <c r="K15" s="347"/>
      <c r="L15" s="347"/>
      <c r="M15" s="229">
        <v>11132</v>
      </c>
      <c r="N15" s="229">
        <v>11069</v>
      </c>
      <c r="O15" s="353"/>
      <c r="P15" s="353"/>
      <c r="Q15" s="353"/>
      <c r="R15" s="353"/>
      <c r="S15" s="353"/>
      <c r="T15" s="170"/>
    </row>
    <row r="16" spans="1:20" ht="84.75" customHeight="1">
      <c r="A16" s="170"/>
      <c r="B16" s="363" t="s">
        <v>518</v>
      </c>
      <c r="C16" s="363"/>
      <c r="D16" s="363"/>
      <c r="E16" s="363"/>
      <c r="F16" s="363"/>
      <c r="G16" s="231" t="s">
        <v>517</v>
      </c>
      <c r="H16" s="230" t="s">
        <v>261</v>
      </c>
      <c r="I16" s="291">
        <v>10</v>
      </c>
      <c r="J16" s="291">
        <v>4</v>
      </c>
      <c r="K16" s="347"/>
      <c r="L16" s="347"/>
      <c r="M16" s="229">
        <v>54779</v>
      </c>
      <c r="N16" s="229">
        <v>54474</v>
      </c>
      <c r="O16" s="353"/>
      <c r="P16" s="353"/>
      <c r="Q16" s="353"/>
      <c r="R16" s="353"/>
      <c r="S16" s="353"/>
      <c r="T16" s="170"/>
    </row>
    <row r="17" spans="1:20" ht="21.75" customHeight="1">
      <c r="A17" s="170"/>
      <c r="B17" s="363" t="s">
        <v>371</v>
      </c>
      <c r="C17" s="363"/>
      <c r="D17" s="363"/>
      <c r="E17" s="363"/>
      <c r="F17" s="363"/>
      <c r="G17" s="231" t="s">
        <v>370</v>
      </c>
      <c r="H17" s="230" t="s">
        <v>208</v>
      </c>
      <c r="I17" s="291">
        <v>10</v>
      </c>
      <c r="J17" s="291">
        <v>3</v>
      </c>
      <c r="K17" s="347"/>
      <c r="L17" s="347"/>
      <c r="M17" s="229">
        <v>526</v>
      </c>
      <c r="N17" s="229">
        <v>526</v>
      </c>
      <c r="O17" s="353"/>
      <c r="P17" s="353"/>
      <c r="Q17" s="353"/>
      <c r="R17" s="353"/>
      <c r="S17" s="353"/>
      <c r="T17" s="170"/>
    </row>
    <row r="18" spans="1:20" ht="21.75" customHeight="1">
      <c r="A18" s="170"/>
      <c r="B18" s="363" t="s">
        <v>371</v>
      </c>
      <c r="C18" s="363"/>
      <c r="D18" s="363"/>
      <c r="E18" s="363"/>
      <c r="F18" s="363"/>
      <c r="G18" s="231" t="s">
        <v>370</v>
      </c>
      <c r="H18" s="230" t="s">
        <v>361</v>
      </c>
      <c r="I18" s="291">
        <v>10</v>
      </c>
      <c r="J18" s="291">
        <v>3</v>
      </c>
      <c r="K18" s="347"/>
      <c r="L18" s="347"/>
      <c r="M18" s="229">
        <v>31449</v>
      </c>
      <c r="N18" s="229">
        <v>31271</v>
      </c>
      <c r="O18" s="353"/>
      <c r="P18" s="353"/>
      <c r="Q18" s="353"/>
      <c r="R18" s="353"/>
      <c r="S18" s="353"/>
      <c r="T18" s="170"/>
    </row>
    <row r="19" spans="1:20" ht="21.75" customHeight="1">
      <c r="A19" s="170"/>
      <c r="B19" s="363" t="s">
        <v>542</v>
      </c>
      <c r="C19" s="363"/>
      <c r="D19" s="363"/>
      <c r="E19" s="363"/>
      <c r="F19" s="363"/>
      <c r="G19" s="231" t="s">
        <v>369</v>
      </c>
      <c r="H19" s="230" t="s">
        <v>208</v>
      </c>
      <c r="I19" s="291">
        <v>10</v>
      </c>
      <c r="J19" s="291">
        <v>3</v>
      </c>
      <c r="K19" s="347"/>
      <c r="L19" s="347"/>
      <c r="M19" s="229">
        <v>316</v>
      </c>
      <c r="N19" s="229">
        <v>316</v>
      </c>
      <c r="O19" s="353"/>
      <c r="P19" s="353"/>
      <c r="Q19" s="353"/>
      <c r="R19" s="353"/>
      <c r="S19" s="353"/>
      <c r="T19" s="170"/>
    </row>
    <row r="20" spans="1:20" ht="21.75" customHeight="1">
      <c r="A20" s="170"/>
      <c r="B20" s="363" t="s">
        <v>542</v>
      </c>
      <c r="C20" s="363"/>
      <c r="D20" s="363"/>
      <c r="E20" s="363"/>
      <c r="F20" s="363"/>
      <c r="G20" s="231" t="s">
        <v>369</v>
      </c>
      <c r="H20" s="230" t="s">
        <v>261</v>
      </c>
      <c r="I20" s="291">
        <v>10</v>
      </c>
      <c r="J20" s="291">
        <v>3</v>
      </c>
      <c r="K20" s="347"/>
      <c r="L20" s="347"/>
      <c r="M20" s="229">
        <v>7228</v>
      </c>
      <c r="N20" s="229">
        <v>7186</v>
      </c>
      <c r="O20" s="353"/>
      <c r="P20" s="353"/>
      <c r="Q20" s="353"/>
      <c r="R20" s="353"/>
      <c r="S20" s="353"/>
      <c r="T20" s="170"/>
    </row>
    <row r="21" spans="1:20" ht="12.75" customHeight="1">
      <c r="A21" s="170"/>
      <c r="B21" s="363" t="s">
        <v>368</v>
      </c>
      <c r="C21" s="363"/>
      <c r="D21" s="363"/>
      <c r="E21" s="363"/>
      <c r="F21" s="363"/>
      <c r="G21" s="231" t="s">
        <v>367</v>
      </c>
      <c r="H21" s="230" t="s">
        <v>208</v>
      </c>
      <c r="I21" s="291">
        <v>10</v>
      </c>
      <c r="J21" s="291">
        <v>3</v>
      </c>
      <c r="K21" s="347"/>
      <c r="L21" s="347"/>
      <c r="M21" s="229">
        <v>8</v>
      </c>
      <c r="N21" s="229">
        <v>8</v>
      </c>
      <c r="O21" s="353"/>
      <c r="P21" s="353"/>
      <c r="Q21" s="353"/>
      <c r="R21" s="353"/>
      <c r="S21" s="353"/>
      <c r="T21" s="170"/>
    </row>
    <row r="22" spans="1:20" ht="12.75" customHeight="1">
      <c r="A22" s="170"/>
      <c r="B22" s="363" t="s">
        <v>368</v>
      </c>
      <c r="C22" s="363"/>
      <c r="D22" s="363"/>
      <c r="E22" s="363"/>
      <c r="F22" s="363"/>
      <c r="G22" s="231" t="s">
        <v>367</v>
      </c>
      <c r="H22" s="230" t="s">
        <v>261</v>
      </c>
      <c r="I22" s="291">
        <v>10</v>
      </c>
      <c r="J22" s="291">
        <v>3</v>
      </c>
      <c r="K22" s="347"/>
      <c r="L22" s="347"/>
      <c r="M22" s="229">
        <v>15450</v>
      </c>
      <c r="N22" s="229">
        <v>15364</v>
      </c>
      <c r="O22" s="353"/>
      <c r="P22" s="353"/>
      <c r="Q22" s="353"/>
      <c r="R22" s="353"/>
      <c r="S22" s="353"/>
      <c r="T22" s="170"/>
    </row>
    <row r="23" spans="1:20" ht="32.25" customHeight="1">
      <c r="A23" s="170"/>
      <c r="B23" s="363" t="s">
        <v>541</v>
      </c>
      <c r="C23" s="363"/>
      <c r="D23" s="363"/>
      <c r="E23" s="363"/>
      <c r="F23" s="363"/>
      <c r="G23" s="231" t="s">
        <v>366</v>
      </c>
      <c r="H23" s="230" t="s">
        <v>208</v>
      </c>
      <c r="I23" s="291">
        <v>10</v>
      </c>
      <c r="J23" s="291">
        <v>3</v>
      </c>
      <c r="K23" s="347"/>
      <c r="L23" s="347"/>
      <c r="M23" s="229">
        <v>1</v>
      </c>
      <c r="N23" s="229">
        <v>1</v>
      </c>
      <c r="O23" s="353"/>
      <c r="P23" s="353"/>
      <c r="Q23" s="353"/>
      <c r="R23" s="353"/>
      <c r="S23" s="353"/>
      <c r="T23" s="170"/>
    </row>
    <row r="24" spans="1:20" ht="32.25" customHeight="1">
      <c r="A24" s="170"/>
      <c r="B24" s="363" t="s">
        <v>541</v>
      </c>
      <c r="C24" s="363"/>
      <c r="D24" s="363"/>
      <c r="E24" s="363"/>
      <c r="F24" s="363"/>
      <c r="G24" s="231" t="s">
        <v>366</v>
      </c>
      <c r="H24" s="230" t="s">
        <v>261</v>
      </c>
      <c r="I24" s="291">
        <v>10</v>
      </c>
      <c r="J24" s="291">
        <v>3</v>
      </c>
      <c r="K24" s="347"/>
      <c r="L24" s="347"/>
      <c r="M24" s="229">
        <v>46</v>
      </c>
      <c r="N24" s="229">
        <v>46</v>
      </c>
      <c r="O24" s="353"/>
      <c r="P24" s="353"/>
      <c r="Q24" s="353"/>
      <c r="R24" s="353"/>
      <c r="S24" s="353"/>
      <c r="T24" s="170"/>
    </row>
    <row r="25" spans="1:20" ht="32.25" customHeight="1">
      <c r="A25" s="170"/>
      <c r="B25" s="363" t="s">
        <v>540</v>
      </c>
      <c r="C25" s="363"/>
      <c r="D25" s="363"/>
      <c r="E25" s="363"/>
      <c r="F25" s="363"/>
      <c r="G25" s="231" t="s">
        <v>373</v>
      </c>
      <c r="H25" s="230" t="s">
        <v>208</v>
      </c>
      <c r="I25" s="291">
        <v>10</v>
      </c>
      <c r="J25" s="291">
        <v>3</v>
      </c>
      <c r="K25" s="347"/>
      <c r="L25" s="347"/>
      <c r="M25" s="229">
        <v>3</v>
      </c>
      <c r="N25" s="229">
        <v>3</v>
      </c>
      <c r="O25" s="353"/>
      <c r="P25" s="353"/>
      <c r="Q25" s="353"/>
      <c r="R25" s="353"/>
      <c r="S25" s="353"/>
      <c r="T25" s="170"/>
    </row>
    <row r="26" spans="1:20" ht="21.75" customHeight="1">
      <c r="A26" s="170"/>
      <c r="B26" s="363" t="s">
        <v>539</v>
      </c>
      <c r="C26" s="363"/>
      <c r="D26" s="363"/>
      <c r="E26" s="363"/>
      <c r="F26" s="363"/>
      <c r="G26" s="231" t="s">
        <v>538</v>
      </c>
      <c r="H26" s="230" t="s">
        <v>261</v>
      </c>
      <c r="I26" s="291">
        <v>10</v>
      </c>
      <c r="J26" s="291">
        <v>3</v>
      </c>
      <c r="K26" s="347"/>
      <c r="L26" s="347"/>
      <c r="M26" s="229">
        <v>435</v>
      </c>
      <c r="N26" s="229">
        <v>432</v>
      </c>
      <c r="O26" s="353"/>
      <c r="P26" s="353"/>
      <c r="Q26" s="353"/>
      <c r="R26" s="353"/>
      <c r="S26" s="353"/>
      <c r="T26" s="170"/>
    </row>
    <row r="27" spans="1:20" ht="21.75" customHeight="1">
      <c r="A27" s="170"/>
      <c r="B27" s="363" t="s">
        <v>537</v>
      </c>
      <c r="C27" s="363"/>
      <c r="D27" s="363"/>
      <c r="E27" s="363"/>
      <c r="F27" s="363"/>
      <c r="G27" s="231" t="s">
        <v>365</v>
      </c>
      <c r="H27" s="230" t="s">
        <v>261</v>
      </c>
      <c r="I27" s="291">
        <v>10</v>
      </c>
      <c r="J27" s="291">
        <v>3</v>
      </c>
      <c r="K27" s="347"/>
      <c r="L27" s="347"/>
      <c r="M27" s="229">
        <v>354</v>
      </c>
      <c r="N27" s="229">
        <v>352</v>
      </c>
      <c r="O27" s="353"/>
      <c r="P27" s="353"/>
      <c r="Q27" s="353"/>
      <c r="R27" s="353"/>
      <c r="S27" s="353"/>
      <c r="T27" s="170"/>
    </row>
    <row r="28" spans="1:20" ht="12.75" customHeight="1">
      <c r="A28" s="170"/>
      <c r="B28" s="363" t="s">
        <v>364</v>
      </c>
      <c r="C28" s="363"/>
      <c r="D28" s="363"/>
      <c r="E28" s="363"/>
      <c r="F28" s="363"/>
      <c r="G28" s="231" t="s">
        <v>362</v>
      </c>
      <c r="H28" s="230" t="s">
        <v>361</v>
      </c>
      <c r="I28" s="291">
        <v>10</v>
      </c>
      <c r="J28" s="291">
        <v>3</v>
      </c>
      <c r="K28" s="347"/>
      <c r="L28" s="347"/>
      <c r="M28" s="229">
        <v>190</v>
      </c>
      <c r="N28" s="229">
        <v>190</v>
      </c>
      <c r="O28" s="353"/>
      <c r="P28" s="353"/>
      <c r="Q28" s="353"/>
      <c r="R28" s="353"/>
      <c r="S28" s="353"/>
      <c r="T28" s="170"/>
    </row>
    <row r="29" spans="1:20" ht="12.75" customHeight="1">
      <c r="A29" s="170"/>
      <c r="B29" s="363" t="s">
        <v>545</v>
      </c>
      <c r="C29" s="363"/>
      <c r="D29" s="363"/>
      <c r="E29" s="363"/>
      <c r="F29" s="363"/>
      <c r="G29" s="231" t="s">
        <v>544</v>
      </c>
      <c r="H29" s="230" t="s">
        <v>372</v>
      </c>
      <c r="I29" s="291">
        <v>10</v>
      </c>
      <c r="J29" s="291">
        <v>1</v>
      </c>
      <c r="K29" s="347"/>
      <c r="L29" s="347"/>
      <c r="M29" s="229">
        <v>55</v>
      </c>
      <c r="N29" s="229">
        <v>55</v>
      </c>
      <c r="O29" s="353"/>
      <c r="P29" s="353"/>
      <c r="Q29" s="353"/>
      <c r="R29" s="353"/>
      <c r="S29" s="353"/>
      <c r="T29" s="170"/>
    </row>
    <row r="30" spans="1:20" ht="12.75" customHeight="1">
      <c r="A30" s="170"/>
      <c r="B30" s="363" t="s">
        <v>510</v>
      </c>
      <c r="C30" s="363"/>
      <c r="D30" s="363"/>
      <c r="E30" s="363"/>
      <c r="F30" s="363"/>
      <c r="G30" s="231" t="s">
        <v>509</v>
      </c>
      <c r="H30" s="230" t="s">
        <v>208</v>
      </c>
      <c r="I30" s="291">
        <v>10</v>
      </c>
      <c r="J30" s="291">
        <v>6</v>
      </c>
      <c r="K30" s="347"/>
      <c r="L30" s="347"/>
      <c r="M30" s="229">
        <v>120</v>
      </c>
      <c r="N30" s="229">
        <v>120</v>
      </c>
      <c r="O30" s="353"/>
      <c r="P30" s="353"/>
      <c r="Q30" s="353"/>
      <c r="R30" s="353"/>
      <c r="S30" s="353"/>
      <c r="T30" s="170"/>
    </row>
    <row r="31" spans="1:20" ht="32.25" customHeight="1">
      <c r="A31" s="170"/>
      <c r="B31" s="363" t="s">
        <v>536</v>
      </c>
      <c r="C31" s="363"/>
      <c r="D31" s="363"/>
      <c r="E31" s="363"/>
      <c r="F31" s="363"/>
      <c r="G31" s="231" t="s">
        <v>535</v>
      </c>
      <c r="H31" s="230" t="s">
        <v>261</v>
      </c>
      <c r="I31" s="291">
        <v>10</v>
      </c>
      <c r="J31" s="291">
        <v>3</v>
      </c>
      <c r="K31" s="347"/>
      <c r="L31" s="347"/>
      <c r="M31" s="229">
        <v>34</v>
      </c>
      <c r="N31" s="229">
        <v>34</v>
      </c>
      <c r="O31" s="353"/>
      <c r="P31" s="353"/>
      <c r="Q31" s="353"/>
      <c r="R31" s="353"/>
      <c r="S31" s="353"/>
      <c r="T31" s="170"/>
    </row>
    <row r="32" spans="1:20" ht="21.75" customHeight="1">
      <c r="A32" s="170"/>
      <c r="B32" s="363" t="s">
        <v>508</v>
      </c>
      <c r="C32" s="363"/>
      <c r="D32" s="363"/>
      <c r="E32" s="363"/>
      <c r="F32" s="363"/>
      <c r="G32" s="231" t="s">
        <v>507</v>
      </c>
      <c r="H32" s="230">
        <v>0</v>
      </c>
      <c r="I32" s="291">
        <v>0</v>
      </c>
      <c r="J32" s="291">
        <v>0</v>
      </c>
      <c r="K32" s="347"/>
      <c r="L32" s="347"/>
      <c r="M32" s="229">
        <v>61</v>
      </c>
      <c r="N32" s="229">
        <v>61</v>
      </c>
      <c r="O32" s="353"/>
      <c r="P32" s="353"/>
      <c r="Q32" s="353"/>
      <c r="R32" s="353"/>
      <c r="S32" s="353"/>
      <c r="T32" s="170"/>
    </row>
    <row r="33" spans="1:20" ht="12.75" customHeight="1">
      <c r="A33" s="170"/>
      <c r="B33" s="363" t="s">
        <v>506</v>
      </c>
      <c r="C33" s="363"/>
      <c r="D33" s="363"/>
      <c r="E33" s="363"/>
      <c r="F33" s="363"/>
      <c r="G33" s="231" t="s">
        <v>505</v>
      </c>
      <c r="H33" s="230" t="s">
        <v>208</v>
      </c>
      <c r="I33" s="291">
        <v>10</v>
      </c>
      <c r="J33" s="291">
        <v>6</v>
      </c>
      <c r="K33" s="347"/>
      <c r="L33" s="347"/>
      <c r="M33" s="229">
        <v>61</v>
      </c>
      <c r="N33" s="229">
        <v>61</v>
      </c>
      <c r="O33" s="353"/>
      <c r="P33" s="353"/>
      <c r="Q33" s="353"/>
      <c r="R33" s="353"/>
      <c r="S33" s="353"/>
      <c r="T33" s="170"/>
    </row>
    <row r="34" spans="1:20" ht="21.75" customHeight="1">
      <c r="A34" s="170"/>
      <c r="B34" s="363" t="s">
        <v>502</v>
      </c>
      <c r="C34" s="363"/>
      <c r="D34" s="363"/>
      <c r="E34" s="363"/>
      <c r="F34" s="363"/>
      <c r="G34" s="231" t="s">
        <v>501</v>
      </c>
      <c r="H34" s="230">
        <v>0</v>
      </c>
      <c r="I34" s="291">
        <v>0</v>
      </c>
      <c r="J34" s="291">
        <v>0</v>
      </c>
      <c r="K34" s="347"/>
      <c r="L34" s="347"/>
      <c r="M34" s="229">
        <v>4819</v>
      </c>
      <c r="N34" s="229">
        <v>4812</v>
      </c>
      <c r="O34" s="353"/>
      <c r="P34" s="353"/>
      <c r="Q34" s="353"/>
      <c r="R34" s="353"/>
      <c r="S34" s="353"/>
      <c r="T34" s="170"/>
    </row>
    <row r="35" spans="1:20" ht="21.75" customHeight="1">
      <c r="A35" s="170"/>
      <c r="B35" s="363" t="s">
        <v>251</v>
      </c>
      <c r="C35" s="363"/>
      <c r="D35" s="363"/>
      <c r="E35" s="363"/>
      <c r="F35" s="363"/>
      <c r="G35" s="231" t="s">
        <v>359</v>
      </c>
      <c r="H35" s="230" t="s">
        <v>215</v>
      </c>
      <c r="I35" s="291">
        <v>10</v>
      </c>
      <c r="J35" s="291">
        <v>6</v>
      </c>
      <c r="K35" s="347"/>
      <c r="L35" s="347"/>
      <c r="M35" s="229">
        <v>5</v>
      </c>
      <c r="N35" s="229">
        <v>5</v>
      </c>
      <c r="O35" s="353"/>
      <c r="P35" s="353"/>
      <c r="Q35" s="353"/>
      <c r="R35" s="353"/>
      <c r="S35" s="353"/>
      <c r="T35" s="170"/>
    </row>
    <row r="36" spans="1:20" ht="21.75" customHeight="1">
      <c r="A36" s="170"/>
      <c r="B36" s="363" t="s">
        <v>251</v>
      </c>
      <c r="C36" s="363"/>
      <c r="D36" s="363"/>
      <c r="E36" s="363"/>
      <c r="F36" s="363"/>
      <c r="G36" s="231" t="s">
        <v>359</v>
      </c>
      <c r="H36" s="230" t="s">
        <v>640</v>
      </c>
      <c r="I36" s="291">
        <v>10</v>
      </c>
      <c r="J36" s="291">
        <v>6</v>
      </c>
      <c r="K36" s="347"/>
      <c r="L36" s="347"/>
      <c r="M36" s="229">
        <v>156</v>
      </c>
      <c r="N36" s="229">
        <v>156</v>
      </c>
      <c r="O36" s="353"/>
      <c r="P36" s="353"/>
      <c r="Q36" s="353"/>
      <c r="R36" s="353"/>
      <c r="S36" s="353"/>
      <c r="T36" s="170"/>
    </row>
    <row r="37" spans="1:20" ht="21.75" customHeight="1">
      <c r="A37" s="170"/>
      <c r="B37" s="363" t="s">
        <v>251</v>
      </c>
      <c r="C37" s="363"/>
      <c r="D37" s="363"/>
      <c r="E37" s="363"/>
      <c r="F37" s="363"/>
      <c r="G37" s="231" t="s">
        <v>359</v>
      </c>
      <c r="H37" s="230" t="s">
        <v>208</v>
      </c>
      <c r="I37" s="291">
        <v>10</v>
      </c>
      <c r="J37" s="291">
        <v>6</v>
      </c>
      <c r="K37" s="347"/>
      <c r="L37" s="347"/>
      <c r="M37" s="229">
        <v>23</v>
      </c>
      <c r="N37" s="229">
        <v>23</v>
      </c>
      <c r="O37" s="353"/>
      <c r="P37" s="353"/>
      <c r="Q37" s="353"/>
      <c r="R37" s="353"/>
      <c r="S37" s="353"/>
      <c r="T37" s="170"/>
    </row>
    <row r="38" spans="1:20" ht="21.75" customHeight="1">
      <c r="A38" s="170"/>
      <c r="B38" s="363" t="s">
        <v>251</v>
      </c>
      <c r="C38" s="363"/>
      <c r="D38" s="363"/>
      <c r="E38" s="363"/>
      <c r="F38" s="363"/>
      <c r="G38" s="231" t="s">
        <v>359</v>
      </c>
      <c r="H38" s="230" t="s">
        <v>215</v>
      </c>
      <c r="I38" s="291">
        <v>10</v>
      </c>
      <c r="J38" s="291">
        <v>6</v>
      </c>
      <c r="K38" s="347"/>
      <c r="L38" s="347"/>
      <c r="M38" s="229">
        <v>19</v>
      </c>
      <c r="N38" s="229">
        <v>19</v>
      </c>
      <c r="O38" s="353"/>
      <c r="P38" s="353"/>
      <c r="Q38" s="353"/>
      <c r="R38" s="353"/>
      <c r="S38" s="353"/>
      <c r="T38" s="170"/>
    </row>
    <row r="39" spans="1:20" ht="21.75" customHeight="1">
      <c r="A39" s="170"/>
      <c r="B39" s="363" t="s">
        <v>251</v>
      </c>
      <c r="C39" s="363"/>
      <c r="D39" s="363"/>
      <c r="E39" s="363"/>
      <c r="F39" s="363"/>
      <c r="G39" s="231" t="s">
        <v>359</v>
      </c>
      <c r="H39" s="230" t="s">
        <v>679</v>
      </c>
      <c r="I39" s="291">
        <v>10</v>
      </c>
      <c r="J39" s="291">
        <v>6</v>
      </c>
      <c r="K39" s="347"/>
      <c r="L39" s="347"/>
      <c r="M39" s="229">
        <v>21</v>
      </c>
      <c r="N39" s="229">
        <v>21</v>
      </c>
      <c r="O39" s="353"/>
      <c r="P39" s="353"/>
      <c r="Q39" s="353"/>
      <c r="R39" s="353"/>
      <c r="S39" s="353"/>
      <c r="T39" s="170"/>
    </row>
    <row r="40" spans="1:20" ht="21.75" customHeight="1">
      <c r="A40" s="170"/>
      <c r="B40" s="363" t="s">
        <v>251</v>
      </c>
      <c r="C40" s="363"/>
      <c r="D40" s="363"/>
      <c r="E40" s="363"/>
      <c r="F40" s="363"/>
      <c r="G40" s="231" t="s">
        <v>359</v>
      </c>
      <c r="H40" s="230" t="s">
        <v>679</v>
      </c>
      <c r="I40" s="291">
        <v>10</v>
      </c>
      <c r="J40" s="291">
        <v>6</v>
      </c>
      <c r="K40" s="347"/>
      <c r="L40" s="347"/>
      <c r="M40" s="229">
        <v>1</v>
      </c>
      <c r="N40" s="229">
        <v>1</v>
      </c>
      <c r="O40" s="353"/>
      <c r="P40" s="353"/>
      <c r="Q40" s="353"/>
      <c r="R40" s="353"/>
      <c r="S40" s="353"/>
      <c r="T40" s="170"/>
    </row>
    <row r="41" spans="1:20" ht="21.75" customHeight="1">
      <c r="A41" s="170"/>
      <c r="B41" s="363" t="s">
        <v>251</v>
      </c>
      <c r="C41" s="363"/>
      <c r="D41" s="363"/>
      <c r="E41" s="363"/>
      <c r="F41" s="363"/>
      <c r="G41" s="231" t="s">
        <v>359</v>
      </c>
      <c r="H41" s="230" t="s">
        <v>208</v>
      </c>
      <c r="I41" s="291">
        <v>10</v>
      </c>
      <c r="J41" s="291">
        <v>6</v>
      </c>
      <c r="K41" s="347"/>
      <c r="L41" s="347"/>
      <c r="M41" s="229">
        <v>46</v>
      </c>
      <c r="N41" s="229">
        <v>46</v>
      </c>
      <c r="O41" s="353"/>
      <c r="P41" s="353"/>
      <c r="Q41" s="353"/>
      <c r="R41" s="353"/>
      <c r="S41" s="353"/>
      <c r="T41" s="170"/>
    </row>
    <row r="42" spans="1:20" ht="21.75" customHeight="1">
      <c r="A42" s="170"/>
      <c r="B42" s="363" t="s">
        <v>251</v>
      </c>
      <c r="C42" s="363"/>
      <c r="D42" s="363"/>
      <c r="E42" s="363"/>
      <c r="F42" s="363"/>
      <c r="G42" s="231" t="s">
        <v>359</v>
      </c>
      <c r="H42" s="230" t="s">
        <v>640</v>
      </c>
      <c r="I42" s="291">
        <v>10</v>
      </c>
      <c r="J42" s="291">
        <v>6</v>
      </c>
      <c r="K42" s="347"/>
      <c r="L42" s="347"/>
      <c r="M42" s="229">
        <v>111</v>
      </c>
      <c r="N42" s="229">
        <v>111</v>
      </c>
      <c r="O42" s="353"/>
      <c r="P42" s="353"/>
      <c r="Q42" s="353"/>
      <c r="R42" s="353"/>
      <c r="S42" s="353"/>
      <c r="T42" s="170"/>
    </row>
    <row r="43" spans="1:20" ht="21.75" customHeight="1">
      <c r="A43" s="170"/>
      <c r="B43" s="363" t="s">
        <v>251</v>
      </c>
      <c r="C43" s="363"/>
      <c r="D43" s="363"/>
      <c r="E43" s="363"/>
      <c r="F43" s="363"/>
      <c r="G43" s="231" t="s">
        <v>359</v>
      </c>
      <c r="H43" s="230" t="s">
        <v>208</v>
      </c>
      <c r="I43" s="291">
        <v>10</v>
      </c>
      <c r="J43" s="291">
        <v>6</v>
      </c>
      <c r="K43" s="347"/>
      <c r="L43" s="347"/>
      <c r="M43" s="229">
        <v>10</v>
      </c>
      <c r="N43" s="229">
        <v>10</v>
      </c>
      <c r="O43" s="353"/>
      <c r="P43" s="353"/>
      <c r="Q43" s="353"/>
      <c r="R43" s="353"/>
      <c r="S43" s="353"/>
      <c r="T43" s="170"/>
    </row>
    <row r="44" spans="1:20" ht="21.75" customHeight="1">
      <c r="A44" s="170"/>
      <c r="B44" s="363" t="s">
        <v>251</v>
      </c>
      <c r="C44" s="363"/>
      <c r="D44" s="363"/>
      <c r="E44" s="363"/>
      <c r="F44" s="363"/>
      <c r="G44" s="231" t="s">
        <v>359</v>
      </c>
      <c r="H44" s="230" t="s">
        <v>208</v>
      </c>
      <c r="I44" s="291">
        <v>10</v>
      </c>
      <c r="J44" s="291">
        <v>6</v>
      </c>
      <c r="K44" s="347"/>
      <c r="L44" s="347"/>
      <c r="M44" s="229">
        <v>108</v>
      </c>
      <c r="N44" s="229">
        <v>108</v>
      </c>
      <c r="O44" s="353"/>
      <c r="P44" s="353"/>
      <c r="Q44" s="353"/>
      <c r="R44" s="353"/>
      <c r="S44" s="353"/>
      <c r="T44" s="170"/>
    </row>
    <row r="45" spans="1:20" ht="21.75" customHeight="1">
      <c r="A45" s="170"/>
      <c r="B45" s="363" t="s">
        <v>358</v>
      </c>
      <c r="C45" s="363"/>
      <c r="D45" s="363"/>
      <c r="E45" s="363"/>
      <c r="F45" s="363"/>
      <c r="G45" s="231" t="s">
        <v>357</v>
      </c>
      <c r="H45" s="230" t="s">
        <v>195</v>
      </c>
      <c r="I45" s="291">
        <v>10</v>
      </c>
      <c r="J45" s="291">
        <v>6</v>
      </c>
      <c r="K45" s="347"/>
      <c r="L45" s="347"/>
      <c r="M45" s="229">
        <v>2370</v>
      </c>
      <c r="N45" s="229">
        <v>2370</v>
      </c>
      <c r="O45" s="353"/>
      <c r="P45" s="353"/>
      <c r="Q45" s="353"/>
      <c r="R45" s="353"/>
      <c r="S45" s="353"/>
      <c r="T45" s="170"/>
    </row>
    <row r="46" spans="1:20" ht="21.75" customHeight="1">
      <c r="A46" s="170"/>
      <c r="B46" s="363" t="s">
        <v>358</v>
      </c>
      <c r="C46" s="363"/>
      <c r="D46" s="363"/>
      <c r="E46" s="363"/>
      <c r="F46" s="363"/>
      <c r="G46" s="231" t="s">
        <v>357</v>
      </c>
      <c r="H46" s="230" t="s">
        <v>192</v>
      </c>
      <c r="I46" s="291">
        <v>10</v>
      </c>
      <c r="J46" s="291">
        <v>6</v>
      </c>
      <c r="K46" s="347"/>
      <c r="L46" s="347"/>
      <c r="M46" s="229">
        <v>715</v>
      </c>
      <c r="N46" s="229">
        <v>715</v>
      </c>
      <c r="O46" s="353"/>
      <c r="P46" s="353"/>
      <c r="Q46" s="353"/>
      <c r="R46" s="353"/>
      <c r="S46" s="353"/>
      <c r="T46" s="170"/>
    </row>
    <row r="47" spans="1:20" ht="42.75" customHeight="1">
      <c r="A47" s="170"/>
      <c r="B47" s="363" t="s">
        <v>356</v>
      </c>
      <c r="C47" s="363"/>
      <c r="D47" s="363"/>
      <c r="E47" s="363"/>
      <c r="F47" s="363"/>
      <c r="G47" s="231" t="s">
        <v>355</v>
      </c>
      <c r="H47" s="230" t="s">
        <v>208</v>
      </c>
      <c r="I47" s="291">
        <v>10</v>
      </c>
      <c r="J47" s="291">
        <v>6</v>
      </c>
      <c r="K47" s="347"/>
      <c r="L47" s="347"/>
      <c r="M47" s="229">
        <v>1141</v>
      </c>
      <c r="N47" s="229">
        <v>1134</v>
      </c>
      <c r="O47" s="353"/>
      <c r="P47" s="353"/>
      <c r="Q47" s="353"/>
      <c r="R47" s="353"/>
      <c r="S47" s="353"/>
      <c r="T47" s="170"/>
    </row>
    <row r="48" spans="1:20" ht="42.75" customHeight="1">
      <c r="A48" s="170"/>
      <c r="B48" s="363" t="s">
        <v>356</v>
      </c>
      <c r="C48" s="363"/>
      <c r="D48" s="363"/>
      <c r="E48" s="363"/>
      <c r="F48" s="363"/>
      <c r="G48" s="231" t="s">
        <v>355</v>
      </c>
      <c r="H48" s="230" t="s">
        <v>208</v>
      </c>
      <c r="I48" s="291">
        <v>10</v>
      </c>
      <c r="J48" s="291">
        <v>6</v>
      </c>
      <c r="K48" s="347"/>
      <c r="L48" s="347"/>
      <c r="M48" s="229">
        <v>50</v>
      </c>
      <c r="N48" s="229">
        <v>50</v>
      </c>
      <c r="O48" s="353"/>
      <c r="P48" s="353"/>
      <c r="Q48" s="353"/>
      <c r="R48" s="353"/>
      <c r="S48" s="353"/>
      <c r="T48" s="170"/>
    </row>
    <row r="49" spans="1:20" ht="42.75" customHeight="1">
      <c r="A49" s="170"/>
      <c r="B49" s="363" t="s">
        <v>356</v>
      </c>
      <c r="C49" s="363"/>
      <c r="D49" s="363"/>
      <c r="E49" s="363"/>
      <c r="F49" s="363"/>
      <c r="G49" s="231" t="s">
        <v>355</v>
      </c>
      <c r="H49" s="230" t="s">
        <v>208</v>
      </c>
      <c r="I49" s="291">
        <v>10</v>
      </c>
      <c r="J49" s="291">
        <v>6</v>
      </c>
      <c r="K49" s="347"/>
      <c r="L49" s="347"/>
      <c r="M49" s="229">
        <v>43</v>
      </c>
      <c r="N49" s="229">
        <v>43</v>
      </c>
      <c r="O49" s="353"/>
      <c r="P49" s="353"/>
      <c r="Q49" s="353"/>
      <c r="R49" s="353"/>
      <c r="S49" s="353"/>
      <c r="T49" s="170"/>
    </row>
    <row r="50" spans="1:20" s="272" customFormat="1" ht="21.75" customHeight="1">
      <c r="A50" s="275"/>
      <c r="B50" s="364" t="s">
        <v>532</v>
      </c>
      <c r="C50" s="364"/>
      <c r="D50" s="364"/>
      <c r="E50" s="364"/>
      <c r="F50" s="364"/>
      <c r="G50" s="274" t="s">
        <v>531</v>
      </c>
      <c r="H50" s="273">
        <v>0</v>
      </c>
      <c r="I50" s="294">
        <v>0</v>
      </c>
      <c r="J50" s="294">
        <v>0</v>
      </c>
      <c r="K50" s="358"/>
      <c r="L50" s="358"/>
      <c r="M50" s="228">
        <v>78942</v>
      </c>
      <c r="N50" s="228">
        <v>79837</v>
      </c>
      <c r="O50" s="362"/>
      <c r="P50" s="362"/>
      <c r="Q50" s="362"/>
      <c r="R50" s="362"/>
      <c r="S50" s="362"/>
      <c r="T50" s="275"/>
    </row>
    <row r="51" spans="1:20" ht="32.25" customHeight="1">
      <c r="A51" s="170"/>
      <c r="B51" s="363" t="s">
        <v>534</v>
      </c>
      <c r="C51" s="363"/>
      <c r="D51" s="363"/>
      <c r="E51" s="363"/>
      <c r="F51" s="363"/>
      <c r="G51" s="231" t="s">
        <v>533</v>
      </c>
      <c r="H51" s="230">
        <v>0</v>
      </c>
      <c r="I51" s="291">
        <v>0</v>
      </c>
      <c r="J51" s="291">
        <v>0</v>
      </c>
      <c r="K51" s="347"/>
      <c r="L51" s="347"/>
      <c r="M51" s="229">
        <v>26225</v>
      </c>
      <c r="N51" s="229">
        <v>26224</v>
      </c>
      <c r="O51" s="353"/>
      <c r="P51" s="353"/>
      <c r="Q51" s="353"/>
      <c r="R51" s="353"/>
      <c r="S51" s="353"/>
      <c r="T51" s="170"/>
    </row>
    <row r="52" spans="1:20" ht="21.75" customHeight="1">
      <c r="A52" s="170"/>
      <c r="B52" s="363" t="s">
        <v>225</v>
      </c>
      <c r="C52" s="363"/>
      <c r="D52" s="363"/>
      <c r="E52" s="363"/>
      <c r="F52" s="363"/>
      <c r="G52" s="231" t="s">
        <v>224</v>
      </c>
      <c r="H52" s="230" t="s">
        <v>184</v>
      </c>
      <c r="I52" s="291">
        <v>8</v>
      </c>
      <c r="J52" s="291">
        <v>1</v>
      </c>
      <c r="K52" s="347"/>
      <c r="L52" s="347"/>
      <c r="M52" s="229">
        <v>26225</v>
      </c>
      <c r="N52" s="229">
        <v>26224</v>
      </c>
      <c r="O52" s="353"/>
      <c r="P52" s="353"/>
      <c r="Q52" s="353"/>
      <c r="R52" s="353"/>
      <c r="S52" s="353"/>
      <c r="T52" s="170"/>
    </row>
    <row r="53" spans="1:20" ht="21.75" customHeight="1">
      <c r="A53" s="170"/>
      <c r="B53" s="363" t="s">
        <v>555</v>
      </c>
      <c r="C53" s="363"/>
      <c r="D53" s="363"/>
      <c r="E53" s="363"/>
      <c r="F53" s="363"/>
      <c r="G53" s="231" t="s">
        <v>554</v>
      </c>
      <c r="H53" s="230">
        <v>0</v>
      </c>
      <c r="I53" s="291">
        <v>0</v>
      </c>
      <c r="J53" s="291">
        <v>0</v>
      </c>
      <c r="K53" s="347"/>
      <c r="L53" s="347"/>
      <c r="M53" s="229">
        <v>13704</v>
      </c>
      <c r="N53" s="229">
        <v>13704</v>
      </c>
      <c r="O53" s="353"/>
      <c r="P53" s="353"/>
      <c r="Q53" s="353"/>
      <c r="R53" s="353"/>
      <c r="S53" s="353"/>
      <c r="T53" s="170"/>
    </row>
    <row r="54" spans="1:20" ht="12.75" customHeight="1">
      <c r="A54" s="170"/>
      <c r="B54" s="363" t="s">
        <v>772</v>
      </c>
      <c r="C54" s="363"/>
      <c r="D54" s="363"/>
      <c r="E54" s="363"/>
      <c r="F54" s="363"/>
      <c r="G54" s="231" t="s">
        <v>773</v>
      </c>
      <c r="H54" s="230" t="s">
        <v>688</v>
      </c>
      <c r="I54" s="291">
        <v>8</v>
      </c>
      <c r="J54" s="291">
        <v>1</v>
      </c>
      <c r="K54" s="347"/>
      <c r="L54" s="347"/>
      <c r="M54" s="229">
        <v>13704</v>
      </c>
      <c r="N54" s="229">
        <v>13704</v>
      </c>
      <c r="O54" s="353"/>
      <c r="P54" s="353"/>
      <c r="Q54" s="353"/>
      <c r="R54" s="353"/>
      <c r="S54" s="353"/>
      <c r="T54" s="170"/>
    </row>
    <row r="55" spans="1:20" ht="42.75" customHeight="1">
      <c r="A55" s="170"/>
      <c r="B55" s="363" t="s">
        <v>530</v>
      </c>
      <c r="C55" s="363"/>
      <c r="D55" s="363"/>
      <c r="E55" s="363"/>
      <c r="F55" s="363"/>
      <c r="G55" s="231" t="s">
        <v>529</v>
      </c>
      <c r="H55" s="230">
        <v>0</v>
      </c>
      <c r="I55" s="291">
        <v>0</v>
      </c>
      <c r="J55" s="291">
        <v>0</v>
      </c>
      <c r="K55" s="347"/>
      <c r="L55" s="347"/>
      <c r="M55" s="229">
        <v>13749</v>
      </c>
      <c r="N55" s="229">
        <v>13902</v>
      </c>
      <c r="O55" s="353"/>
      <c r="P55" s="353"/>
      <c r="Q55" s="353"/>
      <c r="R55" s="353"/>
      <c r="S55" s="353"/>
      <c r="T55" s="170"/>
    </row>
    <row r="56" spans="1:20" ht="21.75" customHeight="1">
      <c r="A56" s="170"/>
      <c r="B56" s="363" t="s">
        <v>525</v>
      </c>
      <c r="C56" s="363"/>
      <c r="D56" s="363"/>
      <c r="E56" s="363"/>
      <c r="F56" s="363"/>
      <c r="G56" s="231" t="s">
        <v>528</v>
      </c>
      <c r="H56" s="230" t="s">
        <v>184</v>
      </c>
      <c r="I56" s="291">
        <v>7</v>
      </c>
      <c r="J56" s="291">
        <v>3</v>
      </c>
      <c r="K56" s="347"/>
      <c r="L56" s="347"/>
      <c r="M56" s="229">
        <v>13749</v>
      </c>
      <c r="N56" s="229">
        <v>13902</v>
      </c>
      <c r="O56" s="353"/>
      <c r="P56" s="353"/>
      <c r="Q56" s="353"/>
      <c r="R56" s="353"/>
      <c r="S56" s="353"/>
      <c r="T56" s="170"/>
    </row>
    <row r="57" spans="1:20" ht="21.75" customHeight="1">
      <c r="A57" s="170"/>
      <c r="B57" s="363" t="s">
        <v>553</v>
      </c>
      <c r="C57" s="363"/>
      <c r="D57" s="363"/>
      <c r="E57" s="363"/>
      <c r="F57" s="363"/>
      <c r="G57" s="231" t="s">
        <v>552</v>
      </c>
      <c r="H57" s="230">
        <v>0</v>
      </c>
      <c r="I57" s="291">
        <v>0</v>
      </c>
      <c r="J57" s="291">
        <v>0</v>
      </c>
      <c r="K57" s="347"/>
      <c r="L57" s="347"/>
      <c r="M57" s="229">
        <v>100</v>
      </c>
      <c r="N57" s="229">
        <v>100</v>
      </c>
      <c r="O57" s="353"/>
      <c r="P57" s="353"/>
      <c r="Q57" s="353"/>
      <c r="R57" s="353"/>
      <c r="S57" s="353"/>
      <c r="T57" s="170"/>
    </row>
    <row r="58" spans="1:20" ht="21.75" customHeight="1">
      <c r="A58" s="170"/>
      <c r="B58" s="363" t="s">
        <v>551</v>
      </c>
      <c r="C58" s="363"/>
      <c r="D58" s="363"/>
      <c r="E58" s="363"/>
      <c r="F58" s="363"/>
      <c r="G58" s="231" t="s">
        <v>550</v>
      </c>
      <c r="H58" s="230" t="s">
        <v>184</v>
      </c>
      <c r="I58" s="291">
        <v>8</v>
      </c>
      <c r="J58" s="291">
        <v>1</v>
      </c>
      <c r="K58" s="347"/>
      <c r="L58" s="347"/>
      <c r="M58" s="229">
        <v>100</v>
      </c>
      <c r="N58" s="229">
        <v>100</v>
      </c>
      <c r="O58" s="353"/>
      <c r="P58" s="353"/>
      <c r="Q58" s="353"/>
      <c r="R58" s="353"/>
      <c r="S58" s="353"/>
      <c r="T58" s="170"/>
    </row>
    <row r="59" spans="1:20" ht="21.75" customHeight="1">
      <c r="A59" s="170"/>
      <c r="B59" s="363" t="s">
        <v>549</v>
      </c>
      <c r="C59" s="363"/>
      <c r="D59" s="363"/>
      <c r="E59" s="363"/>
      <c r="F59" s="363"/>
      <c r="G59" s="231" t="s">
        <v>548</v>
      </c>
      <c r="H59" s="230">
        <v>0</v>
      </c>
      <c r="I59" s="291">
        <v>0</v>
      </c>
      <c r="J59" s="291">
        <v>0</v>
      </c>
      <c r="K59" s="347"/>
      <c r="L59" s="347"/>
      <c r="M59" s="229">
        <v>25164</v>
      </c>
      <c r="N59" s="229">
        <v>25907</v>
      </c>
      <c r="O59" s="353"/>
      <c r="P59" s="353"/>
      <c r="Q59" s="353"/>
      <c r="R59" s="353"/>
      <c r="S59" s="353"/>
      <c r="T59" s="170"/>
    </row>
    <row r="60" spans="1:20" ht="21.75" customHeight="1">
      <c r="A60" s="170"/>
      <c r="B60" s="363" t="s">
        <v>217</v>
      </c>
      <c r="C60" s="363"/>
      <c r="D60" s="363"/>
      <c r="E60" s="363"/>
      <c r="F60" s="363"/>
      <c r="G60" s="231" t="s">
        <v>209</v>
      </c>
      <c r="H60" s="230" t="s">
        <v>681</v>
      </c>
      <c r="I60" s="291">
        <v>8</v>
      </c>
      <c r="J60" s="291">
        <v>4</v>
      </c>
      <c r="K60" s="347"/>
      <c r="L60" s="347"/>
      <c r="M60" s="229">
        <v>20</v>
      </c>
      <c r="N60" s="229">
        <v>20</v>
      </c>
      <c r="O60" s="353"/>
      <c r="P60" s="353"/>
      <c r="Q60" s="353"/>
      <c r="R60" s="353"/>
      <c r="S60" s="353"/>
      <c r="T60" s="170"/>
    </row>
    <row r="61" spans="1:20" ht="21.75" customHeight="1">
      <c r="A61" s="170"/>
      <c r="B61" s="363" t="s">
        <v>217</v>
      </c>
      <c r="C61" s="363"/>
      <c r="D61" s="363"/>
      <c r="E61" s="363"/>
      <c r="F61" s="363"/>
      <c r="G61" s="231" t="s">
        <v>209</v>
      </c>
      <c r="H61" s="230" t="s">
        <v>640</v>
      </c>
      <c r="I61" s="291">
        <v>8</v>
      </c>
      <c r="J61" s="291">
        <v>4</v>
      </c>
      <c r="K61" s="347"/>
      <c r="L61" s="347"/>
      <c r="M61" s="229">
        <v>50</v>
      </c>
      <c r="N61" s="229">
        <v>50</v>
      </c>
      <c r="O61" s="353"/>
      <c r="P61" s="353"/>
      <c r="Q61" s="353"/>
      <c r="R61" s="353"/>
      <c r="S61" s="353"/>
      <c r="T61" s="170"/>
    </row>
    <row r="62" spans="1:20" ht="21.75" customHeight="1">
      <c r="A62" s="170"/>
      <c r="B62" s="363" t="s">
        <v>217</v>
      </c>
      <c r="C62" s="363"/>
      <c r="D62" s="363"/>
      <c r="E62" s="363"/>
      <c r="F62" s="363"/>
      <c r="G62" s="231" t="s">
        <v>209</v>
      </c>
      <c r="H62" s="230" t="s">
        <v>208</v>
      </c>
      <c r="I62" s="291">
        <v>8</v>
      </c>
      <c r="J62" s="291">
        <v>4</v>
      </c>
      <c r="K62" s="347"/>
      <c r="L62" s="347"/>
      <c r="M62" s="229">
        <v>7</v>
      </c>
      <c r="N62" s="229">
        <v>7</v>
      </c>
      <c r="O62" s="353"/>
      <c r="P62" s="353"/>
      <c r="Q62" s="353"/>
      <c r="R62" s="353"/>
      <c r="S62" s="353"/>
      <c r="T62" s="170"/>
    </row>
    <row r="63" spans="1:20" ht="21.75" customHeight="1">
      <c r="A63" s="170"/>
      <c r="B63" s="363" t="s">
        <v>207</v>
      </c>
      <c r="C63" s="363"/>
      <c r="D63" s="363"/>
      <c r="E63" s="363"/>
      <c r="F63" s="363"/>
      <c r="G63" s="231" t="s">
        <v>193</v>
      </c>
      <c r="H63" s="230" t="s">
        <v>201</v>
      </c>
      <c r="I63" s="291">
        <v>8</v>
      </c>
      <c r="J63" s="291">
        <v>4</v>
      </c>
      <c r="K63" s="347"/>
      <c r="L63" s="347"/>
      <c r="M63" s="229">
        <v>18761</v>
      </c>
      <c r="N63" s="229">
        <v>19331</v>
      </c>
      <c r="O63" s="353"/>
      <c r="P63" s="353"/>
      <c r="Q63" s="353"/>
      <c r="R63" s="353"/>
      <c r="S63" s="353"/>
      <c r="T63" s="170"/>
    </row>
    <row r="64" spans="1:20" ht="21.75" customHeight="1">
      <c r="A64" s="170"/>
      <c r="B64" s="363" t="s">
        <v>207</v>
      </c>
      <c r="C64" s="363"/>
      <c r="D64" s="363"/>
      <c r="E64" s="363"/>
      <c r="F64" s="363"/>
      <c r="G64" s="231" t="s">
        <v>193</v>
      </c>
      <c r="H64" s="230" t="s">
        <v>199</v>
      </c>
      <c r="I64" s="291">
        <v>8</v>
      </c>
      <c r="J64" s="291">
        <v>4</v>
      </c>
      <c r="K64" s="347"/>
      <c r="L64" s="347"/>
      <c r="M64" s="229">
        <v>5755</v>
      </c>
      <c r="N64" s="229">
        <v>5928</v>
      </c>
      <c r="O64" s="353"/>
      <c r="P64" s="353"/>
      <c r="Q64" s="353"/>
      <c r="R64" s="353"/>
      <c r="S64" s="353"/>
      <c r="T64" s="170"/>
    </row>
    <row r="65" spans="1:20" ht="21.75" customHeight="1">
      <c r="A65" s="170"/>
      <c r="B65" s="363" t="s">
        <v>322</v>
      </c>
      <c r="C65" s="363"/>
      <c r="D65" s="363"/>
      <c r="E65" s="363"/>
      <c r="F65" s="363"/>
      <c r="G65" s="231" t="s">
        <v>774</v>
      </c>
      <c r="H65" s="230" t="s">
        <v>195</v>
      </c>
      <c r="I65" s="291">
        <v>8</v>
      </c>
      <c r="J65" s="291">
        <v>4</v>
      </c>
      <c r="K65" s="347"/>
      <c r="L65" s="347"/>
      <c r="M65" s="229">
        <v>439</v>
      </c>
      <c r="N65" s="229">
        <v>439</v>
      </c>
      <c r="O65" s="353"/>
      <c r="P65" s="353"/>
      <c r="Q65" s="353"/>
      <c r="R65" s="353"/>
      <c r="S65" s="353"/>
      <c r="T65" s="170"/>
    </row>
    <row r="66" spans="1:20" ht="21.75" customHeight="1">
      <c r="A66" s="170"/>
      <c r="B66" s="363" t="s">
        <v>322</v>
      </c>
      <c r="C66" s="363"/>
      <c r="D66" s="363"/>
      <c r="E66" s="363"/>
      <c r="F66" s="363"/>
      <c r="G66" s="231" t="s">
        <v>774</v>
      </c>
      <c r="H66" s="230" t="s">
        <v>192</v>
      </c>
      <c r="I66" s="291">
        <v>8</v>
      </c>
      <c r="J66" s="291">
        <v>4</v>
      </c>
      <c r="K66" s="347"/>
      <c r="L66" s="347"/>
      <c r="M66" s="229">
        <v>132</v>
      </c>
      <c r="N66" s="229">
        <v>132</v>
      </c>
      <c r="O66" s="353"/>
      <c r="P66" s="353"/>
      <c r="Q66" s="353"/>
      <c r="R66" s="353"/>
      <c r="S66" s="353"/>
      <c r="T66" s="170"/>
    </row>
    <row r="67" spans="1:20" s="272" customFormat="1" ht="32.25" customHeight="1">
      <c r="A67" s="275"/>
      <c r="B67" s="364" t="s">
        <v>596</v>
      </c>
      <c r="C67" s="364"/>
      <c r="D67" s="364"/>
      <c r="E67" s="364"/>
      <c r="F67" s="364"/>
      <c r="G67" s="274" t="s">
        <v>595</v>
      </c>
      <c r="H67" s="273">
        <v>0</v>
      </c>
      <c r="I67" s="294">
        <v>0</v>
      </c>
      <c r="J67" s="294">
        <v>0</v>
      </c>
      <c r="K67" s="358"/>
      <c r="L67" s="358"/>
      <c r="M67" s="228">
        <v>2702</v>
      </c>
      <c r="N67" s="228">
        <v>2689</v>
      </c>
      <c r="O67" s="362"/>
      <c r="P67" s="362"/>
      <c r="Q67" s="362"/>
      <c r="R67" s="362"/>
      <c r="S67" s="362"/>
      <c r="T67" s="275"/>
    </row>
    <row r="68" spans="1:20" ht="21.75" customHeight="1">
      <c r="A68" s="170"/>
      <c r="B68" s="363" t="s">
        <v>614</v>
      </c>
      <c r="C68" s="363"/>
      <c r="D68" s="363"/>
      <c r="E68" s="363"/>
      <c r="F68" s="363"/>
      <c r="G68" s="231" t="s">
        <v>613</v>
      </c>
      <c r="H68" s="230">
        <v>0</v>
      </c>
      <c r="I68" s="291">
        <v>0</v>
      </c>
      <c r="J68" s="291">
        <v>0</v>
      </c>
      <c r="K68" s="347"/>
      <c r="L68" s="347"/>
      <c r="M68" s="229">
        <v>50</v>
      </c>
      <c r="N68" s="229">
        <v>50</v>
      </c>
      <c r="O68" s="353"/>
      <c r="P68" s="353"/>
      <c r="Q68" s="353"/>
      <c r="R68" s="353"/>
      <c r="S68" s="353"/>
      <c r="T68" s="170"/>
    </row>
    <row r="69" spans="1:20" ht="21.75" customHeight="1">
      <c r="A69" s="170"/>
      <c r="B69" s="363" t="s">
        <v>732</v>
      </c>
      <c r="C69" s="363"/>
      <c r="D69" s="363"/>
      <c r="E69" s="363"/>
      <c r="F69" s="363"/>
      <c r="G69" s="231" t="s">
        <v>612</v>
      </c>
      <c r="H69" s="230" t="s">
        <v>208</v>
      </c>
      <c r="I69" s="291">
        <v>4</v>
      </c>
      <c r="J69" s="291">
        <v>1</v>
      </c>
      <c r="K69" s="347"/>
      <c r="L69" s="347"/>
      <c r="M69" s="229">
        <v>50</v>
      </c>
      <c r="N69" s="229">
        <v>50</v>
      </c>
      <c r="O69" s="353"/>
      <c r="P69" s="353"/>
      <c r="Q69" s="353"/>
      <c r="R69" s="353"/>
      <c r="S69" s="353"/>
      <c r="T69" s="170"/>
    </row>
    <row r="70" spans="1:20" ht="21.75" customHeight="1">
      <c r="A70" s="170"/>
      <c r="B70" s="363" t="s">
        <v>733</v>
      </c>
      <c r="C70" s="363"/>
      <c r="D70" s="363"/>
      <c r="E70" s="363"/>
      <c r="F70" s="363"/>
      <c r="G70" s="231" t="s">
        <v>611</v>
      </c>
      <c r="H70" s="230">
        <v>0</v>
      </c>
      <c r="I70" s="291">
        <v>0</v>
      </c>
      <c r="J70" s="291">
        <v>0</v>
      </c>
      <c r="K70" s="347"/>
      <c r="L70" s="347"/>
      <c r="M70" s="229">
        <v>50</v>
      </c>
      <c r="N70" s="229">
        <v>50</v>
      </c>
      <c r="O70" s="353"/>
      <c r="P70" s="353"/>
      <c r="Q70" s="353"/>
      <c r="R70" s="353"/>
      <c r="S70" s="353"/>
      <c r="T70" s="170"/>
    </row>
    <row r="71" spans="1:20" ht="32.25" customHeight="1">
      <c r="A71" s="170"/>
      <c r="B71" s="363" t="s">
        <v>734</v>
      </c>
      <c r="C71" s="363"/>
      <c r="D71" s="363"/>
      <c r="E71" s="363"/>
      <c r="F71" s="363"/>
      <c r="G71" s="231" t="s">
        <v>314</v>
      </c>
      <c r="H71" s="230" t="s">
        <v>208</v>
      </c>
      <c r="I71" s="291">
        <v>4</v>
      </c>
      <c r="J71" s="291">
        <v>1</v>
      </c>
      <c r="K71" s="347"/>
      <c r="L71" s="347"/>
      <c r="M71" s="229">
        <v>50</v>
      </c>
      <c r="N71" s="229">
        <v>50</v>
      </c>
      <c r="O71" s="353"/>
      <c r="P71" s="353"/>
      <c r="Q71" s="353"/>
      <c r="R71" s="353"/>
      <c r="S71" s="353"/>
      <c r="T71" s="170"/>
    </row>
    <row r="72" spans="1:20" ht="21.75" customHeight="1">
      <c r="A72" s="170"/>
      <c r="B72" s="363" t="s">
        <v>594</v>
      </c>
      <c r="C72" s="363"/>
      <c r="D72" s="363"/>
      <c r="E72" s="363"/>
      <c r="F72" s="363"/>
      <c r="G72" s="231" t="s">
        <v>593</v>
      </c>
      <c r="H72" s="230">
        <v>0</v>
      </c>
      <c r="I72" s="291">
        <v>0</v>
      </c>
      <c r="J72" s="291">
        <v>0</v>
      </c>
      <c r="K72" s="347"/>
      <c r="L72" s="347"/>
      <c r="M72" s="229">
        <v>2602</v>
      </c>
      <c r="N72" s="229">
        <v>2589</v>
      </c>
      <c r="O72" s="353"/>
      <c r="P72" s="353"/>
      <c r="Q72" s="353"/>
      <c r="R72" s="353"/>
      <c r="S72" s="353"/>
      <c r="T72" s="170"/>
    </row>
    <row r="73" spans="1:20" ht="32.25" customHeight="1">
      <c r="A73" s="170"/>
      <c r="B73" s="363" t="s">
        <v>735</v>
      </c>
      <c r="C73" s="363"/>
      <c r="D73" s="363"/>
      <c r="E73" s="363"/>
      <c r="F73" s="363"/>
      <c r="G73" s="231" t="s">
        <v>610</v>
      </c>
      <c r="H73" s="230" t="s">
        <v>208</v>
      </c>
      <c r="I73" s="291">
        <v>4</v>
      </c>
      <c r="J73" s="291">
        <v>12</v>
      </c>
      <c r="K73" s="347"/>
      <c r="L73" s="347"/>
      <c r="M73" s="229">
        <v>50</v>
      </c>
      <c r="N73" s="229">
        <v>50</v>
      </c>
      <c r="O73" s="353"/>
      <c r="P73" s="353"/>
      <c r="Q73" s="353"/>
      <c r="R73" s="353"/>
      <c r="S73" s="353"/>
      <c r="T73" s="170"/>
    </row>
    <row r="74" spans="1:20" ht="42.75" customHeight="1">
      <c r="A74" s="170"/>
      <c r="B74" s="363" t="s">
        <v>592</v>
      </c>
      <c r="C74" s="363"/>
      <c r="D74" s="363"/>
      <c r="E74" s="363"/>
      <c r="F74" s="363"/>
      <c r="G74" s="231" t="s">
        <v>591</v>
      </c>
      <c r="H74" s="230" t="s">
        <v>208</v>
      </c>
      <c r="I74" s="291">
        <v>4</v>
      </c>
      <c r="J74" s="291">
        <v>12</v>
      </c>
      <c r="K74" s="347"/>
      <c r="L74" s="347"/>
      <c r="M74" s="229">
        <v>2552</v>
      </c>
      <c r="N74" s="229">
        <v>2539</v>
      </c>
      <c r="O74" s="353"/>
      <c r="P74" s="353"/>
      <c r="Q74" s="353"/>
      <c r="R74" s="353"/>
      <c r="S74" s="353"/>
      <c r="T74" s="170"/>
    </row>
    <row r="75" spans="1:20" s="272" customFormat="1" ht="21.75" customHeight="1">
      <c r="A75" s="275"/>
      <c r="B75" s="364" t="s">
        <v>516</v>
      </c>
      <c r="C75" s="364"/>
      <c r="D75" s="364"/>
      <c r="E75" s="364"/>
      <c r="F75" s="364"/>
      <c r="G75" s="274" t="s">
        <v>515</v>
      </c>
      <c r="H75" s="273">
        <v>0</v>
      </c>
      <c r="I75" s="294">
        <v>0</v>
      </c>
      <c r="J75" s="294">
        <v>0</v>
      </c>
      <c r="K75" s="358"/>
      <c r="L75" s="358"/>
      <c r="M75" s="228">
        <v>550463</v>
      </c>
      <c r="N75" s="228">
        <v>547442</v>
      </c>
      <c r="O75" s="362"/>
      <c r="P75" s="362"/>
      <c r="Q75" s="362"/>
      <c r="R75" s="362"/>
      <c r="S75" s="362"/>
      <c r="T75" s="275"/>
    </row>
    <row r="76" spans="1:20" ht="12.75" customHeight="1">
      <c r="A76" s="170"/>
      <c r="B76" s="363" t="s">
        <v>514</v>
      </c>
      <c r="C76" s="363"/>
      <c r="D76" s="363"/>
      <c r="E76" s="363"/>
      <c r="F76" s="363"/>
      <c r="G76" s="231" t="s">
        <v>513</v>
      </c>
      <c r="H76" s="230">
        <v>0</v>
      </c>
      <c r="I76" s="291">
        <v>0</v>
      </c>
      <c r="J76" s="291">
        <v>0</v>
      </c>
      <c r="K76" s="347"/>
      <c r="L76" s="347"/>
      <c r="M76" s="229">
        <v>145505</v>
      </c>
      <c r="N76" s="229">
        <v>144579</v>
      </c>
      <c r="O76" s="353"/>
      <c r="P76" s="353"/>
      <c r="Q76" s="353"/>
      <c r="R76" s="353"/>
      <c r="S76" s="353"/>
      <c r="T76" s="170"/>
    </row>
    <row r="77" spans="1:20" ht="21.75" customHeight="1">
      <c r="A77" s="170"/>
      <c r="B77" s="363" t="s">
        <v>525</v>
      </c>
      <c r="C77" s="363"/>
      <c r="D77" s="363"/>
      <c r="E77" s="363"/>
      <c r="F77" s="363"/>
      <c r="G77" s="231" t="s">
        <v>687</v>
      </c>
      <c r="H77" s="230" t="s">
        <v>184</v>
      </c>
      <c r="I77" s="291">
        <v>7</v>
      </c>
      <c r="J77" s="291">
        <v>1</v>
      </c>
      <c r="K77" s="347"/>
      <c r="L77" s="347"/>
      <c r="M77" s="229">
        <v>134927</v>
      </c>
      <c r="N77" s="229">
        <v>134060</v>
      </c>
      <c r="O77" s="353"/>
      <c r="P77" s="353"/>
      <c r="Q77" s="353"/>
      <c r="R77" s="353"/>
      <c r="S77" s="353"/>
      <c r="T77" s="170"/>
    </row>
    <row r="78" spans="1:20" ht="32.25" customHeight="1">
      <c r="A78" s="170"/>
      <c r="B78" s="363" t="s">
        <v>266</v>
      </c>
      <c r="C78" s="363"/>
      <c r="D78" s="363"/>
      <c r="E78" s="363"/>
      <c r="F78" s="363"/>
      <c r="G78" s="231" t="s">
        <v>262</v>
      </c>
      <c r="H78" s="230" t="s">
        <v>261</v>
      </c>
      <c r="I78" s="291">
        <v>10</v>
      </c>
      <c r="J78" s="291">
        <v>4</v>
      </c>
      <c r="K78" s="347"/>
      <c r="L78" s="347"/>
      <c r="M78" s="229">
        <v>10568</v>
      </c>
      <c r="N78" s="229">
        <v>10509</v>
      </c>
      <c r="O78" s="353"/>
      <c r="P78" s="353"/>
      <c r="Q78" s="353"/>
      <c r="R78" s="353"/>
      <c r="S78" s="353"/>
      <c r="T78" s="170"/>
    </row>
    <row r="79" spans="1:20" ht="21.75" customHeight="1">
      <c r="A79" s="170"/>
      <c r="B79" s="363" t="s">
        <v>290</v>
      </c>
      <c r="C79" s="363"/>
      <c r="D79" s="363"/>
      <c r="E79" s="363"/>
      <c r="F79" s="363"/>
      <c r="G79" s="231" t="s">
        <v>588</v>
      </c>
      <c r="H79" s="230" t="s">
        <v>688</v>
      </c>
      <c r="I79" s="291">
        <v>7</v>
      </c>
      <c r="J79" s="291">
        <v>1</v>
      </c>
      <c r="K79" s="347"/>
      <c r="L79" s="347"/>
      <c r="M79" s="229">
        <v>10</v>
      </c>
      <c r="N79" s="229">
        <v>10</v>
      </c>
      <c r="O79" s="353"/>
      <c r="P79" s="353"/>
      <c r="Q79" s="353"/>
      <c r="R79" s="353"/>
      <c r="S79" s="353"/>
      <c r="T79" s="170"/>
    </row>
    <row r="80" spans="1:20" ht="12.75" customHeight="1">
      <c r="A80" s="170"/>
      <c r="B80" s="363" t="s">
        <v>527</v>
      </c>
      <c r="C80" s="363"/>
      <c r="D80" s="363"/>
      <c r="E80" s="363"/>
      <c r="F80" s="363"/>
      <c r="G80" s="231" t="s">
        <v>526</v>
      </c>
      <c r="H80" s="230">
        <v>0</v>
      </c>
      <c r="I80" s="291">
        <v>0</v>
      </c>
      <c r="J80" s="291">
        <v>0</v>
      </c>
      <c r="K80" s="347"/>
      <c r="L80" s="347"/>
      <c r="M80" s="229">
        <v>364535</v>
      </c>
      <c r="N80" s="229">
        <v>362457</v>
      </c>
      <c r="O80" s="353"/>
      <c r="P80" s="353"/>
      <c r="Q80" s="353"/>
      <c r="R80" s="353"/>
      <c r="S80" s="353"/>
      <c r="T80" s="170"/>
    </row>
    <row r="81" spans="1:20" ht="32.25" customHeight="1">
      <c r="A81" s="170"/>
      <c r="B81" s="363" t="s">
        <v>178</v>
      </c>
      <c r="C81" s="363"/>
      <c r="D81" s="363"/>
      <c r="E81" s="363"/>
      <c r="F81" s="363"/>
      <c r="G81" s="231" t="s">
        <v>765</v>
      </c>
      <c r="H81" s="230" t="s">
        <v>688</v>
      </c>
      <c r="I81" s="291">
        <v>7</v>
      </c>
      <c r="J81" s="291">
        <v>2</v>
      </c>
      <c r="K81" s="347"/>
      <c r="L81" s="347"/>
      <c r="M81" s="229">
        <v>364535</v>
      </c>
      <c r="N81" s="229">
        <v>362457</v>
      </c>
      <c r="O81" s="353"/>
      <c r="P81" s="353"/>
      <c r="Q81" s="353"/>
      <c r="R81" s="353"/>
      <c r="S81" s="353"/>
      <c r="T81" s="170"/>
    </row>
    <row r="82" spans="1:20" ht="21.75" customHeight="1">
      <c r="A82" s="170"/>
      <c r="B82" s="363" t="s">
        <v>575</v>
      </c>
      <c r="C82" s="363"/>
      <c r="D82" s="363"/>
      <c r="E82" s="363"/>
      <c r="F82" s="363"/>
      <c r="G82" s="231" t="s">
        <v>574</v>
      </c>
      <c r="H82" s="230">
        <v>0</v>
      </c>
      <c r="I82" s="291">
        <v>0</v>
      </c>
      <c r="J82" s="291">
        <v>0</v>
      </c>
      <c r="K82" s="347"/>
      <c r="L82" s="347"/>
      <c r="M82" s="229">
        <v>4897</v>
      </c>
      <c r="N82" s="229">
        <v>4897</v>
      </c>
      <c r="O82" s="353"/>
      <c r="P82" s="353"/>
      <c r="Q82" s="353"/>
      <c r="R82" s="353"/>
      <c r="S82" s="353"/>
      <c r="T82" s="170"/>
    </row>
    <row r="83" spans="1:20" ht="21.75" customHeight="1">
      <c r="A83" s="170"/>
      <c r="B83" s="363" t="s">
        <v>573</v>
      </c>
      <c r="C83" s="363"/>
      <c r="D83" s="363"/>
      <c r="E83" s="363"/>
      <c r="F83" s="363"/>
      <c r="G83" s="231" t="s">
        <v>572</v>
      </c>
      <c r="H83" s="230" t="s">
        <v>271</v>
      </c>
      <c r="I83" s="291">
        <v>7</v>
      </c>
      <c r="J83" s="291">
        <v>3</v>
      </c>
      <c r="K83" s="347"/>
      <c r="L83" s="347"/>
      <c r="M83" s="229">
        <v>4897</v>
      </c>
      <c r="N83" s="229">
        <v>4897</v>
      </c>
      <c r="O83" s="353"/>
      <c r="P83" s="353"/>
      <c r="Q83" s="353"/>
      <c r="R83" s="353"/>
      <c r="S83" s="353"/>
      <c r="T83" s="170"/>
    </row>
    <row r="84" spans="1:20" ht="21.75" customHeight="1">
      <c r="A84" s="170"/>
      <c r="B84" s="363" t="s">
        <v>587</v>
      </c>
      <c r="C84" s="363"/>
      <c r="D84" s="363"/>
      <c r="E84" s="363"/>
      <c r="F84" s="363"/>
      <c r="G84" s="231" t="s">
        <v>586</v>
      </c>
      <c r="H84" s="230">
        <v>0</v>
      </c>
      <c r="I84" s="291">
        <v>0</v>
      </c>
      <c r="J84" s="291">
        <v>0</v>
      </c>
      <c r="K84" s="347"/>
      <c r="L84" s="347"/>
      <c r="M84" s="229">
        <v>50</v>
      </c>
      <c r="N84" s="229">
        <v>50</v>
      </c>
      <c r="O84" s="353"/>
      <c r="P84" s="353"/>
      <c r="Q84" s="353"/>
      <c r="R84" s="353"/>
      <c r="S84" s="353"/>
      <c r="T84" s="170"/>
    </row>
    <row r="85" spans="1:20" ht="12.75" customHeight="1">
      <c r="A85" s="170"/>
      <c r="B85" s="363" t="s">
        <v>580</v>
      </c>
      <c r="C85" s="363"/>
      <c r="D85" s="363"/>
      <c r="E85" s="363"/>
      <c r="F85" s="363"/>
      <c r="G85" s="231" t="s">
        <v>585</v>
      </c>
      <c r="H85" s="230" t="s">
        <v>184</v>
      </c>
      <c r="I85" s="291">
        <v>7</v>
      </c>
      <c r="J85" s="291">
        <v>2</v>
      </c>
      <c r="K85" s="347"/>
      <c r="L85" s="347"/>
      <c r="M85" s="229">
        <v>50</v>
      </c>
      <c r="N85" s="229">
        <v>50</v>
      </c>
      <c r="O85" s="353"/>
      <c r="P85" s="353"/>
      <c r="Q85" s="353"/>
      <c r="R85" s="353"/>
      <c r="S85" s="353"/>
      <c r="T85" s="170"/>
    </row>
    <row r="86" spans="1:20" ht="21.75" customHeight="1">
      <c r="A86" s="170"/>
      <c r="B86" s="363" t="s">
        <v>571</v>
      </c>
      <c r="C86" s="363"/>
      <c r="D86" s="363"/>
      <c r="E86" s="363"/>
      <c r="F86" s="363"/>
      <c r="G86" s="231" t="s">
        <v>570</v>
      </c>
      <c r="H86" s="230">
        <v>0</v>
      </c>
      <c r="I86" s="291">
        <v>0</v>
      </c>
      <c r="J86" s="291">
        <v>0</v>
      </c>
      <c r="K86" s="347"/>
      <c r="L86" s="347"/>
      <c r="M86" s="229">
        <v>3780</v>
      </c>
      <c r="N86" s="229">
        <v>3763</v>
      </c>
      <c r="O86" s="353"/>
      <c r="P86" s="353"/>
      <c r="Q86" s="353"/>
      <c r="R86" s="353"/>
      <c r="S86" s="353"/>
      <c r="T86" s="170"/>
    </row>
    <row r="87" spans="1:20" ht="21.75" customHeight="1">
      <c r="A87" s="170"/>
      <c r="B87" s="363" t="s">
        <v>276</v>
      </c>
      <c r="C87" s="363"/>
      <c r="D87" s="363"/>
      <c r="E87" s="363"/>
      <c r="F87" s="363"/>
      <c r="G87" s="231" t="s">
        <v>272</v>
      </c>
      <c r="H87" s="230" t="s">
        <v>271</v>
      </c>
      <c r="I87" s="291">
        <v>7</v>
      </c>
      <c r="J87" s="291">
        <v>7</v>
      </c>
      <c r="K87" s="347"/>
      <c r="L87" s="347"/>
      <c r="M87" s="229">
        <v>3780</v>
      </c>
      <c r="N87" s="229">
        <v>3763</v>
      </c>
      <c r="O87" s="353"/>
      <c r="P87" s="353"/>
      <c r="Q87" s="353"/>
      <c r="R87" s="353"/>
      <c r="S87" s="353"/>
      <c r="T87" s="170"/>
    </row>
    <row r="88" spans="1:20" ht="21.75" customHeight="1">
      <c r="A88" s="170"/>
      <c r="B88" s="363" t="s">
        <v>584</v>
      </c>
      <c r="C88" s="363"/>
      <c r="D88" s="363"/>
      <c r="E88" s="363"/>
      <c r="F88" s="363"/>
      <c r="G88" s="231" t="s">
        <v>583</v>
      </c>
      <c r="H88" s="230">
        <v>0</v>
      </c>
      <c r="I88" s="291">
        <v>0</v>
      </c>
      <c r="J88" s="291">
        <v>0</v>
      </c>
      <c r="K88" s="347"/>
      <c r="L88" s="347"/>
      <c r="M88" s="229">
        <v>100</v>
      </c>
      <c r="N88" s="229">
        <v>100</v>
      </c>
      <c r="O88" s="353"/>
      <c r="P88" s="353"/>
      <c r="Q88" s="353"/>
      <c r="R88" s="353"/>
      <c r="S88" s="353"/>
      <c r="T88" s="170"/>
    </row>
    <row r="89" spans="1:20" ht="12.75" customHeight="1">
      <c r="A89" s="170"/>
      <c r="B89" s="363" t="s">
        <v>580</v>
      </c>
      <c r="C89" s="363"/>
      <c r="D89" s="363"/>
      <c r="E89" s="363"/>
      <c r="F89" s="363"/>
      <c r="G89" s="231" t="s">
        <v>311</v>
      </c>
      <c r="H89" s="230" t="s">
        <v>184</v>
      </c>
      <c r="I89" s="291">
        <v>7</v>
      </c>
      <c r="J89" s="291">
        <v>2</v>
      </c>
      <c r="K89" s="347"/>
      <c r="L89" s="347"/>
      <c r="M89" s="229">
        <v>100</v>
      </c>
      <c r="N89" s="229">
        <v>100</v>
      </c>
      <c r="O89" s="353"/>
      <c r="P89" s="353"/>
      <c r="Q89" s="353"/>
      <c r="R89" s="353"/>
      <c r="S89" s="353"/>
      <c r="T89" s="170"/>
    </row>
    <row r="90" spans="1:20" ht="21.75" customHeight="1">
      <c r="A90" s="170"/>
      <c r="B90" s="363" t="s">
        <v>582</v>
      </c>
      <c r="C90" s="363"/>
      <c r="D90" s="363"/>
      <c r="E90" s="363"/>
      <c r="F90" s="363"/>
      <c r="G90" s="231" t="s">
        <v>581</v>
      </c>
      <c r="H90" s="230">
        <v>0</v>
      </c>
      <c r="I90" s="291">
        <v>0</v>
      </c>
      <c r="J90" s="291">
        <v>0</v>
      </c>
      <c r="K90" s="347"/>
      <c r="L90" s="347"/>
      <c r="M90" s="229">
        <v>50</v>
      </c>
      <c r="N90" s="229">
        <v>50</v>
      </c>
      <c r="O90" s="353"/>
      <c r="P90" s="353"/>
      <c r="Q90" s="353"/>
      <c r="R90" s="353"/>
      <c r="S90" s="353"/>
      <c r="T90" s="170"/>
    </row>
    <row r="91" spans="1:20" ht="12.75" customHeight="1">
      <c r="A91" s="170"/>
      <c r="B91" s="363" t="s">
        <v>580</v>
      </c>
      <c r="C91" s="363"/>
      <c r="D91" s="363"/>
      <c r="E91" s="363"/>
      <c r="F91" s="363"/>
      <c r="G91" s="231" t="s">
        <v>310</v>
      </c>
      <c r="H91" s="230" t="s">
        <v>184</v>
      </c>
      <c r="I91" s="291">
        <v>7</v>
      </c>
      <c r="J91" s="291">
        <v>2</v>
      </c>
      <c r="K91" s="347"/>
      <c r="L91" s="347"/>
      <c r="M91" s="229">
        <v>50</v>
      </c>
      <c r="N91" s="229">
        <v>50</v>
      </c>
      <c r="O91" s="353"/>
      <c r="P91" s="353"/>
      <c r="Q91" s="353"/>
      <c r="R91" s="353"/>
      <c r="S91" s="353"/>
      <c r="T91" s="170"/>
    </row>
    <row r="92" spans="1:20" ht="21.75" customHeight="1">
      <c r="A92" s="170"/>
      <c r="B92" s="363" t="s">
        <v>563</v>
      </c>
      <c r="C92" s="363"/>
      <c r="D92" s="363"/>
      <c r="E92" s="363"/>
      <c r="F92" s="363"/>
      <c r="G92" s="231" t="s">
        <v>562</v>
      </c>
      <c r="H92" s="230">
        <v>0</v>
      </c>
      <c r="I92" s="291">
        <v>0</v>
      </c>
      <c r="J92" s="291">
        <v>0</v>
      </c>
      <c r="K92" s="347"/>
      <c r="L92" s="347"/>
      <c r="M92" s="229">
        <v>31146</v>
      </c>
      <c r="N92" s="229">
        <v>31146</v>
      </c>
      <c r="O92" s="353"/>
      <c r="P92" s="353"/>
      <c r="Q92" s="353"/>
      <c r="R92" s="353"/>
      <c r="S92" s="353"/>
      <c r="T92" s="170"/>
    </row>
    <row r="93" spans="1:20" ht="21.75" customHeight="1">
      <c r="A93" s="170"/>
      <c r="B93" s="363" t="s">
        <v>853</v>
      </c>
      <c r="C93" s="363"/>
      <c r="D93" s="363"/>
      <c r="E93" s="363"/>
      <c r="F93" s="363"/>
      <c r="G93" s="231" t="s">
        <v>850</v>
      </c>
      <c r="H93" s="230" t="s">
        <v>215</v>
      </c>
      <c r="I93" s="291">
        <v>7</v>
      </c>
      <c r="J93" s="291">
        <v>9</v>
      </c>
      <c r="K93" s="347"/>
      <c r="L93" s="347"/>
      <c r="M93" s="229">
        <v>10</v>
      </c>
      <c r="N93" s="229">
        <v>10</v>
      </c>
      <c r="O93" s="353"/>
      <c r="P93" s="353"/>
      <c r="Q93" s="353"/>
      <c r="R93" s="353"/>
      <c r="S93" s="353"/>
      <c r="T93" s="170"/>
    </row>
    <row r="94" spans="1:20" ht="21.75" customHeight="1">
      <c r="A94" s="170"/>
      <c r="B94" s="363" t="s">
        <v>853</v>
      </c>
      <c r="C94" s="363"/>
      <c r="D94" s="363"/>
      <c r="E94" s="363"/>
      <c r="F94" s="363"/>
      <c r="G94" s="231" t="s">
        <v>850</v>
      </c>
      <c r="H94" s="230" t="s">
        <v>640</v>
      </c>
      <c r="I94" s="291">
        <v>7</v>
      </c>
      <c r="J94" s="291">
        <v>9</v>
      </c>
      <c r="K94" s="347"/>
      <c r="L94" s="347"/>
      <c r="M94" s="229">
        <v>180</v>
      </c>
      <c r="N94" s="229">
        <v>180</v>
      </c>
      <c r="O94" s="353"/>
      <c r="P94" s="353"/>
      <c r="Q94" s="353"/>
      <c r="R94" s="353"/>
      <c r="S94" s="353"/>
      <c r="T94" s="170"/>
    </row>
    <row r="95" spans="1:20" ht="21.75" customHeight="1">
      <c r="A95" s="170"/>
      <c r="B95" s="363" t="s">
        <v>853</v>
      </c>
      <c r="C95" s="363"/>
      <c r="D95" s="363"/>
      <c r="E95" s="363"/>
      <c r="F95" s="363"/>
      <c r="G95" s="231" t="s">
        <v>850</v>
      </c>
      <c r="H95" s="230" t="s">
        <v>208</v>
      </c>
      <c r="I95" s="291">
        <v>7</v>
      </c>
      <c r="J95" s="291">
        <v>9</v>
      </c>
      <c r="K95" s="347"/>
      <c r="L95" s="347"/>
      <c r="M95" s="229">
        <v>115</v>
      </c>
      <c r="N95" s="229">
        <v>115</v>
      </c>
      <c r="O95" s="353"/>
      <c r="P95" s="353"/>
      <c r="Q95" s="353"/>
      <c r="R95" s="353"/>
      <c r="S95" s="353"/>
      <c r="T95" s="170"/>
    </row>
    <row r="96" spans="1:20" ht="21.75" customHeight="1">
      <c r="A96" s="170"/>
      <c r="B96" s="363" t="s">
        <v>853</v>
      </c>
      <c r="C96" s="363"/>
      <c r="D96" s="363"/>
      <c r="E96" s="363"/>
      <c r="F96" s="363"/>
      <c r="G96" s="231" t="s">
        <v>850</v>
      </c>
      <c r="H96" s="230" t="s">
        <v>208</v>
      </c>
      <c r="I96" s="291">
        <v>7</v>
      </c>
      <c r="J96" s="291">
        <v>9</v>
      </c>
      <c r="K96" s="347"/>
      <c r="L96" s="347"/>
      <c r="M96" s="229">
        <v>331</v>
      </c>
      <c r="N96" s="229">
        <v>331</v>
      </c>
      <c r="O96" s="353"/>
      <c r="P96" s="353"/>
      <c r="Q96" s="353"/>
      <c r="R96" s="353"/>
      <c r="S96" s="353"/>
      <c r="T96" s="170"/>
    </row>
    <row r="97" spans="1:20" ht="21.75" customHeight="1">
      <c r="A97" s="170"/>
      <c r="B97" s="363" t="s">
        <v>853</v>
      </c>
      <c r="C97" s="363"/>
      <c r="D97" s="363"/>
      <c r="E97" s="363"/>
      <c r="F97" s="363"/>
      <c r="G97" s="231" t="s">
        <v>850</v>
      </c>
      <c r="H97" s="230" t="s">
        <v>208</v>
      </c>
      <c r="I97" s="291">
        <v>7</v>
      </c>
      <c r="J97" s="291">
        <v>9</v>
      </c>
      <c r="K97" s="347"/>
      <c r="L97" s="347"/>
      <c r="M97" s="229">
        <v>15</v>
      </c>
      <c r="N97" s="229">
        <v>15</v>
      </c>
      <c r="O97" s="353"/>
      <c r="P97" s="353"/>
      <c r="Q97" s="353"/>
      <c r="R97" s="353"/>
      <c r="S97" s="353"/>
      <c r="T97" s="170"/>
    </row>
    <row r="98" spans="1:20" ht="21.75" customHeight="1">
      <c r="A98" s="170"/>
      <c r="B98" s="363" t="s">
        <v>853</v>
      </c>
      <c r="C98" s="363"/>
      <c r="D98" s="363"/>
      <c r="E98" s="363"/>
      <c r="F98" s="363"/>
      <c r="G98" s="231" t="s">
        <v>850</v>
      </c>
      <c r="H98" s="230" t="s">
        <v>679</v>
      </c>
      <c r="I98" s="291">
        <v>7</v>
      </c>
      <c r="J98" s="291">
        <v>9</v>
      </c>
      <c r="K98" s="347"/>
      <c r="L98" s="347"/>
      <c r="M98" s="229">
        <v>40</v>
      </c>
      <c r="N98" s="229">
        <v>40</v>
      </c>
      <c r="O98" s="353"/>
      <c r="P98" s="353"/>
      <c r="Q98" s="353"/>
      <c r="R98" s="353"/>
      <c r="S98" s="353"/>
      <c r="T98" s="170"/>
    </row>
    <row r="99" spans="1:20" ht="21.75" customHeight="1">
      <c r="A99" s="170"/>
      <c r="B99" s="363" t="s">
        <v>853</v>
      </c>
      <c r="C99" s="363"/>
      <c r="D99" s="363"/>
      <c r="E99" s="363"/>
      <c r="F99" s="363"/>
      <c r="G99" s="231" t="s">
        <v>850</v>
      </c>
      <c r="H99" s="230" t="s">
        <v>679</v>
      </c>
      <c r="I99" s="291">
        <v>7</v>
      </c>
      <c r="J99" s="291">
        <v>9</v>
      </c>
      <c r="K99" s="347"/>
      <c r="L99" s="347"/>
      <c r="M99" s="229">
        <v>30</v>
      </c>
      <c r="N99" s="229">
        <v>30</v>
      </c>
      <c r="O99" s="353"/>
      <c r="P99" s="353"/>
      <c r="Q99" s="353"/>
      <c r="R99" s="353"/>
      <c r="S99" s="353"/>
      <c r="T99" s="170"/>
    </row>
    <row r="100" spans="1:20" ht="21.75" customHeight="1">
      <c r="A100" s="170"/>
      <c r="B100" s="363" t="s">
        <v>853</v>
      </c>
      <c r="C100" s="363"/>
      <c r="D100" s="363"/>
      <c r="E100" s="363"/>
      <c r="F100" s="363"/>
      <c r="G100" s="231" t="s">
        <v>850</v>
      </c>
      <c r="H100" s="230" t="s">
        <v>640</v>
      </c>
      <c r="I100" s="291">
        <v>7</v>
      </c>
      <c r="J100" s="291">
        <v>9</v>
      </c>
      <c r="K100" s="347"/>
      <c r="L100" s="347"/>
      <c r="M100" s="229">
        <v>154</v>
      </c>
      <c r="N100" s="229">
        <v>154</v>
      </c>
      <c r="O100" s="353"/>
      <c r="P100" s="353"/>
      <c r="Q100" s="353"/>
      <c r="R100" s="353"/>
      <c r="S100" s="353"/>
      <c r="T100" s="170"/>
    </row>
    <row r="101" spans="1:20" ht="21.75" customHeight="1">
      <c r="A101" s="170"/>
      <c r="B101" s="363" t="s">
        <v>853</v>
      </c>
      <c r="C101" s="363"/>
      <c r="D101" s="363"/>
      <c r="E101" s="363"/>
      <c r="F101" s="363"/>
      <c r="G101" s="231" t="s">
        <v>850</v>
      </c>
      <c r="H101" s="230" t="s">
        <v>208</v>
      </c>
      <c r="I101" s="291">
        <v>7</v>
      </c>
      <c r="J101" s="291">
        <v>9</v>
      </c>
      <c r="K101" s="347"/>
      <c r="L101" s="347"/>
      <c r="M101" s="229">
        <v>399</v>
      </c>
      <c r="N101" s="229">
        <v>399</v>
      </c>
      <c r="O101" s="353"/>
      <c r="P101" s="353"/>
      <c r="Q101" s="353"/>
      <c r="R101" s="353"/>
      <c r="S101" s="353"/>
      <c r="T101" s="170"/>
    </row>
    <row r="102" spans="1:20" ht="21.75" customHeight="1">
      <c r="A102" s="170"/>
      <c r="B102" s="363" t="s">
        <v>853</v>
      </c>
      <c r="C102" s="363"/>
      <c r="D102" s="363"/>
      <c r="E102" s="363"/>
      <c r="F102" s="363"/>
      <c r="G102" s="231" t="s">
        <v>850</v>
      </c>
      <c r="H102" s="230" t="s">
        <v>208</v>
      </c>
      <c r="I102" s="291">
        <v>7</v>
      </c>
      <c r="J102" s="291">
        <v>9</v>
      </c>
      <c r="K102" s="347"/>
      <c r="L102" s="347"/>
      <c r="M102" s="229">
        <v>168</v>
      </c>
      <c r="N102" s="229">
        <v>168</v>
      </c>
      <c r="O102" s="353"/>
      <c r="P102" s="353"/>
      <c r="Q102" s="353"/>
      <c r="R102" s="353"/>
      <c r="S102" s="353"/>
      <c r="T102" s="170"/>
    </row>
    <row r="103" spans="1:20" ht="21.75" customHeight="1">
      <c r="A103" s="170"/>
      <c r="B103" s="363" t="s">
        <v>853</v>
      </c>
      <c r="C103" s="363"/>
      <c r="D103" s="363"/>
      <c r="E103" s="363"/>
      <c r="F103" s="363"/>
      <c r="G103" s="231" t="s">
        <v>850</v>
      </c>
      <c r="H103" s="230" t="s">
        <v>208</v>
      </c>
      <c r="I103" s="291">
        <v>7</v>
      </c>
      <c r="J103" s="291">
        <v>9</v>
      </c>
      <c r="K103" s="347"/>
      <c r="L103" s="347"/>
      <c r="M103" s="229">
        <v>117</v>
      </c>
      <c r="N103" s="229">
        <v>117</v>
      </c>
      <c r="O103" s="353"/>
      <c r="P103" s="353"/>
      <c r="Q103" s="353"/>
      <c r="R103" s="353"/>
      <c r="S103" s="353"/>
      <c r="T103" s="170"/>
    </row>
    <row r="104" spans="1:20" ht="21.75" customHeight="1">
      <c r="A104" s="170"/>
      <c r="B104" s="363" t="s">
        <v>853</v>
      </c>
      <c r="C104" s="363"/>
      <c r="D104" s="363"/>
      <c r="E104" s="363"/>
      <c r="F104" s="363"/>
      <c r="G104" s="231" t="s">
        <v>850</v>
      </c>
      <c r="H104" s="230" t="s">
        <v>208</v>
      </c>
      <c r="I104" s="291">
        <v>7</v>
      </c>
      <c r="J104" s="291">
        <v>9</v>
      </c>
      <c r="K104" s="347"/>
      <c r="L104" s="347"/>
      <c r="M104" s="229">
        <v>309</v>
      </c>
      <c r="N104" s="229">
        <v>309</v>
      </c>
      <c r="O104" s="353"/>
      <c r="P104" s="353"/>
      <c r="Q104" s="353"/>
      <c r="R104" s="353"/>
      <c r="S104" s="353"/>
      <c r="T104" s="170"/>
    </row>
    <row r="105" spans="1:20" ht="21.75" customHeight="1">
      <c r="A105" s="170"/>
      <c r="B105" s="363" t="s">
        <v>228</v>
      </c>
      <c r="C105" s="363"/>
      <c r="D105" s="363"/>
      <c r="E105" s="363"/>
      <c r="F105" s="363"/>
      <c r="G105" s="231" t="s">
        <v>269</v>
      </c>
      <c r="H105" s="230" t="s">
        <v>208</v>
      </c>
      <c r="I105" s="291">
        <v>7</v>
      </c>
      <c r="J105" s="291">
        <v>9</v>
      </c>
      <c r="K105" s="347"/>
      <c r="L105" s="347"/>
      <c r="M105" s="229">
        <v>68</v>
      </c>
      <c r="N105" s="229">
        <v>68</v>
      </c>
      <c r="O105" s="353"/>
      <c r="P105" s="353"/>
      <c r="Q105" s="353"/>
      <c r="R105" s="353"/>
      <c r="S105" s="353"/>
      <c r="T105" s="170"/>
    </row>
    <row r="106" spans="1:20" ht="21.75" customHeight="1">
      <c r="A106" s="170"/>
      <c r="B106" s="363" t="s">
        <v>322</v>
      </c>
      <c r="C106" s="363"/>
      <c r="D106" s="363"/>
      <c r="E106" s="363"/>
      <c r="F106" s="363"/>
      <c r="G106" s="231" t="s">
        <v>561</v>
      </c>
      <c r="H106" s="230" t="s">
        <v>195</v>
      </c>
      <c r="I106" s="291">
        <v>7</v>
      </c>
      <c r="J106" s="291">
        <v>9</v>
      </c>
      <c r="K106" s="347"/>
      <c r="L106" s="347"/>
      <c r="M106" s="229">
        <v>487</v>
      </c>
      <c r="N106" s="229">
        <v>487</v>
      </c>
      <c r="O106" s="353"/>
      <c r="P106" s="353"/>
      <c r="Q106" s="353"/>
      <c r="R106" s="353"/>
      <c r="S106" s="353"/>
      <c r="T106" s="170"/>
    </row>
    <row r="107" spans="1:20" ht="21.75" customHeight="1">
      <c r="A107" s="170"/>
      <c r="B107" s="363" t="s">
        <v>322</v>
      </c>
      <c r="C107" s="363"/>
      <c r="D107" s="363"/>
      <c r="E107" s="363"/>
      <c r="F107" s="363"/>
      <c r="G107" s="231" t="s">
        <v>561</v>
      </c>
      <c r="H107" s="230" t="s">
        <v>192</v>
      </c>
      <c r="I107" s="291">
        <v>7</v>
      </c>
      <c r="J107" s="291">
        <v>9</v>
      </c>
      <c r="K107" s="347"/>
      <c r="L107" s="347"/>
      <c r="M107" s="229">
        <v>147</v>
      </c>
      <c r="N107" s="229">
        <v>147</v>
      </c>
      <c r="O107" s="353"/>
      <c r="P107" s="353"/>
      <c r="Q107" s="353"/>
      <c r="R107" s="353"/>
      <c r="S107" s="353"/>
      <c r="T107" s="170"/>
    </row>
    <row r="108" spans="1:20" ht="21.75" customHeight="1">
      <c r="A108" s="170"/>
      <c r="B108" s="363" t="s">
        <v>225</v>
      </c>
      <c r="C108" s="363"/>
      <c r="D108" s="363"/>
      <c r="E108" s="363"/>
      <c r="F108" s="363"/>
      <c r="G108" s="231" t="s">
        <v>268</v>
      </c>
      <c r="H108" s="230" t="s">
        <v>208</v>
      </c>
      <c r="I108" s="291">
        <v>7</v>
      </c>
      <c r="J108" s="291">
        <v>9</v>
      </c>
      <c r="K108" s="347"/>
      <c r="L108" s="347"/>
      <c r="M108" s="229">
        <v>521</v>
      </c>
      <c r="N108" s="229">
        <v>521</v>
      </c>
      <c r="O108" s="353"/>
      <c r="P108" s="353"/>
      <c r="Q108" s="353"/>
      <c r="R108" s="353"/>
      <c r="S108" s="353"/>
      <c r="T108" s="170"/>
    </row>
    <row r="109" spans="1:20" ht="21.75" customHeight="1">
      <c r="A109" s="170"/>
      <c r="B109" s="363" t="s">
        <v>207</v>
      </c>
      <c r="C109" s="363"/>
      <c r="D109" s="363"/>
      <c r="E109" s="363"/>
      <c r="F109" s="363"/>
      <c r="G109" s="231" t="s">
        <v>796</v>
      </c>
      <c r="H109" s="230" t="s">
        <v>201</v>
      </c>
      <c r="I109" s="291">
        <v>7</v>
      </c>
      <c r="J109" s="291">
        <v>9</v>
      </c>
      <c r="K109" s="347"/>
      <c r="L109" s="347"/>
      <c r="M109" s="229">
        <v>72</v>
      </c>
      <c r="N109" s="229">
        <v>72</v>
      </c>
      <c r="O109" s="353"/>
      <c r="P109" s="353"/>
      <c r="Q109" s="353"/>
      <c r="R109" s="353"/>
      <c r="S109" s="353"/>
      <c r="T109" s="170"/>
    </row>
    <row r="110" spans="1:20" ht="21.75" customHeight="1">
      <c r="A110" s="170"/>
      <c r="B110" s="363" t="s">
        <v>207</v>
      </c>
      <c r="C110" s="363"/>
      <c r="D110" s="363"/>
      <c r="E110" s="363"/>
      <c r="F110" s="363"/>
      <c r="G110" s="231" t="s">
        <v>796</v>
      </c>
      <c r="H110" s="230" t="s">
        <v>199</v>
      </c>
      <c r="I110" s="291">
        <v>7</v>
      </c>
      <c r="J110" s="291">
        <v>9</v>
      </c>
      <c r="K110" s="347"/>
      <c r="L110" s="347"/>
      <c r="M110" s="229">
        <v>22</v>
      </c>
      <c r="N110" s="229">
        <v>22</v>
      </c>
      <c r="O110" s="353"/>
      <c r="P110" s="353"/>
      <c r="Q110" s="353"/>
      <c r="R110" s="353"/>
      <c r="S110" s="353"/>
      <c r="T110" s="170"/>
    </row>
    <row r="111" spans="1:20" ht="21.75" customHeight="1">
      <c r="A111" s="170"/>
      <c r="B111" s="363" t="s">
        <v>322</v>
      </c>
      <c r="C111" s="363"/>
      <c r="D111" s="363"/>
      <c r="E111" s="363"/>
      <c r="F111" s="363"/>
      <c r="G111" s="231" t="s">
        <v>795</v>
      </c>
      <c r="H111" s="230" t="s">
        <v>201</v>
      </c>
      <c r="I111" s="291">
        <v>7</v>
      </c>
      <c r="J111" s="291">
        <v>9</v>
      </c>
      <c r="K111" s="347"/>
      <c r="L111" s="347"/>
      <c r="M111" s="229">
        <v>2827</v>
      </c>
      <c r="N111" s="229">
        <v>2827</v>
      </c>
      <c r="O111" s="353"/>
      <c r="P111" s="353"/>
      <c r="Q111" s="353"/>
      <c r="R111" s="353"/>
      <c r="S111" s="353"/>
      <c r="T111" s="170"/>
    </row>
    <row r="112" spans="1:20" ht="21.75" customHeight="1">
      <c r="A112" s="170"/>
      <c r="B112" s="363" t="s">
        <v>322</v>
      </c>
      <c r="C112" s="363"/>
      <c r="D112" s="363"/>
      <c r="E112" s="363"/>
      <c r="F112" s="363"/>
      <c r="G112" s="231" t="s">
        <v>795</v>
      </c>
      <c r="H112" s="230" t="s">
        <v>199</v>
      </c>
      <c r="I112" s="291">
        <v>7</v>
      </c>
      <c r="J112" s="291">
        <v>9</v>
      </c>
      <c r="K112" s="347"/>
      <c r="L112" s="347"/>
      <c r="M112" s="229">
        <v>854</v>
      </c>
      <c r="N112" s="229">
        <v>854</v>
      </c>
      <c r="O112" s="353"/>
      <c r="P112" s="353"/>
      <c r="Q112" s="353"/>
      <c r="R112" s="353"/>
      <c r="S112" s="353"/>
      <c r="T112" s="170"/>
    </row>
    <row r="113" spans="1:20" ht="21.75" customHeight="1">
      <c r="A113" s="170"/>
      <c r="B113" s="363" t="s">
        <v>207</v>
      </c>
      <c r="C113" s="363"/>
      <c r="D113" s="363"/>
      <c r="E113" s="363"/>
      <c r="F113" s="363"/>
      <c r="G113" s="231" t="s">
        <v>794</v>
      </c>
      <c r="H113" s="230" t="s">
        <v>201</v>
      </c>
      <c r="I113" s="291">
        <v>7</v>
      </c>
      <c r="J113" s="291">
        <v>9</v>
      </c>
      <c r="K113" s="347"/>
      <c r="L113" s="347"/>
      <c r="M113" s="229">
        <v>3189</v>
      </c>
      <c r="N113" s="229">
        <v>3189</v>
      </c>
      <c r="O113" s="353"/>
      <c r="P113" s="353"/>
      <c r="Q113" s="353"/>
      <c r="R113" s="353"/>
      <c r="S113" s="353"/>
      <c r="T113" s="170"/>
    </row>
    <row r="114" spans="1:20" ht="21.75" customHeight="1">
      <c r="A114" s="170"/>
      <c r="B114" s="363" t="s">
        <v>207</v>
      </c>
      <c r="C114" s="363"/>
      <c r="D114" s="363"/>
      <c r="E114" s="363"/>
      <c r="F114" s="363"/>
      <c r="G114" s="231" t="s">
        <v>794</v>
      </c>
      <c r="H114" s="230" t="s">
        <v>199</v>
      </c>
      <c r="I114" s="291">
        <v>7</v>
      </c>
      <c r="J114" s="291">
        <v>9</v>
      </c>
      <c r="K114" s="347"/>
      <c r="L114" s="347"/>
      <c r="M114" s="229">
        <v>963</v>
      </c>
      <c r="N114" s="229">
        <v>963</v>
      </c>
      <c r="O114" s="353"/>
      <c r="P114" s="353"/>
      <c r="Q114" s="353"/>
      <c r="R114" s="353"/>
      <c r="S114" s="353"/>
      <c r="T114" s="170"/>
    </row>
    <row r="115" spans="1:20" ht="21.75" customHeight="1">
      <c r="A115" s="170"/>
      <c r="B115" s="363" t="s">
        <v>207</v>
      </c>
      <c r="C115" s="363"/>
      <c r="D115" s="363"/>
      <c r="E115" s="363"/>
      <c r="F115" s="363"/>
      <c r="G115" s="231" t="s">
        <v>793</v>
      </c>
      <c r="H115" s="230" t="s">
        <v>201</v>
      </c>
      <c r="I115" s="291">
        <v>7</v>
      </c>
      <c r="J115" s="291">
        <v>9</v>
      </c>
      <c r="K115" s="347"/>
      <c r="L115" s="347"/>
      <c r="M115" s="229">
        <v>2219</v>
      </c>
      <c r="N115" s="229">
        <v>2219</v>
      </c>
      <c r="O115" s="353"/>
      <c r="P115" s="353"/>
      <c r="Q115" s="353"/>
      <c r="R115" s="353"/>
      <c r="S115" s="353"/>
      <c r="T115" s="170"/>
    </row>
    <row r="116" spans="1:20" ht="21.75" customHeight="1">
      <c r="A116" s="170"/>
      <c r="B116" s="363" t="s">
        <v>207</v>
      </c>
      <c r="C116" s="363"/>
      <c r="D116" s="363"/>
      <c r="E116" s="363"/>
      <c r="F116" s="363"/>
      <c r="G116" s="231" t="s">
        <v>793</v>
      </c>
      <c r="H116" s="230" t="s">
        <v>199</v>
      </c>
      <c r="I116" s="291">
        <v>7</v>
      </c>
      <c r="J116" s="291">
        <v>9</v>
      </c>
      <c r="K116" s="347"/>
      <c r="L116" s="347"/>
      <c r="M116" s="229">
        <v>670</v>
      </c>
      <c r="N116" s="229">
        <v>670</v>
      </c>
      <c r="O116" s="353"/>
      <c r="P116" s="353"/>
      <c r="Q116" s="353"/>
      <c r="R116" s="353"/>
      <c r="S116" s="353"/>
      <c r="T116" s="170"/>
    </row>
    <row r="117" spans="1:20" ht="21.75" customHeight="1">
      <c r="A117" s="170"/>
      <c r="B117" s="363" t="s">
        <v>207</v>
      </c>
      <c r="C117" s="363"/>
      <c r="D117" s="363"/>
      <c r="E117" s="363"/>
      <c r="F117" s="363"/>
      <c r="G117" s="231" t="s">
        <v>792</v>
      </c>
      <c r="H117" s="230" t="s">
        <v>201</v>
      </c>
      <c r="I117" s="291">
        <v>7</v>
      </c>
      <c r="J117" s="291">
        <v>9</v>
      </c>
      <c r="K117" s="347"/>
      <c r="L117" s="347"/>
      <c r="M117" s="229">
        <v>1638</v>
      </c>
      <c r="N117" s="229">
        <v>1638</v>
      </c>
      <c r="O117" s="353"/>
      <c r="P117" s="353"/>
      <c r="Q117" s="353"/>
      <c r="R117" s="353"/>
      <c r="S117" s="353"/>
      <c r="T117" s="170"/>
    </row>
    <row r="118" spans="1:20" ht="21.75" customHeight="1">
      <c r="A118" s="170"/>
      <c r="B118" s="363" t="s">
        <v>207</v>
      </c>
      <c r="C118" s="363"/>
      <c r="D118" s="363"/>
      <c r="E118" s="363"/>
      <c r="F118" s="363"/>
      <c r="G118" s="231" t="s">
        <v>792</v>
      </c>
      <c r="H118" s="230" t="s">
        <v>199</v>
      </c>
      <c r="I118" s="291">
        <v>7</v>
      </c>
      <c r="J118" s="291">
        <v>9</v>
      </c>
      <c r="K118" s="347"/>
      <c r="L118" s="347"/>
      <c r="M118" s="229">
        <v>495</v>
      </c>
      <c r="N118" s="229">
        <v>495</v>
      </c>
      <c r="O118" s="353"/>
      <c r="P118" s="353"/>
      <c r="Q118" s="353"/>
      <c r="R118" s="353"/>
      <c r="S118" s="353"/>
      <c r="T118" s="170"/>
    </row>
    <row r="119" spans="1:20" ht="21.75" customHeight="1">
      <c r="A119" s="170"/>
      <c r="B119" s="363" t="s">
        <v>207</v>
      </c>
      <c r="C119" s="363"/>
      <c r="D119" s="363"/>
      <c r="E119" s="363"/>
      <c r="F119" s="363"/>
      <c r="G119" s="231" t="s">
        <v>791</v>
      </c>
      <c r="H119" s="230" t="s">
        <v>201</v>
      </c>
      <c r="I119" s="291">
        <v>7</v>
      </c>
      <c r="J119" s="291">
        <v>9</v>
      </c>
      <c r="K119" s="347"/>
      <c r="L119" s="347"/>
      <c r="M119" s="229">
        <v>6976</v>
      </c>
      <c r="N119" s="229">
        <v>6976</v>
      </c>
      <c r="O119" s="353"/>
      <c r="P119" s="353"/>
      <c r="Q119" s="353"/>
      <c r="R119" s="353"/>
      <c r="S119" s="353"/>
      <c r="T119" s="170"/>
    </row>
    <row r="120" spans="1:20" ht="21.75" customHeight="1">
      <c r="A120" s="170"/>
      <c r="B120" s="363" t="s">
        <v>207</v>
      </c>
      <c r="C120" s="363"/>
      <c r="D120" s="363"/>
      <c r="E120" s="363"/>
      <c r="F120" s="363"/>
      <c r="G120" s="231" t="s">
        <v>791</v>
      </c>
      <c r="H120" s="230" t="s">
        <v>199</v>
      </c>
      <c r="I120" s="291">
        <v>7</v>
      </c>
      <c r="J120" s="291">
        <v>9</v>
      </c>
      <c r="K120" s="347"/>
      <c r="L120" s="347"/>
      <c r="M120" s="229">
        <v>2107</v>
      </c>
      <c r="N120" s="229">
        <v>2107</v>
      </c>
      <c r="O120" s="353"/>
      <c r="P120" s="353"/>
      <c r="Q120" s="353"/>
      <c r="R120" s="353"/>
      <c r="S120" s="353"/>
      <c r="T120" s="170"/>
    </row>
    <row r="121" spans="1:20" ht="21.75" customHeight="1">
      <c r="A121" s="170"/>
      <c r="B121" s="363" t="s">
        <v>207</v>
      </c>
      <c r="C121" s="363"/>
      <c r="D121" s="363"/>
      <c r="E121" s="363"/>
      <c r="F121" s="363"/>
      <c r="G121" s="231" t="s">
        <v>790</v>
      </c>
      <c r="H121" s="230" t="s">
        <v>201</v>
      </c>
      <c r="I121" s="291">
        <v>7</v>
      </c>
      <c r="J121" s="291">
        <v>9</v>
      </c>
      <c r="K121" s="347"/>
      <c r="L121" s="347"/>
      <c r="M121" s="229">
        <v>4626</v>
      </c>
      <c r="N121" s="229">
        <v>4626</v>
      </c>
      <c r="O121" s="353"/>
      <c r="P121" s="353"/>
      <c r="Q121" s="353"/>
      <c r="R121" s="353"/>
      <c r="S121" s="353"/>
      <c r="T121" s="170"/>
    </row>
    <row r="122" spans="1:20" ht="21.75" customHeight="1">
      <c r="A122" s="170"/>
      <c r="B122" s="363" t="s">
        <v>207</v>
      </c>
      <c r="C122" s="363"/>
      <c r="D122" s="363"/>
      <c r="E122" s="363"/>
      <c r="F122" s="363"/>
      <c r="G122" s="231" t="s">
        <v>790</v>
      </c>
      <c r="H122" s="230" t="s">
        <v>199</v>
      </c>
      <c r="I122" s="291">
        <v>7</v>
      </c>
      <c r="J122" s="291">
        <v>9</v>
      </c>
      <c r="K122" s="347"/>
      <c r="L122" s="347"/>
      <c r="M122" s="229">
        <v>1397</v>
      </c>
      <c r="N122" s="229">
        <v>1397</v>
      </c>
      <c r="O122" s="353"/>
      <c r="P122" s="353"/>
      <c r="Q122" s="353"/>
      <c r="R122" s="353"/>
      <c r="S122" s="353"/>
      <c r="T122" s="170"/>
    </row>
    <row r="123" spans="1:20" ht="32.25" customHeight="1">
      <c r="A123" s="170"/>
      <c r="B123" s="363" t="s">
        <v>579</v>
      </c>
      <c r="C123" s="363"/>
      <c r="D123" s="363"/>
      <c r="E123" s="363"/>
      <c r="F123" s="363"/>
      <c r="G123" s="231" t="s">
        <v>578</v>
      </c>
      <c r="H123" s="230">
        <v>0</v>
      </c>
      <c r="I123" s="291">
        <v>0</v>
      </c>
      <c r="J123" s="291">
        <v>0</v>
      </c>
      <c r="K123" s="347"/>
      <c r="L123" s="347"/>
      <c r="M123" s="229">
        <v>400</v>
      </c>
      <c r="N123" s="229">
        <v>400</v>
      </c>
      <c r="O123" s="353"/>
      <c r="P123" s="353"/>
      <c r="Q123" s="353"/>
      <c r="R123" s="353"/>
      <c r="S123" s="353"/>
      <c r="T123" s="170"/>
    </row>
    <row r="124" spans="1:20" ht="12.75" customHeight="1">
      <c r="A124" s="170"/>
      <c r="B124" s="363" t="s">
        <v>493</v>
      </c>
      <c r="C124" s="363"/>
      <c r="D124" s="363"/>
      <c r="E124" s="363"/>
      <c r="F124" s="363"/>
      <c r="G124" s="231" t="s">
        <v>577</v>
      </c>
      <c r="H124" s="230" t="s">
        <v>184</v>
      </c>
      <c r="I124" s="291">
        <v>7</v>
      </c>
      <c r="J124" s="291">
        <v>2</v>
      </c>
      <c r="K124" s="347"/>
      <c r="L124" s="347"/>
      <c r="M124" s="229">
        <v>400</v>
      </c>
      <c r="N124" s="229">
        <v>400</v>
      </c>
      <c r="O124" s="353"/>
      <c r="P124" s="353"/>
      <c r="Q124" s="353"/>
      <c r="R124" s="353"/>
      <c r="S124" s="353"/>
      <c r="T124" s="170"/>
    </row>
    <row r="125" spans="1:20" s="272" customFormat="1" ht="32.25" customHeight="1">
      <c r="A125" s="275"/>
      <c r="B125" s="364" t="s">
        <v>497</v>
      </c>
      <c r="C125" s="364"/>
      <c r="D125" s="364"/>
      <c r="E125" s="364"/>
      <c r="F125" s="364"/>
      <c r="G125" s="274" t="s">
        <v>496</v>
      </c>
      <c r="H125" s="273">
        <v>0</v>
      </c>
      <c r="I125" s="294">
        <v>0</v>
      </c>
      <c r="J125" s="294">
        <v>0</v>
      </c>
      <c r="K125" s="358"/>
      <c r="L125" s="358"/>
      <c r="M125" s="228">
        <v>11107</v>
      </c>
      <c r="N125" s="228">
        <v>11107</v>
      </c>
      <c r="O125" s="362"/>
      <c r="P125" s="362"/>
      <c r="Q125" s="362"/>
      <c r="R125" s="362"/>
      <c r="S125" s="362"/>
      <c r="T125" s="275"/>
    </row>
    <row r="126" spans="1:20" ht="32.25" customHeight="1">
      <c r="A126" s="170"/>
      <c r="B126" s="363" t="s">
        <v>495</v>
      </c>
      <c r="C126" s="363"/>
      <c r="D126" s="363"/>
      <c r="E126" s="363"/>
      <c r="F126" s="363"/>
      <c r="G126" s="231" t="s">
        <v>494</v>
      </c>
      <c r="H126" s="230">
        <v>0</v>
      </c>
      <c r="I126" s="291">
        <v>0</v>
      </c>
      <c r="J126" s="291">
        <v>0</v>
      </c>
      <c r="K126" s="347"/>
      <c r="L126" s="347"/>
      <c r="M126" s="229">
        <v>11007</v>
      </c>
      <c r="N126" s="229">
        <v>11007</v>
      </c>
      <c r="O126" s="353"/>
      <c r="P126" s="353"/>
      <c r="Q126" s="353"/>
      <c r="R126" s="353"/>
      <c r="S126" s="353"/>
      <c r="T126" s="170"/>
    </row>
    <row r="127" spans="1:20" ht="21.75" customHeight="1">
      <c r="A127" s="170"/>
      <c r="B127" s="363" t="s">
        <v>225</v>
      </c>
      <c r="C127" s="363"/>
      <c r="D127" s="363"/>
      <c r="E127" s="363"/>
      <c r="F127" s="363"/>
      <c r="G127" s="231" t="s">
        <v>301</v>
      </c>
      <c r="H127" s="230" t="s">
        <v>271</v>
      </c>
      <c r="I127" s="291">
        <v>11</v>
      </c>
      <c r="J127" s="291">
        <v>1</v>
      </c>
      <c r="K127" s="347"/>
      <c r="L127" s="347"/>
      <c r="M127" s="229">
        <v>9507</v>
      </c>
      <c r="N127" s="229">
        <v>9507</v>
      </c>
      <c r="O127" s="353"/>
      <c r="P127" s="353"/>
      <c r="Q127" s="353"/>
      <c r="R127" s="353"/>
      <c r="S127" s="353"/>
      <c r="T127" s="170"/>
    </row>
    <row r="128" spans="1:20" ht="32.25" customHeight="1">
      <c r="A128" s="170"/>
      <c r="B128" s="363" t="s">
        <v>762</v>
      </c>
      <c r="C128" s="363"/>
      <c r="D128" s="363"/>
      <c r="E128" s="363"/>
      <c r="F128" s="363"/>
      <c r="G128" s="231" t="s">
        <v>300</v>
      </c>
      <c r="H128" s="230" t="s">
        <v>208</v>
      </c>
      <c r="I128" s="291">
        <v>11</v>
      </c>
      <c r="J128" s="291">
        <v>1</v>
      </c>
      <c r="K128" s="347"/>
      <c r="L128" s="347"/>
      <c r="M128" s="229">
        <v>1500</v>
      </c>
      <c r="N128" s="229">
        <v>1500</v>
      </c>
      <c r="O128" s="353"/>
      <c r="P128" s="353"/>
      <c r="Q128" s="353"/>
      <c r="R128" s="353"/>
      <c r="S128" s="353"/>
      <c r="T128" s="170"/>
    </row>
    <row r="129" spans="1:20" ht="42.75" customHeight="1">
      <c r="A129" s="170"/>
      <c r="B129" s="363" t="s">
        <v>547</v>
      </c>
      <c r="C129" s="363"/>
      <c r="D129" s="363"/>
      <c r="E129" s="363"/>
      <c r="F129" s="363"/>
      <c r="G129" s="231" t="s">
        <v>546</v>
      </c>
      <c r="H129" s="230">
        <v>0</v>
      </c>
      <c r="I129" s="291">
        <v>0</v>
      </c>
      <c r="J129" s="291">
        <v>0</v>
      </c>
      <c r="K129" s="347"/>
      <c r="L129" s="347"/>
      <c r="M129" s="229">
        <v>100</v>
      </c>
      <c r="N129" s="229">
        <v>100</v>
      </c>
      <c r="O129" s="353"/>
      <c r="P129" s="353"/>
      <c r="Q129" s="353"/>
      <c r="R129" s="353"/>
      <c r="S129" s="353"/>
      <c r="T129" s="170"/>
    </row>
    <row r="130" spans="1:20" ht="53.25" customHeight="1">
      <c r="A130" s="170"/>
      <c r="B130" s="363" t="s">
        <v>748</v>
      </c>
      <c r="C130" s="363"/>
      <c r="D130" s="363"/>
      <c r="E130" s="363"/>
      <c r="F130" s="363"/>
      <c r="G130" s="231" t="s">
        <v>307</v>
      </c>
      <c r="H130" s="230" t="s">
        <v>208</v>
      </c>
      <c r="I130" s="291">
        <v>9</v>
      </c>
      <c r="J130" s="291">
        <v>9</v>
      </c>
      <c r="K130" s="347"/>
      <c r="L130" s="347"/>
      <c r="M130" s="229">
        <v>100</v>
      </c>
      <c r="N130" s="229">
        <v>100</v>
      </c>
      <c r="O130" s="353"/>
      <c r="P130" s="353"/>
      <c r="Q130" s="353"/>
      <c r="R130" s="353"/>
      <c r="S130" s="353"/>
      <c r="T130" s="170"/>
    </row>
    <row r="131" spans="1:20" s="272" customFormat="1" ht="53.25" customHeight="1">
      <c r="A131" s="275"/>
      <c r="B131" s="364" t="s">
        <v>523</v>
      </c>
      <c r="C131" s="364"/>
      <c r="D131" s="364"/>
      <c r="E131" s="364"/>
      <c r="F131" s="364"/>
      <c r="G131" s="274" t="s">
        <v>522</v>
      </c>
      <c r="H131" s="273">
        <v>0</v>
      </c>
      <c r="I131" s="294">
        <v>0</v>
      </c>
      <c r="J131" s="294">
        <v>0</v>
      </c>
      <c r="K131" s="358"/>
      <c r="L131" s="358"/>
      <c r="M131" s="228">
        <v>12964</v>
      </c>
      <c r="N131" s="228">
        <v>11983</v>
      </c>
      <c r="O131" s="362"/>
      <c r="P131" s="362"/>
      <c r="Q131" s="362"/>
      <c r="R131" s="362"/>
      <c r="S131" s="362"/>
      <c r="T131" s="275"/>
    </row>
    <row r="132" spans="1:20" ht="21.75" customHeight="1">
      <c r="A132" s="170"/>
      <c r="B132" s="363" t="s">
        <v>609</v>
      </c>
      <c r="C132" s="363"/>
      <c r="D132" s="363"/>
      <c r="E132" s="363"/>
      <c r="F132" s="363"/>
      <c r="G132" s="231" t="s">
        <v>608</v>
      </c>
      <c r="H132" s="230">
        <v>0</v>
      </c>
      <c r="I132" s="291">
        <v>0</v>
      </c>
      <c r="J132" s="291">
        <v>0</v>
      </c>
      <c r="K132" s="347"/>
      <c r="L132" s="347"/>
      <c r="M132" s="229">
        <v>230</v>
      </c>
      <c r="N132" s="229">
        <v>230</v>
      </c>
      <c r="O132" s="353"/>
      <c r="P132" s="353"/>
      <c r="Q132" s="353"/>
      <c r="R132" s="353"/>
      <c r="S132" s="353"/>
      <c r="T132" s="170"/>
    </row>
    <row r="133" spans="1:20" ht="12.75" customHeight="1">
      <c r="A133" s="170"/>
      <c r="B133" s="363" t="s">
        <v>599</v>
      </c>
      <c r="C133" s="363"/>
      <c r="D133" s="363"/>
      <c r="E133" s="363"/>
      <c r="F133" s="363"/>
      <c r="G133" s="231" t="s">
        <v>257</v>
      </c>
      <c r="H133" s="230" t="s">
        <v>767</v>
      </c>
      <c r="I133" s="291">
        <v>4</v>
      </c>
      <c r="J133" s="291">
        <v>5</v>
      </c>
      <c r="K133" s="347"/>
      <c r="L133" s="347"/>
      <c r="M133" s="229">
        <v>50</v>
      </c>
      <c r="N133" s="229">
        <v>50</v>
      </c>
      <c r="O133" s="353"/>
      <c r="P133" s="353"/>
      <c r="Q133" s="353"/>
      <c r="R133" s="353"/>
      <c r="S133" s="353"/>
      <c r="T133" s="170"/>
    </row>
    <row r="134" spans="1:20" ht="12.75" customHeight="1">
      <c r="A134" s="170"/>
      <c r="B134" s="363" t="s">
        <v>599</v>
      </c>
      <c r="C134" s="363"/>
      <c r="D134" s="363"/>
      <c r="E134" s="363"/>
      <c r="F134" s="363"/>
      <c r="G134" s="231" t="s">
        <v>257</v>
      </c>
      <c r="H134" s="230" t="s">
        <v>767</v>
      </c>
      <c r="I134" s="291">
        <v>4</v>
      </c>
      <c r="J134" s="291">
        <v>5</v>
      </c>
      <c r="K134" s="347"/>
      <c r="L134" s="347"/>
      <c r="M134" s="229">
        <v>180</v>
      </c>
      <c r="N134" s="229">
        <v>180</v>
      </c>
      <c r="O134" s="353"/>
      <c r="P134" s="353"/>
      <c r="Q134" s="353"/>
      <c r="R134" s="353"/>
      <c r="S134" s="353"/>
      <c r="T134" s="170"/>
    </row>
    <row r="135" spans="1:20" ht="21.75" customHeight="1">
      <c r="A135" s="170"/>
      <c r="B135" s="363" t="s">
        <v>607</v>
      </c>
      <c r="C135" s="363"/>
      <c r="D135" s="363"/>
      <c r="E135" s="363"/>
      <c r="F135" s="363"/>
      <c r="G135" s="231" t="s">
        <v>606</v>
      </c>
      <c r="H135" s="230">
        <v>0</v>
      </c>
      <c r="I135" s="291">
        <v>0</v>
      </c>
      <c r="J135" s="291">
        <v>0</v>
      </c>
      <c r="K135" s="347"/>
      <c r="L135" s="347"/>
      <c r="M135" s="229">
        <v>240</v>
      </c>
      <c r="N135" s="229">
        <v>240</v>
      </c>
      <c r="O135" s="353"/>
      <c r="P135" s="353"/>
      <c r="Q135" s="353"/>
      <c r="R135" s="353"/>
      <c r="S135" s="353"/>
      <c r="T135" s="170"/>
    </row>
    <row r="136" spans="1:20" ht="12.75" customHeight="1">
      <c r="A136" s="170"/>
      <c r="B136" s="363" t="s">
        <v>599</v>
      </c>
      <c r="C136" s="363"/>
      <c r="D136" s="363"/>
      <c r="E136" s="363"/>
      <c r="F136" s="363"/>
      <c r="G136" s="231" t="s">
        <v>256</v>
      </c>
      <c r="H136" s="230" t="s">
        <v>767</v>
      </c>
      <c r="I136" s="291">
        <v>4</v>
      </c>
      <c r="J136" s="291">
        <v>5</v>
      </c>
      <c r="K136" s="347"/>
      <c r="L136" s="347"/>
      <c r="M136" s="229">
        <v>240</v>
      </c>
      <c r="N136" s="229">
        <v>240</v>
      </c>
      <c r="O136" s="353"/>
      <c r="P136" s="353"/>
      <c r="Q136" s="353"/>
      <c r="R136" s="353"/>
      <c r="S136" s="353"/>
      <c r="T136" s="170"/>
    </row>
    <row r="137" spans="1:20" ht="12.75" customHeight="1">
      <c r="A137" s="170"/>
      <c r="B137" s="363" t="s">
        <v>605</v>
      </c>
      <c r="C137" s="363"/>
      <c r="D137" s="363"/>
      <c r="E137" s="363"/>
      <c r="F137" s="363"/>
      <c r="G137" s="231" t="s">
        <v>604</v>
      </c>
      <c r="H137" s="230">
        <v>0</v>
      </c>
      <c r="I137" s="291">
        <v>0</v>
      </c>
      <c r="J137" s="291">
        <v>0</v>
      </c>
      <c r="K137" s="347"/>
      <c r="L137" s="347"/>
      <c r="M137" s="229">
        <v>50</v>
      </c>
      <c r="N137" s="229">
        <v>50</v>
      </c>
      <c r="O137" s="353"/>
      <c r="P137" s="353"/>
      <c r="Q137" s="353"/>
      <c r="R137" s="353"/>
      <c r="S137" s="353"/>
      <c r="T137" s="170"/>
    </row>
    <row r="138" spans="1:20" ht="32.25" customHeight="1">
      <c r="A138" s="170"/>
      <c r="B138" s="363" t="s">
        <v>255</v>
      </c>
      <c r="C138" s="363"/>
      <c r="D138" s="363"/>
      <c r="E138" s="363"/>
      <c r="F138" s="363"/>
      <c r="G138" s="231" t="s">
        <v>254</v>
      </c>
      <c r="H138" s="230" t="s">
        <v>767</v>
      </c>
      <c r="I138" s="291">
        <v>4</v>
      </c>
      <c r="J138" s="291">
        <v>5</v>
      </c>
      <c r="K138" s="347"/>
      <c r="L138" s="347"/>
      <c r="M138" s="229">
        <v>50</v>
      </c>
      <c r="N138" s="229">
        <v>50</v>
      </c>
      <c r="O138" s="353"/>
      <c r="P138" s="353"/>
      <c r="Q138" s="353"/>
      <c r="R138" s="353"/>
      <c r="S138" s="353"/>
      <c r="T138" s="170"/>
    </row>
    <row r="139" spans="1:20" ht="21.75" customHeight="1">
      <c r="A139" s="170"/>
      <c r="B139" s="363" t="s">
        <v>603</v>
      </c>
      <c r="C139" s="363"/>
      <c r="D139" s="363"/>
      <c r="E139" s="363"/>
      <c r="F139" s="363"/>
      <c r="G139" s="231" t="s">
        <v>602</v>
      </c>
      <c r="H139" s="230">
        <v>0</v>
      </c>
      <c r="I139" s="291">
        <v>0</v>
      </c>
      <c r="J139" s="291">
        <v>0</v>
      </c>
      <c r="K139" s="347"/>
      <c r="L139" s="347"/>
      <c r="M139" s="229">
        <v>50</v>
      </c>
      <c r="N139" s="229">
        <v>50</v>
      </c>
      <c r="O139" s="353"/>
      <c r="P139" s="353"/>
      <c r="Q139" s="353"/>
      <c r="R139" s="353"/>
      <c r="S139" s="353"/>
      <c r="T139" s="170"/>
    </row>
    <row r="140" spans="1:20" ht="12.75" customHeight="1">
      <c r="A140" s="170"/>
      <c r="B140" s="363" t="s">
        <v>253</v>
      </c>
      <c r="C140" s="363"/>
      <c r="D140" s="363"/>
      <c r="E140" s="363"/>
      <c r="F140" s="363"/>
      <c r="G140" s="231" t="s">
        <v>252</v>
      </c>
      <c r="H140" s="230" t="s">
        <v>767</v>
      </c>
      <c r="I140" s="291">
        <v>4</v>
      </c>
      <c r="J140" s="291">
        <v>5</v>
      </c>
      <c r="K140" s="347"/>
      <c r="L140" s="347"/>
      <c r="M140" s="229">
        <v>50</v>
      </c>
      <c r="N140" s="229">
        <v>50</v>
      </c>
      <c r="O140" s="353"/>
      <c r="P140" s="353"/>
      <c r="Q140" s="353"/>
      <c r="R140" s="353"/>
      <c r="S140" s="353"/>
      <c r="T140" s="170"/>
    </row>
    <row r="141" spans="1:20" ht="21.75" customHeight="1">
      <c r="A141" s="170"/>
      <c r="B141" s="363" t="s">
        <v>521</v>
      </c>
      <c r="C141" s="363"/>
      <c r="D141" s="363"/>
      <c r="E141" s="363"/>
      <c r="F141" s="363"/>
      <c r="G141" s="231" t="s">
        <v>520</v>
      </c>
      <c r="H141" s="230">
        <v>0</v>
      </c>
      <c r="I141" s="291">
        <v>0</v>
      </c>
      <c r="J141" s="291">
        <v>0</v>
      </c>
      <c r="K141" s="347"/>
      <c r="L141" s="347"/>
      <c r="M141" s="229">
        <v>4475</v>
      </c>
      <c r="N141" s="229">
        <v>4957</v>
      </c>
      <c r="O141" s="353"/>
      <c r="P141" s="353"/>
      <c r="Q141" s="353"/>
      <c r="R141" s="353"/>
      <c r="S141" s="353"/>
      <c r="T141" s="170"/>
    </row>
    <row r="142" spans="1:20" ht="21.75" customHeight="1">
      <c r="A142" s="170"/>
      <c r="B142" s="363" t="s">
        <v>798</v>
      </c>
      <c r="C142" s="363"/>
      <c r="D142" s="363"/>
      <c r="E142" s="363"/>
      <c r="F142" s="363"/>
      <c r="G142" s="231" t="s">
        <v>797</v>
      </c>
      <c r="H142" s="230" t="s">
        <v>767</v>
      </c>
      <c r="I142" s="291">
        <v>4</v>
      </c>
      <c r="J142" s="291">
        <v>5</v>
      </c>
      <c r="K142" s="347"/>
      <c r="L142" s="347"/>
      <c r="M142" s="229">
        <v>4475</v>
      </c>
      <c r="N142" s="229">
        <v>4957</v>
      </c>
      <c r="O142" s="353"/>
      <c r="P142" s="353"/>
      <c r="Q142" s="353"/>
      <c r="R142" s="353"/>
      <c r="S142" s="353"/>
      <c r="T142" s="170"/>
    </row>
    <row r="143" spans="1:20" ht="21.75" customHeight="1">
      <c r="A143" s="170"/>
      <c r="B143" s="363" t="s">
        <v>563</v>
      </c>
      <c r="C143" s="363"/>
      <c r="D143" s="363"/>
      <c r="E143" s="363"/>
      <c r="F143" s="363"/>
      <c r="G143" s="231" t="s">
        <v>601</v>
      </c>
      <c r="H143" s="230">
        <v>0</v>
      </c>
      <c r="I143" s="291">
        <v>0</v>
      </c>
      <c r="J143" s="291">
        <v>0</v>
      </c>
      <c r="K143" s="347"/>
      <c r="L143" s="347"/>
      <c r="M143" s="229">
        <v>7719</v>
      </c>
      <c r="N143" s="229">
        <v>6256</v>
      </c>
      <c r="O143" s="353"/>
      <c r="P143" s="353"/>
      <c r="Q143" s="353"/>
      <c r="R143" s="353"/>
      <c r="S143" s="353"/>
      <c r="T143" s="170"/>
    </row>
    <row r="144" spans="1:20" ht="21.75" customHeight="1">
      <c r="A144" s="170"/>
      <c r="B144" s="363" t="s">
        <v>251</v>
      </c>
      <c r="C144" s="363"/>
      <c r="D144" s="363"/>
      <c r="E144" s="363"/>
      <c r="F144" s="363"/>
      <c r="G144" s="231" t="s">
        <v>250</v>
      </c>
      <c r="H144" s="230" t="s">
        <v>215</v>
      </c>
      <c r="I144" s="291">
        <v>4</v>
      </c>
      <c r="J144" s="291">
        <v>5</v>
      </c>
      <c r="K144" s="347"/>
      <c r="L144" s="347"/>
      <c r="M144" s="229">
        <v>121</v>
      </c>
      <c r="N144" s="229">
        <v>121</v>
      </c>
      <c r="O144" s="353"/>
      <c r="P144" s="353"/>
      <c r="Q144" s="353"/>
      <c r="R144" s="353"/>
      <c r="S144" s="353"/>
      <c r="T144" s="170"/>
    </row>
    <row r="145" spans="1:20" ht="21.75" customHeight="1">
      <c r="A145" s="170"/>
      <c r="B145" s="363" t="s">
        <v>251</v>
      </c>
      <c r="C145" s="363"/>
      <c r="D145" s="363"/>
      <c r="E145" s="363"/>
      <c r="F145" s="363"/>
      <c r="G145" s="231" t="s">
        <v>250</v>
      </c>
      <c r="H145" s="230" t="s">
        <v>640</v>
      </c>
      <c r="I145" s="291">
        <v>4</v>
      </c>
      <c r="J145" s="291">
        <v>5</v>
      </c>
      <c r="K145" s="347"/>
      <c r="L145" s="347"/>
      <c r="M145" s="229">
        <v>64</v>
      </c>
      <c r="N145" s="229">
        <v>64</v>
      </c>
      <c r="O145" s="353"/>
      <c r="P145" s="353"/>
      <c r="Q145" s="353"/>
      <c r="R145" s="353"/>
      <c r="S145" s="353"/>
      <c r="T145" s="170"/>
    </row>
    <row r="146" spans="1:20" ht="21.75" customHeight="1">
      <c r="A146" s="170"/>
      <c r="B146" s="363" t="s">
        <v>251</v>
      </c>
      <c r="C146" s="363"/>
      <c r="D146" s="363"/>
      <c r="E146" s="363"/>
      <c r="F146" s="363"/>
      <c r="G146" s="231" t="s">
        <v>250</v>
      </c>
      <c r="H146" s="230" t="s">
        <v>208</v>
      </c>
      <c r="I146" s="291">
        <v>4</v>
      </c>
      <c r="J146" s="291">
        <v>5</v>
      </c>
      <c r="K146" s="347"/>
      <c r="L146" s="347"/>
      <c r="M146" s="229">
        <v>69</v>
      </c>
      <c r="N146" s="229">
        <v>69</v>
      </c>
      <c r="O146" s="353"/>
      <c r="P146" s="353"/>
      <c r="Q146" s="353"/>
      <c r="R146" s="353"/>
      <c r="S146" s="353"/>
      <c r="T146" s="170"/>
    </row>
    <row r="147" spans="1:20" ht="21.75" customHeight="1">
      <c r="A147" s="170"/>
      <c r="B147" s="363" t="s">
        <v>251</v>
      </c>
      <c r="C147" s="363"/>
      <c r="D147" s="363"/>
      <c r="E147" s="363"/>
      <c r="F147" s="363"/>
      <c r="G147" s="231" t="s">
        <v>250</v>
      </c>
      <c r="H147" s="230" t="s">
        <v>208</v>
      </c>
      <c r="I147" s="291">
        <v>4</v>
      </c>
      <c r="J147" s="291">
        <v>5</v>
      </c>
      <c r="K147" s="347"/>
      <c r="L147" s="347"/>
      <c r="M147" s="229">
        <v>6</v>
      </c>
      <c r="N147" s="229">
        <v>6</v>
      </c>
      <c r="O147" s="353"/>
      <c r="P147" s="353"/>
      <c r="Q147" s="353"/>
      <c r="R147" s="353"/>
      <c r="S147" s="353"/>
      <c r="T147" s="170"/>
    </row>
    <row r="148" spans="1:20" ht="21.75" customHeight="1">
      <c r="A148" s="170"/>
      <c r="B148" s="363" t="s">
        <v>251</v>
      </c>
      <c r="C148" s="363"/>
      <c r="D148" s="363"/>
      <c r="E148" s="363"/>
      <c r="F148" s="363"/>
      <c r="G148" s="231" t="s">
        <v>250</v>
      </c>
      <c r="H148" s="230" t="s">
        <v>679</v>
      </c>
      <c r="I148" s="291">
        <v>4</v>
      </c>
      <c r="J148" s="291">
        <v>5</v>
      </c>
      <c r="K148" s="347"/>
      <c r="L148" s="347"/>
      <c r="M148" s="229">
        <v>28</v>
      </c>
      <c r="N148" s="229">
        <v>28</v>
      </c>
      <c r="O148" s="353"/>
      <c r="P148" s="353"/>
      <c r="Q148" s="353"/>
      <c r="R148" s="353"/>
      <c r="S148" s="353"/>
      <c r="T148" s="170"/>
    </row>
    <row r="149" spans="1:20" ht="21.75" customHeight="1">
      <c r="A149" s="170"/>
      <c r="B149" s="363" t="s">
        <v>251</v>
      </c>
      <c r="C149" s="363"/>
      <c r="D149" s="363"/>
      <c r="E149" s="363"/>
      <c r="F149" s="363"/>
      <c r="G149" s="231" t="s">
        <v>250</v>
      </c>
      <c r="H149" s="230" t="s">
        <v>679</v>
      </c>
      <c r="I149" s="291">
        <v>4</v>
      </c>
      <c r="J149" s="291">
        <v>5</v>
      </c>
      <c r="K149" s="347"/>
      <c r="L149" s="347"/>
      <c r="M149" s="229">
        <v>5</v>
      </c>
      <c r="N149" s="229">
        <v>5</v>
      </c>
      <c r="O149" s="353"/>
      <c r="P149" s="353"/>
      <c r="Q149" s="353"/>
      <c r="R149" s="353"/>
      <c r="S149" s="353"/>
      <c r="T149" s="170"/>
    </row>
    <row r="150" spans="1:20" ht="21.75" customHeight="1">
      <c r="A150" s="170"/>
      <c r="B150" s="363" t="s">
        <v>251</v>
      </c>
      <c r="C150" s="363"/>
      <c r="D150" s="363"/>
      <c r="E150" s="363"/>
      <c r="F150" s="363"/>
      <c r="G150" s="231" t="s">
        <v>250</v>
      </c>
      <c r="H150" s="230" t="s">
        <v>208</v>
      </c>
      <c r="I150" s="291">
        <v>4</v>
      </c>
      <c r="J150" s="291">
        <v>5</v>
      </c>
      <c r="K150" s="347"/>
      <c r="L150" s="347"/>
      <c r="M150" s="229">
        <v>149</v>
      </c>
      <c r="N150" s="229">
        <v>149</v>
      </c>
      <c r="O150" s="353"/>
      <c r="P150" s="353"/>
      <c r="Q150" s="353"/>
      <c r="R150" s="353"/>
      <c r="S150" s="353"/>
      <c r="T150" s="170"/>
    </row>
    <row r="151" spans="1:20" ht="21.75" customHeight="1">
      <c r="A151" s="170"/>
      <c r="B151" s="363" t="s">
        <v>251</v>
      </c>
      <c r="C151" s="363"/>
      <c r="D151" s="363"/>
      <c r="E151" s="363"/>
      <c r="F151" s="363"/>
      <c r="G151" s="231" t="s">
        <v>250</v>
      </c>
      <c r="H151" s="230" t="s">
        <v>640</v>
      </c>
      <c r="I151" s="291">
        <v>4</v>
      </c>
      <c r="J151" s="291">
        <v>5</v>
      </c>
      <c r="K151" s="347"/>
      <c r="L151" s="347"/>
      <c r="M151" s="229">
        <v>65</v>
      </c>
      <c r="N151" s="229">
        <v>65</v>
      </c>
      <c r="O151" s="353"/>
      <c r="P151" s="353"/>
      <c r="Q151" s="353"/>
      <c r="R151" s="353"/>
      <c r="S151" s="353"/>
      <c r="T151" s="170"/>
    </row>
    <row r="152" spans="1:20" ht="21.75" customHeight="1">
      <c r="A152" s="170"/>
      <c r="B152" s="363" t="s">
        <v>251</v>
      </c>
      <c r="C152" s="363"/>
      <c r="D152" s="363"/>
      <c r="E152" s="363"/>
      <c r="F152" s="363"/>
      <c r="G152" s="231" t="s">
        <v>250</v>
      </c>
      <c r="H152" s="230" t="s">
        <v>208</v>
      </c>
      <c r="I152" s="291">
        <v>4</v>
      </c>
      <c r="J152" s="291">
        <v>5</v>
      </c>
      <c r="K152" s="347"/>
      <c r="L152" s="347"/>
      <c r="M152" s="229">
        <v>404</v>
      </c>
      <c r="N152" s="229">
        <v>404</v>
      </c>
      <c r="O152" s="353"/>
      <c r="P152" s="353"/>
      <c r="Q152" s="353"/>
      <c r="R152" s="353"/>
      <c r="S152" s="353"/>
      <c r="T152" s="170"/>
    </row>
    <row r="153" spans="1:20" ht="21.75" customHeight="1">
      <c r="A153" s="170"/>
      <c r="B153" s="363" t="s">
        <v>251</v>
      </c>
      <c r="C153" s="363"/>
      <c r="D153" s="363"/>
      <c r="E153" s="363"/>
      <c r="F153" s="363"/>
      <c r="G153" s="231" t="s">
        <v>250</v>
      </c>
      <c r="H153" s="230" t="s">
        <v>208</v>
      </c>
      <c r="I153" s="291">
        <v>4</v>
      </c>
      <c r="J153" s="291">
        <v>5</v>
      </c>
      <c r="K153" s="347"/>
      <c r="L153" s="347"/>
      <c r="M153" s="229">
        <v>89</v>
      </c>
      <c r="N153" s="229">
        <v>89</v>
      </c>
      <c r="O153" s="353"/>
      <c r="P153" s="353"/>
      <c r="Q153" s="353"/>
      <c r="R153" s="353"/>
      <c r="S153" s="353"/>
      <c r="T153" s="170"/>
    </row>
    <row r="154" spans="1:20" ht="21.75" customHeight="1">
      <c r="A154" s="170"/>
      <c r="B154" s="363" t="s">
        <v>251</v>
      </c>
      <c r="C154" s="363"/>
      <c r="D154" s="363"/>
      <c r="E154" s="363"/>
      <c r="F154" s="363"/>
      <c r="G154" s="231" t="s">
        <v>250</v>
      </c>
      <c r="H154" s="230" t="s">
        <v>208</v>
      </c>
      <c r="I154" s="291">
        <v>4</v>
      </c>
      <c r="J154" s="291">
        <v>5</v>
      </c>
      <c r="K154" s="347"/>
      <c r="L154" s="347"/>
      <c r="M154" s="229">
        <v>370</v>
      </c>
      <c r="N154" s="229">
        <v>370</v>
      </c>
      <c r="O154" s="353"/>
      <c r="P154" s="353"/>
      <c r="Q154" s="353"/>
      <c r="R154" s="353"/>
      <c r="S154" s="353"/>
      <c r="T154" s="170"/>
    </row>
    <row r="155" spans="1:20" ht="21.75" customHeight="1">
      <c r="A155" s="170"/>
      <c r="B155" s="363" t="s">
        <v>304</v>
      </c>
      <c r="C155" s="363"/>
      <c r="D155" s="363"/>
      <c r="E155" s="363"/>
      <c r="F155" s="363"/>
      <c r="G155" s="231" t="s">
        <v>770</v>
      </c>
      <c r="H155" s="230" t="s">
        <v>195</v>
      </c>
      <c r="I155" s="291">
        <v>4</v>
      </c>
      <c r="J155" s="291">
        <v>5</v>
      </c>
      <c r="K155" s="347"/>
      <c r="L155" s="347"/>
      <c r="M155" s="229">
        <v>339</v>
      </c>
      <c r="N155" s="229">
        <v>339</v>
      </c>
      <c r="O155" s="353"/>
      <c r="P155" s="353"/>
      <c r="Q155" s="353"/>
      <c r="R155" s="353"/>
      <c r="S155" s="353"/>
      <c r="T155" s="170"/>
    </row>
    <row r="156" spans="1:20" ht="21.75" customHeight="1">
      <c r="A156" s="170"/>
      <c r="B156" s="363" t="s">
        <v>304</v>
      </c>
      <c r="C156" s="363"/>
      <c r="D156" s="363"/>
      <c r="E156" s="363"/>
      <c r="F156" s="363"/>
      <c r="G156" s="231" t="s">
        <v>770</v>
      </c>
      <c r="H156" s="230" t="s">
        <v>192</v>
      </c>
      <c r="I156" s="291">
        <v>4</v>
      </c>
      <c r="J156" s="291">
        <v>5</v>
      </c>
      <c r="K156" s="347"/>
      <c r="L156" s="347"/>
      <c r="M156" s="229">
        <v>103</v>
      </c>
      <c r="N156" s="229">
        <v>103</v>
      </c>
      <c r="O156" s="353"/>
      <c r="P156" s="353"/>
      <c r="Q156" s="353"/>
      <c r="R156" s="353"/>
      <c r="S156" s="353"/>
      <c r="T156" s="170"/>
    </row>
    <row r="157" spans="1:20" ht="21.75" customHeight="1">
      <c r="A157" s="170"/>
      <c r="B157" s="363" t="s">
        <v>207</v>
      </c>
      <c r="C157" s="363"/>
      <c r="D157" s="363"/>
      <c r="E157" s="363"/>
      <c r="F157" s="363"/>
      <c r="G157" s="231" t="s">
        <v>249</v>
      </c>
      <c r="H157" s="230" t="s">
        <v>195</v>
      </c>
      <c r="I157" s="291">
        <v>4</v>
      </c>
      <c r="J157" s="291">
        <v>5</v>
      </c>
      <c r="K157" s="347"/>
      <c r="L157" s="347"/>
      <c r="M157" s="229">
        <v>4174</v>
      </c>
      <c r="N157" s="229">
        <v>2711</v>
      </c>
      <c r="O157" s="353"/>
      <c r="P157" s="353"/>
      <c r="Q157" s="353"/>
      <c r="R157" s="353"/>
      <c r="S157" s="353"/>
      <c r="T157" s="170"/>
    </row>
    <row r="158" spans="1:20" ht="21.75" customHeight="1">
      <c r="A158" s="170"/>
      <c r="B158" s="363" t="s">
        <v>207</v>
      </c>
      <c r="C158" s="363"/>
      <c r="D158" s="363"/>
      <c r="E158" s="363"/>
      <c r="F158" s="363"/>
      <c r="G158" s="231" t="s">
        <v>249</v>
      </c>
      <c r="H158" s="230" t="s">
        <v>192</v>
      </c>
      <c r="I158" s="291">
        <v>4</v>
      </c>
      <c r="J158" s="291">
        <v>5</v>
      </c>
      <c r="K158" s="347"/>
      <c r="L158" s="347"/>
      <c r="M158" s="229">
        <v>1655</v>
      </c>
      <c r="N158" s="229">
        <v>1655</v>
      </c>
      <c r="O158" s="353"/>
      <c r="P158" s="353"/>
      <c r="Q158" s="353"/>
      <c r="R158" s="353"/>
      <c r="S158" s="353"/>
      <c r="T158" s="170"/>
    </row>
    <row r="159" spans="1:20" ht="21.75" customHeight="1">
      <c r="A159" s="170"/>
      <c r="B159" s="363" t="s">
        <v>225</v>
      </c>
      <c r="C159" s="363"/>
      <c r="D159" s="363"/>
      <c r="E159" s="363"/>
      <c r="F159" s="363"/>
      <c r="G159" s="231" t="s">
        <v>600</v>
      </c>
      <c r="H159" s="230" t="s">
        <v>208</v>
      </c>
      <c r="I159" s="291">
        <v>4</v>
      </c>
      <c r="J159" s="291">
        <v>5</v>
      </c>
      <c r="K159" s="347"/>
      <c r="L159" s="347"/>
      <c r="M159" s="229">
        <v>78</v>
      </c>
      <c r="N159" s="229">
        <v>78</v>
      </c>
      <c r="O159" s="353"/>
      <c r="P159" s="353"/>
      <c r="Q159" s="353"/>
      <c r="R159" s="353"/>
      <c r="S159" s="353"/>
      <c r="T159" s="170"/>
    </row>
    <row r="160" spans="1:20" ht="21.75" customHeight="1">
      <c r="A160" s="170"/>
      <c r="B160" s="363" t="s">
        <v>676</v>
      </c>
      <c r="C160" s="363"/>
      <c r="D160" s="363"/>
      <c r="E160" s="363"/>
      <c r="F160" s="363"/>
      <c r="G160" s="231" t="s">
        <v>677</v>
      </c>
      <c r="H160" s="230">
        <v>0</v>
      </c>
      <c r="I160" s="291">
        <v>0</v>
      </c>
      <c r="J160" s="291">
        <v>0</v>
      </c>
      <c r="K160" s="347"/>
      <c r="L160" s="347"/>
      <c r="M160" s="229">
        <v>200</v>
      </c>
      <c r="N160" s="229">
        <v>200</v>
      </c>
      <c r="O160" s="353"/>
      <c r="P160" s="353"/>
      <c r="Q160" s="353"/>
      <c r="R160" s="353"/>
      <c r="S160" s="353"/>
      <c r="T160" s="170"/>
    </row>
    <row r="161" spans="1:20" ht="12.75" customHeight="1">
      <c r="A161" s="170"/>
      <c r="B161" s="363" t="s">
        <v>599</v>
      </c>
      <c r="C161" s="363"/>
      <c r="D161" s="363"/>
      <c r="E161" s="363"/>
      <c r="F161" s="363"/>
      <c r="G161" s="231" t="s">
        <v>678</v>
      </c>
      <c r="H161" s="230" t="s">
        <v>767</v>
      </c>
      <c r="I161" s="291">
        <v>4</v>
      </c>
      <c r="J161" s="291">
        <v>5</v>
      </c>
      <c r="K161" s="347"/>
      <c r="L161" s="347"/>
      <c r="M161" s="229">
        <v>200</v>
      </c>
      <c r="N161" s="229">
        <v>200</v>
      </c>
      <c r="O161" s="353"/>
      <c r="P161" s="353"/>
      <c r="Q161" s="353"/>
      <c r="R161" s="353"/>
      <c r="S161" s="353"/>
      <c r="T161" s="170"/>
    </row>
    <row r="162" spans="1:20" s="272" customFormat="1" ht="63.75" customHeight="1">
      <c r="A162" s="275"/>
      <c r="B162" s="364" t="s">
        <v>619</v>
      </c>
      <c r="C162" s="364"/>
      <c r="D162" s="364"/>
      <c r="E162" s="364"/>
      <c r="F162" s="364"/>
      <c r="G162" s="274" t="s">
        <v>618</v>
      </c>
      <c r="H162" s="273">
        <v>0</v>
      </c>
      <c r="I162" s="294">
        <v>0</v>
      </c>
      <c r="J162" s="294">
        <v>0</v>
      </c>
      <c r="K162" s="358"/>
      <c r="L162" s="358"/>
      <c r="M162" s="228">
        <v>1779</v>
      </c>
      <c r="N162" s="228">
        <v>1779</v>
      </c>
      <c r="O162" s="362"/>
      <c r="P162" s="362"/>
      <c r="Q162" s="362"/>
      <c r="R162" s="362"/>
      <c r="S162" s="362"/>
      <c r="T162" s="275"/>
    </row>
    <row r="163" spans="1:20" ht="63.75" customHeight="1">
      <c r="A163" s="170"/>
      <c r="B163" s="363" t="s">
        <v>727</v>
      </c>
      <c r="C163" s="363"/>
      <c r="D163" s="363"/>
      <c r="E163" s="363"/>
      <c r="F163" s="363"/>
      <c r="G163" s="231" t="s">
        <v>617</v>
      </c>
      <c r="H163" s="230" t="s">
        <v>640</v>
      </c>
      <c r="I163" s="291">
        <v>3</v>
      </c>
      <c r="J163" s="291">
        <v>9</v>
      </c>
      <c r="K163" s="347"/>
      <c r="L163" s="347"/>
      <c r="M163" s="229">
        <v>70</v>
      </c>
      <c r="N163" s="229">
        <v>70</v>
      </c>
      <c r="O163" s="353"/>
      <c r="P163" s="353"/>
      <c r="Q163" s="353"/>
      <c r="R163" s="353"/>
      <c r="S163" s="353"/>
      <c r="T163" s="170"/>
    </row>
    <row r="164" spans="1:20" ht="63.75" customHeight="1">
      <c r="A164" s="170"/>
      <c r="B164" s="363" t="s">
        <v>727</v>
      </c>
      <c r="C164" s="363"/>
      <c r="D164" s="363"/>
      <c r="E164" s="363"/>
      <c r="F164" s="363"/>
      <c r="G164" s="231" t="s">
        <v>617</v>
      </c>
      <c r="H164" s="230" t="s">
        <v>208</v>
      </c>
      <c r="I164" s="291">
        <v>3</v>
      </c>
      <c r="J164" s="291">
        <v>9</v>
      </c>
      <c r="K164" s="347"/>
      <c r="L164" s="347"/>
      <c r="M164" s="229">
        <v>180</v>
      </c>
      <c r="N164" s="229">
        <v>180</v>
      </c>
      <c r="O164" s="353"/>
      <c r="P164" s="353"/>
      <c r="Q164" s="353"/>
      <c r="R164" s="353"/>
      <c r="S164" s="353"/>
      <c r="T164" s="170"/>
    </row>
    <row r="165" spans="1:20" ht="12.75" customHeight="1">
      <c r="A165" s="170"/>
      <c r="B165" s="363" t="s">
        <v>728</v>
      </c>
      <c r="C165" s="363"/>
      <c r="D165" s="363"/>
      <c r="E165" s="363"/>
      <c r="F165" s="363"/>
      <c r="G165" s="231" t="s">
        <v>729</v>
      </c>
      <c r="H165" s="230">
        <v>0</v>
      </c>
      <c r="I165" s="291">
        <v>0</v>
      </c>
      <c r="J165" s="291">
        <v>0</v>
      </c>
      <c r="K165" s="347"/>
      <c r="L165" s="347"/>
      <c r="M165" s="229">
        <v>1529</v>
      </c>
      <c r="N165" s="229">
        <v>1529</v>
      </c>
      <c r="O165" s="353"/>
      <c r="P165" s="353"/>
      <c r="Q165" s="353"/>
      <c r="R165" s="353"/>
      <c r="S165" s="353"/>
      <c r="T165" s="170"/>
    </row>
    <row r="166" spans="1:20" ht="21.75" customHeight="1">
      <c r="A166" s="170"/>
      <c r="B166" s="363" t="s">
        <v>304</v>
      </c>
      <c r="C166" s="363"/>
      <c r="D166" s="363"/>
      <c r="E166" s="363"/>
      <c r="F166" s="363"/>
      <c r="G166" s="231" t="s">
        <v>730</v>
      </c>
      <c r="H166" s="230" t="s">
        <v>201</v>
      </c>
      <c r="I166" s="291">
        <v>3</v>
      </c>
      <c r="J166" s="291">
        <v>9</v>
      </c>
      <c r="K166" s="347"/>
      <c r="L166" s="347"/>
      <c r="M166" s="229">
        <v>1174</v>
      </c>
      <c r="N166" s="229">
        <v>1174</v>
      </c>
      <c r="O166" s="353"/>
      <c r="P166" s="353"/>
      <c r="Q166" s="353"/>
      <c r="R166" s="353"/>
      <c r="S166" s="353"/>
      <c r="T166" s="170"/>
    </row>
    <row r="167" spans="1:20" ht="21.75" customHeight="1">
      <c r="A167" s="170"/>
      <c r="B167" s="363" t="s">
        <v>304</v>
      </c>
      <c r="C167" s="363"/>
      <c r="D167" s="363"/>
      <c r="E167" s="363"/>
      <c r="F167" s="363"/>
      <c r="G167" s="231" t="s">
        <v>730</v>
      </c>
      <c r="H167" s="230" t="s">
        <v>199</v>
      </c>
      <c r="I167" s="291">
        <v>3</v>
      </c>
      <c r="J167" s="291">
        <v>9</v>
      </c>
      <c r="K167" s="347"/>
      <c r="L167" s="347"/>
      <c r="M167" s="229">
        <v>355</v>
      </c>
      <c r="N167" s="229">
        <v>355</v>
      </c>
      <c r="O167" s="353"/>
      <c r="P167" s="353"/>
      <c r="Q167" s="353"/>
      <c r="R167" s="353"/>
      <c r="S167" s="353"/>
      <c r="T167" s="170"/>
    </row>
    <row r="168" spans="1:20" s="272" customFormat="1" ht="32.25" customHeight="1">
      <c r="A168" s="275"/>
      <c r="B168" s="364" t="s">
        <v>158</v>
      </c>
      <c r="C168" s="364"/>
      <c r="D168" s="364"/>
      <c r="E168" s="364"/>
      <c r="F168" s="364"/>
      <c r="G168" s="274" t="s">
        <v>616</v>
      </c>
      <c r="H168" s="273">
        <v>0</v>
      </c>
      <c r="I168" s="294">
        <v>0</v>
      </c>
      <c r="J168" s="294">
        <v>0</v>
      </c>
      <c r="K168" s="358"/>
      <c r="L168" s="358"/>
      <c r="M168" s="228">
        <v>626</v>
      </c>
      <c r="N168" s="228">
        <v>623</v>
      </c>
      <c r="O168" s="362"/>
      <c r="P168" s="362"/>
      <c r="Q168" s="362"/>
      <c r="R168" s="362"/>
      <c r="S168" s="362"/>
      <c r="T168" s="275"/>
    </row>
    <row r="169" spans="1:20" ht="12.75" customHeight="1">
      <c r="A169" s="170"/>
      <c r="B169" s="363" t="s">
        <v>625</v>
      </c>
      <c r="C169" s="363"/>
      <c r="D169" s="363"/>
      <c r="E169" s="363"/>
      <c r="F169" s="363"/>
      <c r="G169" s="231" t="s">
        <v>624</v>
      </c>
      <c r="H169" s="230" t="s">
        <v>195</v>
      </c>
      <c r="I169" s="291">
        <v>1</v>
      </c>
      <c r="J169" s="291">
        <v>13</v>
      </c>
      <c r="K169" s="347"/>
      <c r="L169" s="347"/>
      <c r="M169" s="229">
        <v>316</v>
      </c>
      <c r="N169" s="229">
        <v>314</v>
      </c>
      <c r="O169" s="353"/>
      <c r="P169" s="353"/>
      <c r="Q169" s="353"/>
      <c r="R169" s="353"/>
      <c r="S169" s="353"/>
      <c r="T169" s="170"/>
    </row>
    <row r="170" spans="1:20" ht="12.75" customHeight="1">
      <c r="A170" s="170"/>
      <c r="B170" s="363" t="s">
        <v>625</v>
      </c>
      <c r="C170" s="363"/>
      <c r="D170" s="363"/>
      <c r="E170" s="363"/>
      <c r="F170" s="363"/>
      <c r="G170" s="231" t="s">
        <v>624</v>
      </c>
      <c r="H170" s="230" t="s">
        <v>192</v>
      </c>
      <c r="I170" s="291">
        <v>1</v>
      </c>
      <c r="J170" s="291">
        <v>13</v>
      </c>
      <c r="K170" s="347"/>
      <c r="L170" s="347"/>
      <c r="M170" s="229">
        <v>104</v>
      </c>
      <c r="N170" s="229">
        <v>103</v>
      </c>
      <c r="O170" s="353"/>
      <c r="P170" s="353"/>
      <c r="Q170" s="353"/>
      <c r="R170" s="353"/>
      <c r="S170" s="353"/>
      <c r="T170" s="170"/>
    </row>
    <row r="171" spans="1:20" ht="12.75" customHeight="1">
      <c r="A171" s="170"/>
      <c r="B171" s="363" t="s">
        <v>625</v>
      </c>
      <c r="C171" s="363"/>
      <c r="D171" s="363"/>
      <c r="E171" s="363"/>
      <c r="F171" s="363"/>
      <c r="G171" s="231" t="s">
        <v>624</v>
      </c>
      <c r="H171" s="230" t="s">
        <v>208</v>
      </c>
      <c r="I171" s="291">
        <v>1</v>
      </c>
      <c r="J171" s="291">
        <v>13</v>
      </c>
      <c r="K171" s="347"/>
      <c r="L171" s="347"/>
      <c r="M171" s="229">
        <v>56</v>
      </c>
      <c r="N171" s="229">
        <v>56</v>
      </c>
      <c r="O171" s="353"/>
      <c r="P171" s="353"/>
      <c r="Q171" s="353"/>
      <c r="R171" s="353"/>
      <c r="S171" s="353"/>
      <c r="T171" s="170"/>
    </row>
    <row r="172" spans="1:20" ht="32.25" customHeight="1">
      <c r="A172" s="170"/>
      <c r="B172" s="363" t="s">
        <v>731</v>
      </c>
      <c r="C172" s="363"/>
      <c r="D172" s="363"/>
      <c r="E172" s="363"/>
      <c r="F172" s="363"/>
      <c r="G172" s="231" t="s">
        <v>615</v>
      </c>
      <c r="H172" s="230" t="s">
        <v>208</v>
      </c>
      <c r="I172" s="291">
        <v>3</v>
      </c>
      <c r="J172" s="291">
        <v>14</v>
      </c>
      <c r="K172" s="347"/>
      <c r="L172" s="347"/>
      <c r="M172" s="229">
        <v>150</v>
      </c>
      <c r="N172" s="229">
        <v>150</v>
      </c>
      <c r="O172" s="353"/>
      <c r="P172" s="353"/>
      <c r="Q172" s="353"/>
      <c r="R172" s="353"/>
      <c r="S172" s="353"/>
      <c r="T172" s="170"/>
    </row>
    <row r="173" spans="1:20" ht="32.25" customHeight="1">
      <c r="A173" s="170"/>
      <c r="B173" s="363" t="s">
        <v>158</v>
      </c>
      <c r="C173" s="363"/>
      <c r="D173" s="363"/>
      <c r="E173" s="363"/>
      <c r="F173" s="363"/>
      <c r="G173" s="231" t="s">
        <v>847</v>
      </c>
      <c r="H173" s="230">
        <v>0</v>
      </c>
      <c r="I173" s="291">
        <v>0</v>
      </c>
      <c r="J173" s="291">
        <v>0</v>
      </c>
      <c r="K173" s="347"/>
      <c r="L173" s="347"/>
      <c r="M173" s="229">
        <v>0</v>
      </c>
      <c r="N173" s="229">
        <v>0</v>
      </c>
      <c r="O173" s="353"/>
      <c r="P173" s="353"/>
      <c r="Q173" s="353"/>
      <c r="R173" s="353"/>
      <c r="S173" s="353"/>
      <c r="T173" s="170"/>
    </row>
    <row r="174" spans="1:20" ht="12.75" customHeight="1">
      <c r="A174" s="170"/>
      <c r="B174" s="363" t="s">
        <v>493</v>
      </c>
      <c r="C174" s="363"/>
      <c r="D174" s="363"/>
      <c r="E174" s="363"/>
      <c r="F174" s="363"/>
      <c r="G174" s="231" t="s">
        <v>846</v>
      </c>
      <c r="H174" s="230" t="s">
        <v>767</v>
      </c>
      <c r="I174" s="291">
        <v>3</v>
      </c>
      <c r="J174" s="291">
        <v>14</v>
      </c>
      <c r="K174" s="347"/>
      <c r="L174" s="347"/>
      <c r="M174" s="229">
        <v>0</v>
      </c>
      <c r="N174" s="229">
        <v>0</v>
      </c>
      <c r="O174" s="353"/>
      <c r="P174" s="353"/>
      <c r="Q174" s="353"/>
      <c r="R174" s="353"/>
      <c r="S174" s="353"/>
      <c r="T174" s="170"/>
    </row>
    <row r="175" spans="1:20" ht="21.75" customHeight="1">
      <c r="A175" s="170"/>
      <c r="B175" s="363" t="s">
        <v>639</v>
      </c>
      <c r="C175" s="363"/>
      <c r="D175" s="363"/>
      <c r="E175" s="363"/>
      <c r="F175" s="363"/>
      <c r="G175" s="231" t="s">
        <v>638</v>
      </c>
      <c r="H175" s="230">
        <v>0</v>
      </c>
      <c r="I175" s="291">
        <v>0</v>
      </c>
      <c r="J175" s="291">
        <v>0</v>
      </c>
      <c r="K175" s="347"/>
      <c r="L175" s="347"/>
      <c r="M175" s="229">
        <v>7539</v>
      </c>
      <c r="N175" s="229">
        <v>7539</v>
      </c>
      <c r="O175" s="353"/>
      <c r="P175" s="353"/>
      <c r="Q175" s="353"/>
      <c r="R175" s="353"/>
      <c r="S175" s="353"/>
      <c r="T175" s="170"/>
    </row>
    <row r="176" spans="1:20" ht="12.75" customHeight="1">
      <c r="A176" s="170"/>
      <c r="B176" s="363" t="s">
        <v>637</v>
      </c>
      <c r="C176" s="363"/>
      <c r="D176" s="363"/>
      <c r="E176" s="363"/>
      <c r="F176" s="363"/>
      <c r="G176" s="231" t="s">
        <v>636</v>
      </c>
      <c r="H176" s="230">
        <v>0</v>
      </c>
      <c r="I176" s="291">
        <v>0</v>
      </c>
      <c r="J176" s="291">
        <v>0</v>
      </c>
      <c r="K176" s="347"/>
      <c r="L176" s="347"/>
      <c r="M176" s="229">
        <v>7539</v>
      </c>
      <c r="N176" s="229">
        <v>7539</v>
      </c>
      <c r="O176" s="353"/>
      <c r="P176" s="353"/>
      <c r="Q176" s="353"/>
      <c r="R176" s="353"/>
      <c r="S176" s="353"/>
      <c r="T176" s="170"/>
    </row>
    <row r="177" spans="1:20" ht="21.75" customHeight="1">
      <c r="A177" s="170"/>
      <c r="B177" s="363" t="s">
        <v>352</v>
      </c>
      <c r="C177" s="363"/>
      <c r="D177" s="363"/>
      <c r="E177" s="363"/>
      <c r="F177" s="363"/>
      <c r="G177" s="231" t="s">
        <v>351</v>
      </c>
      <c r="H177" s="230" t="s">
        <v>215</v>
      </c>
      <c r="I177" s="291">
        <v>1</v>
      </c>
      <c r="J177" s="291">
        <v>6</v>
      </c>
      <c r="K177" s="347"/>
      <c r="L177" s="347"/>
      <c r="M177" s="229">
        <v>42</v>
      </c>
      <c r="N177" s="229">
        <v>42</v>
      </c>
      <c r="O177" s="353"/>
      <c r="P177" s="353"/>
      <c r="Q177" s="353"/>
      <c r="R177" s="353"/>
      <c r="S177" s="353"/>
      <c r="T177" s="170"/>
    </row>
    <row r="178" spans="1:20" ht="21.75" customHeight="1">
      <c r="A178" s="170"/>
      <c r="B178" s="363" t="s">
        <v>352</v>
      </c>
      <c r="C178" s="363"/>
      <c r="D178" s="363"/>
      <c r="E178" s="363"/>
      <c r="F178" s="363"/>
      <c r="G178" s="231" t="s">
        <v>351</v>
      </c>
      <c r="H178" s="230" t="s">
        <v>640</v>
      </c>
      <c r="I178" s="291">
        <v>1</v>
      </c>
      <c r="J178" s="291">
        <v>6</v>
      </c>
      <c r="K178" s="347"/>
      <c r="L178" s="347"/>
      <c r="M178" s="229">
        <v>307</v>
      </c>
      <c r="N178" s="229">
        <v>307</v>
      </c>
      <c r="O178" s="353"/>
      <c r="P178" s="353"/>
      <c r="Q178" s="353"/>
      <c r="R178" s="353"/>
      <c r="S178" s="353"/>
      <c r="T178" s="170"/>
    </row>
    <row r="179" spans="1:20" ht="21.75" customHeight="1">
      <c r="A179" s="170"/>
      <c r="B179" s="363" t="s">
        <v>352</v>
      </c>
      <c r="C179" s="363"/>
      <c r="D179" s="363"/>
      <c r="E179" s="363"/>
      <c r="F179" s="363"/>
      <c r="G179" s="231" t="s">
        <v>351</v>
      </c>
      <c r="H179" s="230" t="s">
        <v>208</v>
      </c>
      <c r="I179" s="291">
        <v>1</v>
      </c>
      <c r="J179" s="291">
        <v>6</v>
      </c>
      <c r="K179" s="347"/>
      <c r="L179" s="347"/>
      <c r="M179" s="229">
        <v>18</v>
      </c>
      <c r="N179" s="229">
        <v>18</v>
      </c>
      <c r="O179" s="353"/>
      <c r="P179" s="353"/>
      <c r="Q179" s="353"/>
      <c r="R179" s="353"/>
      <c r="S179" s="353"/>
      <c r="T179" s="170"/>
    </row>
    <row r="180" spans="1:20" ht="21.75" customHeight="1">
      <c r="A180" s="170"/>
      <c r="B180" s="363" t="s">
        <v>352</v>
      </c>
      <c r="C180" s="363"/>
      <c r="D180" s="363"/>
      <c r="E180" s="363"/>
      <c r="F180" s="363"/>
      <c r="G180" s="231" t="s">
        <v>351</v>
      </c>
      <c r="H180" s="230" t="s">
        <v>208</v>
      </c>
      <c r="I180" s="291">
        <v>1</v>
      </c>
      <c r="J180" s="291">
        <v>6</v>
      </c>
      <c r="K180" s="347"/>
      <c r="L180" s="347"/>
      <c r="M180" s="229">
        <v>152</v>
      </c>
      <c r="N180" s="229">
        <v>152</v>
      </c>
      <c r="O180" s="353"/>
      <c r="P180" s="353"/>
      <c r="Q180" s="353"/>
      <c r="R180" s="353"/>
      <c r="S180" s="353"/>
      <c r="T180" s="170"/>
    </row>
    <row r="181" spans="1:20" ht="21.75" customHeight="1">
      <c r="A181" s="170"/>
      <c r="B181" s="363" t="s">
        <v>352</v>
      </c>
      <c r="C181" s="363"/>
      <c r="D181" s="363"/>
      <c r="E181" s="363"/>
      <c r="F181" s="363"/>
      <c r="G181" s="231" t="s">
        <v>351</v>
      </c>
      <c r="H181" s="230" t="s">
        <v>208</v>
      </c>
      <c r="I181" s="291">
        <v>1</v>
      </c>
      <c r="J181" s="291">
        <v>6</v>
      </c>
      <c r="K181" s="347"/>
      <c r="L181" s="347"/>
      <c r="M181" s="229">
        <v>2</v>
      </c>
      <c r="N181" s="229">
        <v>2</v>
      </c>
      <c r="O181" s="353"/>
      <c r="P181" s="353"/>
      <c r="Q181" s="353"/>
      <c r="R181" s="353"/>
      <c r="S181" s="353"/>
      <c r="T181" s="170"/>
    </row>
    <row r="182" spans="1:20" ht="21.75" customHeight="1">
      <c r="A182" s="170"/>
      <c r="B182" s="363" t="s">
        <v>352</v>
      </c>
      <c r="C182" s="363"/>
      <c r="D182" s="363"/>
      <c r="E182" s="363"/>
      <c r="F182" s="363"/>
      <c r="G182" s="231" t="s">
        <v>351</v>
      </c>
      <c r="H182" s="230" t="s">
        <v>679</v>
      </c>
      <c r="I182" s="291">
        <v>1</v>
      </c>
      <c r="J182" s="291">
        <v>6</v>
      </c>
      <c r="K182" s="347"/>
      <c r="L182" s="347"/>
      <c r="M182" s="229">
        <v>12</v>
      </c>
      <c r="N182" s="229">
        <v>12</v>
      </c>
      <c r="O182" s="353"/>
      <c r="P182" s="353"/>
      <c r="Q182" s="353"/>
      <c r="R182" s="353"/>
      <c r="S182" s="353"/>
      <c r="T182" s="170"/>
    </row>
    <row r="183" spans="1:20" ht="21.75" customHeight="1">
      <c r="A183" s="170"/>
      <c r="B183" s="363" t="s">
        <v>352</v>
      </c>
      <c r="C183" s="363"/>
      <c r="D183" s="363"/>
      <c r="E183" s="363"/>
      <c r="F183" s="363"/>
      <c r="G183" s="231" t="s">
        <v>351</v>
      </c>
      <c r="H183" s="230" t="s">
        <v>679</v>
      </c>
      <c r="I183" s="291">
        <v>1</v>
      </c>
      <c r="J183" s="291">
        <v>6</v>
      </c>
      <c r="K183" s="347"/>
      <c r="L183" s="347"/>
      <c r="M183" s="229">
        <v>10</v>
      </c>
      <c r="N183" s="229">
        <v>10</v>
      </c>
      <c r="O183" s="353"/>
      <c r="P183" s="353"/>
      <c r="Q183" s="353"/>
      <c r="R183" s="353"/>
      <c r="S183" s="353"/>
      <c r="T183" s="170"/>
    </row>
    <row r="184" spans="1:20" ht="21.75" customHeight="1">
      <c r="A184" s="170"/>
      <c r="B184" s="363" t="s">
        <v>352</v>
      </c>
      <c r="C184" s="363"/>
      <c r="D184" s="363"/>
      <c r="E184" s="363"/>
      <c r="F184" s="363"/>
      <c r="G184" s="231" t="s">
        <v>351</v>
      </c>
      <c r="H184" s="230" t="s">
        <v>640</v>
      </c>
      <c r="I184" s="291">
        <v>1</v>
      </c>
      <c r="J184" s="291">
        <v>6</v>
      </c>
      <c r="K184" s="347"/>
      <c r="L184" s="347"/>
      <c r="M184" s="229">
        <v>106</v>
      </c>
      <c r="N184" s="229">
        <v>106</v>
      </c>
      <c r="O184" s="353"/>
      <c r="P184" s="353"/>
      <c r="Q184" s="353"/>
      <c r="R184" s="353"/>
      <c r="S184" s="353"/>
      <c r="T184" s="170"/>
    </row>
    <row r="185" spans="1:20" ht="21.75" customHeight="1">
      <c r="A185" s="170"/>
      <c r="B185" s="363" t="s">
        <v>352</v>
      </c>
      <c r="C185" s="363"/>
      <c r="D185" s="363"/>
      <c r="E185" s="363"/>
      <c r="F185" s="363"/>
      <c r="G185" s="231" t="s">
        <v>351</v>
      </c>
      <c r="H185" s="230" t="s">
        <v>640</v>
      </c>
      <c r="I185" s="291">
        <v>1</v>
      </c>
      <c r="J185" s="291">
        <v>6</v>
      </c>
      <c r="K185" s="347"/>
      <c r="L185" s="347"/>
      <c r="M185" s="229">
        <v>488</v>
      </c>
      <c r="N185" s="229">
        <v>488</v>
      </c>
      <c r="O185" s="353"/>
      <c r="P185" s="353"/>
      <c r="Q185" s="353"/>
      <c r="R185" s="353"/>
      <c r="S185" s="353"/>
      <c r="T185" s="170"/>
    </row>
    <row r="186" spans="1:20" ht="21.75" customHeight="1">
      <c r="A186" s="170"/>
      <c r="B186" s="363" t="s">
        <v>352</v>
      </c>
      <c r="C186" s="363"/>
      <c r="D186" s="363"/>
      <c r="E186" s="363"/>
      <c r="F186" s="363"/>
      <c r="G186" s="231" t="s">
        <v>351</v>
      </c>
      <c r="H186" s="230" t="s">
        <v>208</v>
      </c>
      <c r="I186" s="291">
        <v>1</v>
      </c>
      <c r="J186" s="291">
        <v>6</v>
      </c>
      <c r="K186" s="347"/>
      <c r="L186" s="347"/>
      <c r="M186" s="229">
        <v>399</v>
      </c>
      <c r="N186" s="229">
        <v>399</v>
      </c>
      <c r="O186" s="353"/>
      <c r="P186" s="353"/>
      <c r="Q186" s="353"/>
      <c r="R186" s="353"/>
      <c r="S186" s="353"/>
      <c r="T186" s="170"/>
    </row>
    <row r="187" spans="1:20" ht="21.75" customHeight="1">
      <c r="A187" s="170"/>
      <c r="B187" s="363" t="s">
        <v>352</v>
      </c>
      <c r="C187" s="363"/>
      <c r="D187" s="363"/>
      <c r="E187" s="363"/>
      <c r="F187" s="363"/>
      <c r="G187" s="231" t="s">
        <v>351</v>
      </c>
      <c r="H187" s="230" t="s">
        <v>208</v>
      </c>
      <c r="I187" s="291">
        <v>1</v>
      </c>
      <c r="J187" s="291">
        <v>6</v>
      </c>
      <c r="K187" s="347"/>
      <c r="L187" s="347"/>
      <c r="M187" s="229">
        <v>80</v>
      </c>
      <c r="N187" s="229">
        <v>80</v>
      </c>
      <c r="O187" s="353"/>
      <c r="P187" s="353"/>
      <c r="Q187" s="353"/>
      <c r="R187" s="353"/>
      <c r="S187" s="353"/>
      <c r="T187" s="170"/>
    </row>
    <row r="188" spans="1:20" ht="21.75" customHeight="1">
      <c r="A188" s="170"/>
      <c r="B188" s="363" t="s">
        <v>352</v>
      </c>
      <c r="C188" s="363"/>
      <c r="D188" s="363"/>
      <c r="E188" s="363"/>
      <c r="F188" s="363"/>
      <c r="G188" s="231" t="s">
        <v>351</v>
      </c>
      <c r="H188" s="230" t="s">
        <v>208</v>
      </c>
      <c r="I188" s="291">
        <v>1</v>
      </c>
      <c r="J188" s="291">
        <v>6</v>
      </c>
      <c r="K188" s="347"/>
      <c r="L188" s="347"/>
      <c r="M188" s="229">
        <v>86</v>
      </c>
      <c r="N188" s="229">
        <v>86</v>
      </c>
      <c r="O188" s="353"/>
      <c r="P188" s="353"/>
      <c r="Q188" s="353"/>
      <c r="R188" s="353"/>
      <c r="S188" s="353"/>
      <c r="T188" s="170"/>
    </row>
    <row r="189" spans="1:20" ht="21.75" customHeight="1">
      <c r="A189" s="170"/>
      <c r="B189" s="363" t="s">
        <v>352</v>
      </c>
      <c r="C189" s="363"/>
      <c r="D189" s="363"/>
      <c r="E189" s="363"/>
      <c r="F189" s="363"/>
      <c r="G189" s="231" t="s">
        <v>351</v>
      </c>
      <c r="H189" s="230" t="s">
        <v>208</v>
      </c>
      <c r="I189" s="291">
        <v>1</v>
      </c>
      <c r="J189" s="291">
        <v>6</v>
      </c>
      <c r="K189" s="347"/>
      <c r="L189" s="347"/>
      <c r="M189" s="229">
        <v>229</v>
      </c>
      <c r="N189" s="229">
        <v>229</v>
      </c>
      <c r="O189" s="353"/>
      <c r="P189" s="353"/>
      <c r="Q189" s="353"/>
      <c r="R189" s="353"/>
      <c r="S189" s="353"/>
      <c r="T189" s="170"/>
    </row>
    <row r="190" spans="1:20" ht="21.75" customHeight="1">
      <c r="A190" s="170"/>
      <c r="B190" s="363" t="s">
        <v>304</v>
      </c>
      <c r="C190" s="363"/>
      <c r="D190" s="363"/>
      <c r="E190" s="363"/>
      <c r="F190" s="363"/>
      <c r="G190" s="231" t="s">
        <v>350</v>
      </c>
      <c r="H190" s="230" t="s">
        <v>195</v>
      </c>
      <c r="I190" s="291">
        <v>1</v>
      </c>
      <c r="J190" s="291">
        <v>6</v>
      </c>
      <c r="K190" s="347"/>
      <c r="L190" s="347"/>
      <c r="M190" s="229">
        <v>1536</v>
      </c>
      <c r="N190" s="229">
        <v>1536</v>
      </c>
      <c r="O190" s="353"/>
      <c r="P190" s="353"/>
      <c r="Q190" s="353"/>
      <c r="R190" s="353"/>
      <c r="S190" s="353"/>
      <c r="T190" s="170"/>
    </row>
    <row r="191" spans="1:20" ht="21.75" customHeight="1">
      <c r="A191" s="170"/>
      <c r="B191" s="363" t="s">
        <v>304</v>
      </c>
      <c r="C191" s="363"/>
      <c r="D191" s="363"/>
      <c r="E191" s="363"/>
      <c r="F191" s="363"/>
      <c r="G191" s="231" t="s">
        <v>350</v>
      </c>
      <c r="H191" s="230" t="s">
        <v>192</v>
      </c>
      <c r="I191" s="291">
        <v>1</v>
      </c>
      <c r="J191" s="291">
        <v>6</v>
      </c>
      <c r="K191" s="347"/>
      <c r="L191" s="347"/>
      <c r="M191" s="229">
        <v>464</v>
      </c>
      <c r="N191" s="229">
        <v>464</v>
      </c>
      <c r="O191" s="353"/>
      <c r="P191" s="353"/>
      <c r="Q191" s="353"/>
      <c r="R191" s="353"/>
      <c r="S191" s="353"/>
      <c r="T191" s="170"/>
    </row>
    <row r="192" spans="1:20" ht="21.75" customHeight="1">
      <c r="A192" s="170"/>
      <c r="B192" s="363" t="s">
        <v>207</v>
      </c>
      <c r="C192" s="363"/>
      <c r="D192" s="363"/>
      <c r="E192" s="363"/>
      <c r="F192" s="363"/>
      <c r="G192" s="231" t="s">
        <v>349</v>
      </c>
      <c r="H192" s="230" t="s">
        <v>195</v>
      </c>
      <c r="I192" s="291">
        <v>1</v>
      </c>
      <c r="J192" s="291">
        <v>6</v>
      </c>
      <c r="K192" s="347"/>
      <c r="L192" s="347"/>
      <c r="M192" s="229">
        <v>3307</v>
      </c>
      <c r="N192" s="229">
        <v>3307</v>
      </c>
      <c r="O192" s="353"/>
      <c r="P192" s="353"/>
      <c r="Q192" s="353"/>
      <c r="R192" s="353"/>
      <c r="S192" s="353"/>
      <c r="T192" s="170"/>
    </row>
    <row r="193" spans="1:20" ht="21.75" customHeight="1">
      <c r="A193" s="170"/>
      <c r="B193" s="363" t="s">
        <v>207</v>
      </c>
      <c r="C193" s="363"/>
      <c r="D193" s="363"/>
      <c r="E193" s="363"/>
      <c r="F193" s="363"/>
      <c r="G193" s="231" t="s">
        <v>349</v>
      </c>
      <c r="H193" s="230" t="s">
        <v>192</v>
      </c>
      <c r="I193" s="291">
        <v>1</v>
      </c>
      <c r="J193" s="291">
        <v>6</v>
      </c>
      <c r="K193" s="347"/>
      <c r="L193" s="347"/>
      <c r="M193" s="229">
        <v>301</v>
      </c>
      <c r="N193" s="229">
        <v>301</v>
      </c>
      <c r="O193" s="353"/>
      <c r="P193" s="353"/>
      <c r="Q193" s="353"/>
      <c r="R193" s="353"/>
      <c r="S193" s="353"/>
      <c r="T193" s="170"/>
    </row>
    <row r="194" spans="1:20" s="272" customFormat="1" ht="21.75" customHeight="1">
      <c r="A194" s="275"/>
      <c r="B194" s="364" t="s">
        <v>181</v>
      </c>
      <c r="C194" s="364"/>
      <c r="D194" s="364"/>
      <c r="E194" s="364"/>
      <c r="F194" s="364"/>
      <c r="G194" s="274" t="s">
        <v>598</v>
      </c>
      <c r="H194" s="273">
        <v>0</v>
      </c>
      <c r="I194" s="294">
        <v>0</v>
      </c>
      <c r="J194" s="294">
        <v>0</v>
      </c>
      <c r="K194" s="358"/>
      <c r="L194" s="358"/>
      <c r="M194" s="228">
        <v>1769</v>
      </c>
      <c r="N194" s="228">
        <v>1841</v>
      </c>
      <c r="O194" s="362"/>
      <c r="P194" s="362"/>
      <c r="Q194" s="362"/>
      <c r="R194" s="362"/>
      <c r="S194" s="362"/>
      <c r="T194" s="275"/>
    </row>
    <row r="195" spans="1:20" ht="21.75" customHeight="1">
      <c r="A195" s="170"/>
      <c r="B195" s="363" t="s">
        <v>715</v>
      </c>
      <c r="C195" s="363"/>
      <c r="D195" s="363"/>
      <c r="E195" s="363"/>
      <c r="F195" s="363"/>
      <c r="G195" s="231" t="s">
        <v>597</v>
      </c>
      <c r="H195" s="230" t="s">
        <v>208</v>
      </c>
      <c r="I195" s="291">
        <v>4</v>
      </c>
      <c r="J195" s="291">
        <v>9</v>
      </c>
      <c r="K195" s="347"/>
      <c r="L195" s="347"/>
      <c r="M195" s="229">
        <v>1319</v>
      </c>
      <c r="N195" s="229">
        <v>1391</v>
      </c>
      <c r="O195" s="353"/>
      <c r="P195" s="353"/>
      <c r="Q195" s="353"/>
      <c r="R195" s="353"/>
      <c r="S195" s="353"/>
      <c r="T195" s="170"/>
    </row>
    <row r="196" spans="1:20" ht="21.75" customHeight="1">
      <c r="A196" s="170"/>
      <c r="B196" s="363" t="s">
        <v>715</v>
      </c>
      <c r="C196" s="363"/>
      <c r="D196" s="363"/>
      <c r="E196" s="363"/>
      <c r="F196" s="363"/>
      <c r="G196" s="231" t="s">
        <v>597</v>
      </c>
      <c r="H196" s="230" t="s">
        <v>334</v>
      </c>
      <c r="I196" s="291">
        <v>4</v>
      </c>
      <c r="J196" s="291">
        <v>9</v>
      </c>
      <c r="K196" s="347"/>
      <c r="L196" s="347"/>
      <c r="M196" s="229">
        <v>450</v>
      </c>
      <c r="N196" s="229">
        <v>450</v>
      </c>
      <c r="O196" s="353"/>
      <c r="P196" s="353"/>
      <c r="Q196" s="353"/>
      <c r="R196" s="353"/>
      <c r="S196" s="353"/>
      <c r="T196" s="170"/>
    </row>
    <row r="197" spans="1:20" s="272" customFormat="1" ht="21.75" customHeight="1">
      <c r="A197" s="275"/>
      <c r="B197" s="364" t="s">
        <v>569</v>
      </c>
      <c r="C197" s="364"/>
      <c r="D197" s="364"/>
      <c r="E197" s="364"/>
      <c r="F197" s="364"/>
      <c r="G197" s="274" t="s">
        <v>568</v>
      </c>
      <c r="H197" s="273">
        <v>0</v>
      </c>
      <c r="I197" s="294">
        <v>0</v>
      </c>
      <c r="J197" s="294">
        <v>0</v>
      </c>
      <c r="K197" s="358"/>
      <c r="L197" s="358"/>
      <c r="M197" s="228">
        <v>50</v>
      </c>
      <c r="N197" s="228">
        <v>50</v>
      </c>
      <c r="O197" s="362"/>
      <c r="P197" s="362"/>
      <c r="Q197" s="362"/>
      <c r="R197" s="362"/>
      <c r="S197" s="362"/>
      <c r="T197" s="275"/>
    </row>
    <row r="198" spans="1:20" ht="21.75" customHeight="1">
      <c r="A198" s="170"/>
      <c r="B198" s="363" t="s">
        <v>745</v>
      </c>
      <c r="C198" s="363"/>
      <c r="D198" s="363"/>
      <c r="E198" s="363"/>
      <c r="F198" s="363"/>
      <c r="G198" s="231" t="s">
        <v>567</v>
      </c>
      <c r="H198" s="230" t="s">
        <v>208</v>
      </c>
      <c r="I198" s="291">
        <v>7</v>
      </c>
      <c r="J198" s="291">
        <v>7</v>
      </c>
      <c r="K198" s="347"/>
      <c r="L198" s="347"/>
      <c r="M198" s="229">
        <v>50</v>
      </c>
      <c r="N198" s="229">
        <v>50</v>
      </c>
      <c r="O198" s="353"/>
      <c r="P198" s="353"/>
      <c r="Q198" s="353"/>
      <c r="R198" s="353"/>
      <c r="S198" s="353"/>
      <c r="T198" s="170"/>
    </row>
    <row r="199" spans="1:20" s="272" customFormat="1" ht="32.25" customHeight="1">
      <c r="A199" s="275"/>
      <c r="B199" s="364" t="s">
        <v>566</v>
      </c>
      <c r="C199" s="364"/>
      <c r="D199" s="364"/>
      <c r="E199" s="364"/>
      <c r="F199" s="364"/>
      <c r="G199" s="274" t="s">
        <v>565</v>
      </c>
      <c r="H199" s="273">
        <v>0</v>
      </c>
      <c r="I199" s="294">
        <v>0</v>
      </c>
      <c r="J199" s="294">
        <v>0</v>
      </c>
      <c r="K199" s="358"/>
      <c r="L199" s="358"/>
      <c r="M199" s="228">
        <v>50</v>
      </c>
      <c r="N199" s="228">
        <v>50</v>
      </c>
      <c r="O199" s="362"/>
      <c r="P199" s="362"/>
      <c r="Q199" s="362"/>
      <c r="R199" s="362"/>
      <c r="S199" s="362"/>
      <c r="T199" s="275"/>
    </row>
    <row r="200" spans="1:20" ht="42.75" customHeight="1">
      <c r="A200" s="170"/>
      <c r="B200" s="363" t="s">
        <v>746</v>
      </c>
      <c r="C200" s="363"/>
      <c r="D200" s="363"/>
      <c r="E200" s="363"/>
      <c r="F200" s="363"/>
      <c r="G200" s="231" t="s">
        <v>564</v>
      </c>
      <c r="H200" s="230" t="s">
        <v>208</v>
      </c>
      <c r="I200" s="291">
        <v>7</v>
      </c>
      <c r="J200" s="291">
        <v>7</v>
      </c>
      <c r="K200" s="347"/>
      <c r="L200" s="347"/>
      <c r="M200" s="229">
        <v>50</v>
      </c>
      <c r="N200" s="229">
        <v>50</v>
      </c>
      <c r="O200" s="353"/>
      <c r="P200" s="353"/>
      <c r="Q200" s="353"/>
      <c r="R200" s="353"/>
      <c r="S200" s="353"/>
      <c r="T200" s="170"/>
    </row>
    <row r="201" spans="1:20" s="272" customFormat="1" ht="21.75" customHeight="1">
      <c r="A201" s="275"/>
      <c r="B201" s="364" t="s">
        <v>560</v>
      </c>
      <c r="C201" s="364"/>
      <c r="D201" s="364"/>
      <c r="E201" s="364"/>
      <c r="F201" s="364"/>
      <c r="G201" s="274" t="s">
        <v>559</v>
      </c>
      <c r="H201" s="273">
        <v>0</v>
      </c>
      <c r="I201" s="294">
        <v>0</v>
      </c>
      <c r="J201" s="294">
        <v>0</v>
      </c>
      <c r="K201" s="358"/>
      <c r="L201" s="358"/>
      <c r="M201" s="228">
        <v>492</v>
      </c>
      <c r="N201" s="228">
        <v>490</v>
      </c>
      <c r="O201" s="362"/>
      <c r="P201" s="362"/>
      <c r="Q201" s="362"/>
      <c r="R201" s="362"/>
      <c r="S201" s="362"/>
      <c r="T201" s="275"/>
    </row>
    <row r="202" spans="1:20" ht="32.25" customHeight="1">
      <c r="A202" s="170"/>
      <c r="B202" s="363" t="s">
        <v>558</v>
      </c>
      <c r="C202" s="363"/>
      <c r="D202" s="363"/>
      <c r="E202" s="363"/>
      <c r="F202" s="363"/>
      <c r="G202" s="231" t="s">
        <v>557</v>
      </c>
      <c r="H202" s="230" t="s">
        <v>195</v>
      </c>
      <c r="I202" s="291">
        <v>7</v>
      </c>
      <c r="J202" s="291">
        <v>9</v>
      </c>
      <c r="K202" s="347"/>
      <c r="L202" s="347"/>
      <c r="M202" s="229">
        <v>331</v>
      </c>
      <c r="N202" s="229">
        <v>329</v>
      </c>
      <c r="O202" s="353"/>
      <c r="P202" s="353"/>
      <c r="Q202" s="353"/>
      <c r="R202" s="353"/>
      <c r="S202" s="353"/>
      <c r="T202" s="170"/>
    </row>
    <row r="203" spans="1:20" ht="32.25" customHeight="1">
      <c r="A203" s="170"/>
      <c r="B203" s="363" t="s">
        <v>558</v>
      </c>
      <c r="C203" s="363"/>
      <c r="D203" s="363"/>
      <c r="E203" s="363"/>
      <c r="F203" s="363"/>
      <c r="G203" s="231" t="s">
        <v>557</v>
      </c>
      <c r="H203" s="230" t="s">
        <v>192</v>
      </c>
      <c r="I203" s="291">
        <v>7</v>
      </c>
      <c r="J203" s="291">
        <v>9</v>
      </c>
      <c r="K203" s="347"/>
      <c r="L203" s="347"/>
      <c r="M203" s="229">
        <v>107</v>
      </c>
      <c r="N203" s="229">
        <v>107</v>
      </c>
      <c r="O203" s="353"/>
      <c r="P203" s="353"/>
      <c r="Q203" s="353"/>
      <c r="R203" s="353"/>
      <c r="S203" s="353"/>
      <c r="T203" s="170"/>
    </row>
    <row r="204" spans="1:20" ht="32.25" customHeight="1">
      <c r="A204" s="170"/>
      <c r="B204" s="363" t="s">
        <v>558</v>
      </c>
      <c r="C204" s="363"/>
      <c r="D204" s="363"/>
      <c r="E204" s="363"/>
      <c r="F204" s="363"/>
      <c r="G204" s="231" t="s">
        <v>557</v>
      </c>
      <c r="H204" s="230" t="s">
        <v>208</v>
      </c>
      <c r="I204" s="291">
        <v>7</v>
      </c>
      <c r="J204" s="291">
        <v>9</v>
      </c>
      <c r="K204" s="347"/>
      <c r="L204" s="347"/>
      <c r="M204" s="229">
        <v>4</v>
      </c>
      <c r="N204" s="229">
        <v>4</v>
      </c>
      <c r="O204" s="353"/>
      <c r="P204" s="353"/>
      <c r="Q204" s="353"/>
      <c r="R204" s="353"/>
      <c r="S204" s="353"/>
      <c r="T204" s="170"/>
    </row>
    <row r="205" spans="1:20" ht="32.25" customHeight="1">
      <c r="A205" s="170"/>
      <c r="B205" s="363" t="s">
        <v>747</v>
      </c>
      <c r="C205" s="363"/>
      <c r="D205" s="363"/>
      <c r="E205" s="363"/>
      <c r="F205" s="363"/>
      <c r="G205" s="231" t="s">
        <v>556</v>
      </c>
      <c r="H205" s="230" t="s">
        <v>208</v>
      </c>
      <c r="I205" s="291">
        <v>7</v>
      </c>
      <c r="J205" s="291">
        <v>9</v>
      </c>
      <c r="K205" s="347"/>
      <c r="L205" s="347"/>
      <c r="M205" s="229">
        <v>50</v>
      </c>
      <c r="N205" s="229">
        <v>50</v>
      </c>
      <c r="O205" s="353"/>
      <c r="P205" s="353"/>
      <c r="Q205" s="353"/>
      <c r="R205" s="353"/>
      <c r="S205" s="353"/>
      <c r="T205" s="170"/>
    </row>
    <row r="206" spans="1:20" s="272" customFormat="1" ht="32.25" customHeight="1">
      <c r="A206" s="275"/>
      <c r="B206" s="364" t="s">
        <v>831</v>
      </c>
      <c r="C206" s="364"/>
      <c r="D206" s="364"/>
      <c r="E206" s="364"/>
      <c r="F206" s="364"/>
      <c r="G206" s="274" t="s">
        <v>519</v>
      </c>
      <c r="H206" s="273">
        <v>0</v>
      </c>
      <c r="I206" s="294">
        <v>0</v>
      </c>
      <c r="J206" s="294">
        <v>0</v>
      </c>
      <c r="K206" s="358"/>
      <c r="L206" s="358"/>
      <c r="M206" s="228">
        <v>6366</v>
      </c>
      <c r="N206" s="228">
        <v>7591</v>
      </c>
      <c r="O206" s="362"/>
      <c r="P206" s="362"/>
      <c r="Q206" s="362"/>
      <c r="R206" s="362"/>
      <c r="S206" s="362"/>
      <c r="T206" s="275"/>
    </row>
    <row r="207" spans="1:20" ht="21.75" customHeight="1">
      <c r="A207" s="170"/>
      <c r="B207" s="363" t="s">
        <v>830</v>
      </c>
      <c r="C207" s="363"/>
      <c r="D207" s="363"/>
      <c r="E207" s="363"/>
      <c r="F207" s="363"/>
      <c r="G207" s="231" t="s">
        <v>829</v>
      </c>
      <c r="H207" s="230" t="s">
        <v>239</v>
      </c>
      <c r="I207" s="291">
        <v>10</v>
      </c>
      <c r="J207" s="291">
        <v>3</v>
      </c>
      <c r="K207" s="347"/>
      <c r="L207" s="347"/>
      <c r="M207" s="229">
        <v>6366</v>
      </c>
      <c r="N207" s="229">
        <v>7591</v>
      </c>
      <c r="O207" s="353"/>
      <c r="P207" s="353"/>
      <c r="Q207" s="353"/>
      <c r="R207" s="353"/>
      <c r="S207" s="353"/>
      <c r="T207" s="170"/>
    </row>
    <row r="208" spans="1:20" s="272" customFormat="1" ht="21.75" customHeight="1">
      <c r="A208" s="275"/>
      <c r="B208" s="364" t="s">
        <v>500</v>
      </c>
      <c r="C208" s="364"/>
      <c r="D208" s="364"/>
      <c r="E208" s="364"/>
      <c r="F208" s="364"/>
      <c r="G208" s="274" t="s">
        <v>499</v>
      </c>
      <c r="H208" s="273">
        <v>0</v>
      </c>
      <c r="I208" s="294">
        <v>0</v>
      </c>
      <c r="J208" s="294">
        <v>0</v>
      </c>
      <c r="K208" s="358"/>
      <c r="L208" s="358"/>
      <c r="M208" s="228">
        <v>150</v>
      </c>
      <c r="N208" s="228">
        <v>150</v>
      </c>
      <c r="O208" s="362"/>
      <c r="P208" s="362"/>
      <c r="Q208" s="362"/>
      <c r="R208" s="362"/>
      <c r="S208" s="362"/>
      <c r="T208" s="275"/>
    </row>
    <row r="209" spans="1:20" ht="21.75" customHeight="1">
      <c r="A209" s="170"/>
      <c r="B209" s="363" t="s">
        <v>757</v>
      </c>
      <c r="C209" s="363"/>
      <c r="D209" s="363"/>
      <c r="E209" s="363"/>
      <c r="F209" s="363"/>
      <c r="G209" s="231" t="s">
        <v>498</v>
      </c>
      <c r="H209" s="230" t="s">
        <v>208</v>
      </c>
      <c r="I209" s="291">
        <v>10</v>
      </c>
      <c r="J209" s="291">
        <v>6</v>
      </c>
      <c r="K209" s="347"/>
      <c r="L209" s="347"/>
      <c r="M209" s="229">
        <v>150</v>
      </c>
      <c r="N209" s="229">
        <v>150</v>
      </c>
      <c r="O209" s="353"/>
      <c r="P209" s="353"/>
      <c r="Q209" s="353"/>
      <c r="R209" s="353"/>
      <c r="S209" s="353"/>
      <c r="T209" s="170"/>
    </row>
    <row r="210" spans="1:20" s="272" customFormat="1" ht="32.25" customHeight="1">
      <c r="A210" s="275"/>
      <c r="B210" s="364" t="s">
        <v>717</v>
      </c>
      <c r="C210" s="364"/>
      <c r="D210" s="364"/>
      <c r="E210" s="364"/>
      <c r="F210" s="364"/>
      <c r="G210" s="274" t="s">
        <v>718</v>
      </c>
      <c r="H210" s="273">
        <v>0</v>
      </c>
      <c r="I210" s="294">
        <v>0</v>
      </c>
      <c r="J210" s="294">
        <v>0</v>
      </c>
      <c r="K210" s="358"/>
      <c r="L210" s="358"/>
      <c r="M210" s="228">
        <v>3781</v>
      </c>
      <c r="N210" s="228">
        <v>3781</v>
      </c>
      <c r="O210" s="362"/>
      <c r="P210" s="362"/>
      <c r="Q210" s="362"/>
      <c r="R210" s="362"/>
      <c r="S210" s="362"/>
      <c r="T210" s="275"/>
    </row>
    <row r="211" spans="1:20" ht="32.25" customHeight="1">
      <c r="A211" s="170"/>
      <c r="B211" s="363" t="s">
        <v>719</v>
      </c>
      <c r="C211" s="363"/>
      <c r="D211" s="363"/>
      <c r="E211" s="363"/>
      <c r="F211" s="363"/>
      <c r="G211" s="231" t="s">
        <v>720</v>
      </c>
      <c r="H211" s="230" t="s">
        <v>208</v>
      </c>
      <c r="I211" s="291">
        <v>5</v>
      </c>
      <c r="J211" s="291">
        <v>3</v>
      </c>
      <c r="K211" s="347"/>
      <c r="L211" s="347"/>
      <c r="M211" s="229">
        <v>3431</v>
      </c>
      <c r="N211" s="229">
        <v>3431</v>
      </c>
      <c r="O211" s="353"/>
      <c r="P211" s="353"/>
      <c r="Q211" s="353"/>
      <c r="R211" s="353"/>
      <c r="S211" s="353"/>
      <c r="T211" s="170"/>
    </row>
    <row r="212" spans="1:20" ht="32.25" customHeight="1">
      <c r="A212" s="170"/>
      <c r="B212" s="363" t="s">
        <v>719</v>
      </c>
      <c r="C212" s="363"/>
      <c r="D212" s="363"/>
      <c r="E212" s="363"/>
      <c r="F212" s="363"/>
      <c r="G212" s="231" t="s">
        <v>720</v>
      </c>
      <c r="H212" s="230" t="s">
        <v>334</v>
      </c>
      <c r="I212" s="291">
        <v>5</v>
      </c>
      <c r="J212" s="291">
        <v>3</v>
      </c>
      <c r="K212" s="347"/>
      <c r="L212" s="347"/>
      <c r="M212" s="229">
        <v>350</v>
      </c>
      <c r="N212" s="229">
        <v>350</v>
      </c>
      <c r="O212" s="353"/>
      <c r="P212" s="353"/>
      <c r="Q212" s="353"/>
      <c r="R212" s="353"/>
      <c r="S212" s="353"/>
      <c r="T212" s="170"/>
    </row>
    <row r="213" spans="1:20" s="272" customFormat="1" ht="21.75" customHeight="1">
      <c r="A213" s="275"/>
      <c r="B213" s="364" t="s">
        <v>758</v>
      </c>
      <c r="C213" s="364"/>
      <c r="D213" s="364"/>
      <c r="E213" s="364"/>
      <c r="F213" s="364"/>
      <c r="G213" s="274" t="s">
        <v>759</v>
      </c>
      <c r="H213" s="273">
        <v>0</v>
      </c>
      <c r="I213" s="294">
        <v>0</v>
      </c>
      <c r="J213" s="294">
        <v>0</v>
      </c>
      <c r="K213" s="358"/>
      <c r="L213" s="358"/>
      <c r="M213" s="228">
        <v>50</v>
      </c>
      <c r="N213" s="228">
        <v>50</v>
      </c>
      <c r="O213" s="362"/>
      <c r="P213" s="362"/>
      <c r="Q213" s="362"/>
      <c r="R213" s="362"/>
      <c r="S213" s="362"/>
      <c r="T213" s="275"/>
    </row>
    <row r="214" spans="1:20" ht="21.75" customHeight="1">
      <c r="A214" s="170"/>
      <c r="B214" s="363" t="s">
        <v>760</v>
      </c>
      <c r="C214" s="363"/>
      <c r="D214" s="363"/>
      <c r="E214" s="363"/>
      <c r="F214" s="363"/>
      <c r="G214" s="231" t="s">
        <v>761</v>
      </c>
      <c r="H214" s="230" t="s">
        <v>208</v>
      </c>
      <c r="I214" s="291">
        <v>10</v>
      </c>
      <c r="J214" s="291">
        <v>6</v>
      </c>
      <c r="K214" s="347"/>
      <c r="L214" s="347"/>
      <c r="M214" s="229">
        <v>50</v>
      </c>
      <c r="N214" s="229">
        <v>50</v>
      </c>
      <c r="O214" s="353"/>
      <c r="P214" s="353"/>
      <c r="Q214" s="353"/>
      <c r="R214" s="353"/>
      <c r="S214" s="353"/>
      <c r="T214" s="170"/>
    </row>
    <row r="215" spans="1:20" s="272" customFormat="1" ht="32.25" customHeight="1">
      <c r="A215" s="275"/>
      <c r="B215" s="364" t="s">
        <v>749</v>
      </c>
      <c r="C215" s="364"/>
      <c r="D215" s="364"/>
      <c r="E215" s="364"/>
      <c r="F215" s="364"/>
      <c r="G215" s="274" t="s">
        <v>750</v>
      </c>
      <c r="H215" s="273">
        <v>0</v>
      </c>
      <c r="I215" s="294">
        <v>0</v>
      </c>
      <c r="J215" s="294">
        <v>0</v>
      </c>
      <c r="K215" s="358"/>
      <c r="L215" s="358"/>
      <c r="M215" s="228">
        <v>40</v>
      </c>
      <c r="N215" s="228">
        <v>40</v>
      </c>
      <c r="O215" s="362"/>
      <c r="P215" s="362"/>
      <c r="Q215" s="362"/>
      <c r="R215" s="362"/>
      <c r="S215" s="362"/>
      <c r="T215" s="275"/>
    </row>
    <row r="216" spans="1:20" ht="32.25" customHeight="1">
      <c r="A216" s="170"/>
      <c r="B216" s="363" t="s">
        <v>751</v>
      </c>
      <c r="C216" s="363"/>
      <c r="D216" s="363"/>
      <c r="E216" s="363"/>
      <c r="F216" s="363"/>
      <c r="G216" s="231" t="s">
        <v>752</v>
      </c>
      <c r="H216" s="230" t="s">
        <v>208</v>
      </c>
      <c r="I216" s="291">
        <v>9</v>
      </c>
      <c r="J216" s="291">
        <v>9</v>
      </c>
      <c r="K216" s="347"/>
      <c r="L216" s="347"/>
      <c r="M216" s="229">
        <v>40</v>
      </c>
      <c r="N216" s="229">
        <v>40</v>
      </c>
      <c r="O216" s="353"/>
      <c r="P216" s="353"/>
      <c r="Q216" s="353"/>
      <c r="R216" s="353"/>
      <c r="S216" s="353"/>
      <c r="T216" s="170"/>
    </row>
    <row r="217" spans="1:20" s="272" customFormat="1" ht="32.25" customHeight="1">
      <c r="A217" s="275"/>
      <c r="B217" s="364" t="s">
        <v>753</v>
      </c>
      <c r="C217" s="364"/>
      <c r="D217" s="364"/>
      <c r="E217" s="364"/>
      <c r="F217" s="364"/>
      <c r="G217" s="274" t="s">
        <v>754</v>
      </c>
      <c r="H217" s="273">
        <v>0</v>
      </c>
      <c r="I217" s="294">
        <v>0</v>
      </c>
      <c r="J217" s="294">
        <v>0</v>
      </c>
      <c r="K217" s="358"/>
      <c r="L217" s="358"/>
      <c r="M217" s="228">
        <v>10</v>
      </c>
      <c r="N217" s="228">
        <v>10</v>
      </c>
      <c r="O217" s="362"/>
      <c r="P217" s="362"/>
      <c r="Q217" s="362"/>
      <c r="R217" s="362"/>
      <c r="S217" s="362"/>
      <c r="T217" s="275"/>
    </row>
    <row r="218" spans="1:20" ht="42.75" customHeight="1">
      <c r="A218" s="170"/>
      <c r="B218" s="363" t="s">
        <v>755</v>
      </c>
      <c r="C218" s="363"/>
      <c r="D218" s="363"/>
      <c r="E218" s="363"/>
      <c r="F218" s="363"/>
      <c r="G218" s="231" t="s">
        <v>756</v>
      </c>
      <c r="H218" s="230" t="s">
        <v>208</v>
      </c>
      <c r="I218" s="291">
        <v>9</v>
      </c>
      <c r="J218" s="291">
        <v>9</v>
      </c>
      <c r="K218" s="347"/>
      <c r="L218" s="347"/>
      <c r="M218" s="229">
        <v>10</v>
      </c>
      <c r="N218" s="229">
        <v>10</v>
      </c>
      <c r="O218" s="353"/>
      <c r="P218" s="353"/>
      <c r="Q218" s="353"/>
      <c r="R218" s="353"/>
      <c r="S218" s="353"/>
      <c r="T218" s="170"/>
    </row>
    <row r="219" spans="1:20" s="272" customFormat="1" ht="32.25" customHeight="1">
      <c r="A219" s="275"/>
      <c r="B219" s="364" t="s">
        <v>708</v>
      </c>
      <c r="C219" s="364"/>
      <c r="D219" s="364"/>
      <c r="E219" s="364"/>
      <c r="F219" s="364"/>
      <c r="G219" s="274" t="s">
        <v>709</v>
      </c>
      <c r="H219" s="273">
        <v>0</v>
      </c>
      <c r="I219" s="294">
        <v>0</v>
      </c>
      <c r="J219" s="294">
        <v>0</v>
      </c>
      <c r="K219" s="358"/>
      <c r="L219" s="358"/>
      <c r="M219" s="228">
        <v>66547</v>
      </c>
      <c r="N219" s="228">
        <v>66547</v>
      </c>
      <c r="O219" s="362"/>
      <c r="P219" s="362"/>
      <c r="Q219" s="362"/>
      <c r="R219" s="362"/>
      <c r="S219" s="362"/>
      <c r="T219" s="275"/>
    </row>
    <row r="220" spans="1:20" ht="32.25" customHeight="1">
      <c r="A220" s="170"/>
      <c r="B220" s="363" t="s">
        <v>712</v>
      </c>
      <c r="C220" s="363"/>
      <c r="D220" s="363"/>
      <c r="E220" s="363"/>
      <c r="F220" s="363"/>
      <c r="G220" s="231" t="s">
        <v>713</v>
      </c>
      <c r="H220" s="230" t="s">
        <v>261</v>
      </c>
      <c r="I220" s="291">
        <v>10</v>
      </c>
      <c r="J220" s="291">
        <v>4</v>
      </c>
      <c r="K220" s="347"/>
      <c r="L220" s="347"/>
      <c r="M220" s="229">
        <v>66547</v>
      </c>
      <c r="N220" s="229">
        <v>66547</v>
      </c>
      <c r="O220" s="353"/>
      <c r="P220" s="353"/>
      <c r="Q220" s="353"/>
      <c r="R220" s="353"/>
      <c r="S220" s="353"/>
      <c r="T220" s="170"/>
    </row>
    <row r="221" spans="1:20" ht="21.75" customHeight="1">
      <c r="A221" s="170"/>
      <c r="B221" s="363" t="s">
        <v>777</v>
      </c>
      <c r="C221" s="363"/>
      <c r="D221" s="363"/>
      <c r="E221" s="363"/>
      <c r="F221" s="363"/>
      <c r="G221" s="231" t="s">
        <v>778</v>
      </c>
      <c r="H221" s="230">
        <v>0</v>
      </c>
      <c r="I221" s="291">
        <v>0</v>
      </c>
      <c r="J221" s="291">
        <v>0</v>
      </c>
      <c r="K221" s="347"/>
      <c r="L221" s="347"/>
      <c r="M221" s="229">
        <v>6716</v>
      </c>
      <c r="N221" s="229">
        <v>6716</v>
      </c>
      <c r="O221" s="353"/>
      <c r="P221" s="353"/>
      <c r="Q221" s="353"/>
      <c r="R221" s="353"/>
      <c r="S221" s="353"/>
      <c r="T221" s="170"/>
    </row>
    <row r="222" spans="1:20" ht="12.75" customHeight="1">
      <c r="A222" s="170"/>
      <c r="B222" s="363" t="s">
        <v>779</v>
      </c>
      <c r="C222" s="363"/>
      <c r="D222" s="363"/>
      <c r="E222" s="363"/>
      <c r="F222" s="363"/>
      <c r="G222" s="231" t="s">
        <v>780</v>
      </c>
      <c r="H222" s="230" t="s">
        <v>640</v>
      </c>
      <c r="I222" s="291">
        <v>10</v>
      </c>
      <c r="J222" s="291">
        <v>2</v>
      </c>
      <c r="K222" s="347"/>
      <c r="L222" s="347"/>
      <c r="M222" s="229">
        <v>53</v>
      </c>
      <c r="N222" s="229">
        <v>53</v>
      </c>
      <c r="O222" s="353"/>
      <c r="P222" s="353"/>
      <c r="Q222" s="353"/>
      <c r="R222" s="353"/>
      <c r="S222" s="353"/>
      <c r="T222" s="170"/>
    </row>
    <row r="223" spans="1:20" ht="12.75" customHeight="1">
      <c r="A223" s="170"/>
      <c r="B223" s="363" t="s">
        <v>779</v>
      </c>
      <c r="C223" s="363"/>
      <c r="D223" s="363"/>
      <c r="E223" s="363"/>
      <c r="F223" s="363"/>
      <c r="G223" s="231" t="s">
        <v>780</v>
      </c>
      <c r="H223" s="230" t="s">
        <v>208</v>
      </c>
      <c r="I223" s="291">
        <v>10</v>
      </c>
      <c r="J223" s="291">
        <v>2</v>
      </c>
      <c r="K223" s="347"/>
      <c r="L223" s="347"/>
      <c r="M223" s="229">
        <v>16</v>
      </c>
      <c r="N223" s="229">
        <v>16</v>
      </c>
      <c r="O223" s="353"/>
      <c r="P223" s="353"/>
      <c r="Q223" s="353"/>
      <c r="R223" s="353"/>
      <c r="S223" s="353"/>
      <c r="T223" s="170"/>
    </row>
    <row r="224" spans="1:20" ht="12.75" customHeight="1">
      <c r="A224" s="170"/>
      <c r="B224" s="363" t="s">
        <v>779</v>
      </c>
      <c r="C224" s="363"/>
      <c r="D224" s="363"/>
      <c r="E224" s="363"/>
      <c r="F224" s="363"/>
      <c r="G224" s="231" t="s">
        <v>780</v>
      </c>
      <c r="H224" s="230" t="s">
        <v>208</v>
      </c>
      <c r="I224" s="291">
        <v>10</v>
      </c>
      <c r="J224" s="291">
        <v>2</v>
      </c>
      <c r="K224" s="347"/>
      <c r="L224" s="347"/>
      <c r="M224" s="229">
        <v>56</v>
      </c>
      <c r="N224" s="229">
        <v>56</v>
      </c>
      <c r="O224" s="353"/>
      <c r="P224" s="353"/>
      <c r="Q224" s="353"/>
      <c r="R224" s="353"/>
      <c r="S224" s="353"/>
      <c r="T224" s="170"/>
    </row>
    <row r="225" spans="1:20" ht="12.75" customHeight="1">
      <c r="A225" s="170"/>
      <c r="B225" s="363" t="s">
        <v>779</v>
      </c>
      <c r="C225" s="363"/>
      <c r="D225" s="363"/>
      <c r="E225" s="363"/>
      <c r="F225" s="363"/>
      <c r="G225" s="231" t="s">
        <v>780</v>
      </c>
      <c r="H225" s="230" t="s">
        <v>208</v>
      </c>
      <c r="I225" s="291">
        <v>10</v>
      </c>
      <c r="J225" s="291">
        <v>2</v>
      </c>
      <c r="K225" s="347"/>
      <c r="L225" s="347"/>
      <c r="M225" s="229">
        <v>38</v>
      </c>
      <c r="N225" s="229">
        <v>38</v>
      </c>
      <c r="O225" s="353"/>
      <c r="P225" s="353"/>
      <c r="Q225" s="353"/>
      <c r="R225" s="353"/>
      <c r="S225" s="353"/>
      <c r="T225" s="170"/>
    </row>
    <row r="226" spans="1:20" ht="12.75" customHeight="1">
      <c r="A226" s="170"/>
      <c r="B226" s="363" t="s">
        <v>779</v>
      </c>
      <c r="C226" s="363"/>
      <c r="D226" s="363"/>
      <c r="E226" s="363"/>
      <c r="F226" s="363"/>
      <c r="G226" s="231" t="s">
        <v>780</v>
      </c>
      <c r="H226" s="230" t="s">
        <v>640</v>
      </c>
      <c r="I226" s="291">
        <v>10</v>
      </c>
      <c r="J226" s="291">
        <v>2</v>
      </c>
      <c r="K226" s="347"/>
      <c r="L226" s="347"/>
      <c r="M226" s="229">
        <v>18</v>
      </c>
      <c r="N226" s="229">
        <v>18</v>
      </c>
      <c r="O226" s="353"/>
      <c r="P226" s="353"/>
      <c r="Q226" s="353"/>
      <c r="R226" s="353"/>
      <c r="S226" s="353"/>
      <c r="T226" s="170"/>
    </row>
    <row r="227" spans="1:20" ht="12.75" customHeight="1">
      <c r="A227" s="170"/>
      <c r="B227" s="363" t="s">
        <v>779</v>
      </c>
      <c r="C227" s="363"/>
      <c r="D227" s="363"/>
      <c r="E227" s="363"/>
      <c r="F227" s="363"/>
      <c r="G227" s="231" t="s">
        <v>780</v>
      </c>
      <c r="H227" s="230" t="s">
        <v>208</v>
      </c>
      <c r="I227" s="291">
        <v>10</v>
      </c>
      <c r="J227" s="291">
        <v>2</v>
      </c>
      <c r="K227" s="347"/>
      <c r="L227" s="347"/>
      <c r="M227" s="229">
        <v>23</v>
      </c>
      <c r="N227" s="229">
        <v>23</v>
      </c>
      <c r="O227" s="353"/>
      <c r="P227" s="353"/>
      <c r="Q227" s="353"/>
      <c r="R227" s="353"/>
      <c r="S227" s="353"/>
      <c r="T227" s="170"/>
    </row>
    <row r="228" spans="1:20" ht="12.75" customHeight="1">
      <c r="A228" s="170"/>
      <c r="B228" s="363" t="s">
        <v>779</v>
      </c>
      <c r="C228" s="363"/>
      <c r="D228" s="363"/>
      <c r="E228" s="363"/>
      <c r="F228" s="363"/>
      <c r="G228" s="231" t="s">
        <v>780</v>
      </c>
      <c r="H228" s="230" t="s">
        <v>208</v>
      </c>
      <c r="I228" s="291">
        <v>10</v>
      </c>
      <c r="J228" s="291">
        <v>2</v>
      </c>
      <c r="K228" s="347"/>
      <c r="L228" s="347"/>
      <c r="M228" s="229">
        <v>36</v>
      </c>
      <c r="N228" s="229">
        <v>36</v>
      </c>
      <c r="O228" s="353"/>
      <c r="P228" s="353"/>
      <c r="Q228" s="353"/>
      <c r="R228" s="353"/>
      <c r="S228" s="353"/>
      <c r="T228" s="170"/>
    </row>
    <row r="229" spans="1:20" ht="12.75" customHeight="1">
      <c r="A229" s="170"/>
      <c r="B229" s="363" t="s">
        <v>779</v>
      </c>
      <c r="C229" s="363"/>
      <c r="D229" s="363"/>
      <c r="E229" s="363"/>
      <c r="F229" s="363"/>
      <c r="G229" s="231" t="s">
        <v>780</v>
      </c>
      <c r="H229" s="230" t="s">
        <v>208</v>
      </c>
      <c r="I229" s="291">
        <v>10</v>
      </c>
      <c r="J229" s="291">
        <v>2</v>
      </c>
      <c r="K229" s="347"/>
      <c r="L229" s="347"/>
      <c r="M229" s="229">
        <v>69</v>
      </c>
      <c r="N229" s="229">
        <v>69</v>
      </c>
      <c r="O229" s="353"/>
      <c r="P229" s="353"/>
      <c r="Q229" s="353"/>
      <c r="R229" s="353"/>
      <c r="S229" s="353"/>
      <c r="T229" s="170"/>
    </row>
    <row r="230" spans="1:20" ht="12.75" customHeight="1">
      <c r="A230" s="170"/>
      <c r="B230" s="363" t="s">
        <v>779</v>
      </c>
      <c r="C230" s="363"/>
      <c r="D230" s="363"/>
      <c r="E230" s="363"/>
      <c r="F230" s="363"/>
      <c r="G230" s="231" t="s">
        <v>781</v>
      </c>
      <c r="H230" s="230" t="s">
        <v>201</v>
      </c>
      <c r="I230" s="291">
        <v>10</v>
      </c>
      <c r="J230" s="291">
        <v>2</v>
      </c>
      <c r="K230" s="347"/>
      <c r="L230" s="347"/>
      <c r="M230" s="229">
        <v>3958</v>
      </c>
      <c r="N230" s="229">
        <v>3958</v>
      </c>
      <c r="O230" s="353"/>
      <c r="P230" s="353"/>
      <c r="Q230" s="353"/>
      <c r="R230" s="353"/>
      <c r="S230" s="353"/>
      <c r="T230" s="170"/>
    </row>
    <row r="231" spans="1:20" ht="12.75" customHeight="1">
      <c r="A231" s="170"/>
      <c r="B231" s="363" t="s">
        <v>779</v>
      </c>
      <c r="C231" s="363"/>
      <c r="D231" s="363"/>
      <c r="E231" s="363"/>
      <c r="F231" s="363"/>
      <c r="G231" s="231" t="s">
        <v>781</v>
      </c>
      <c r="H231" s="230" t="s">
        <v>199</v>
      </c>
      <c r="I231" s="291">
        <v>10</v>
      </c>
      <c r="J231" s="291">
        <v>2</v>
      </c>
      <c r="K231" s="347"/>
      <c r="L231" s="347"/>
      <c r="M231" s="229">
        <v>1195</v>
      </c>
      <c r="N231" s="229">
        <v>1195</v>
      </c>
      <c r="O231" s="353"/>
      <c r="P231" s="353"/>
      <c r="Q231" s="353"/>
      <c r="R231" s="353"/>
      <c r="S231" s="353"/>
      <c r="T231" s="170"/>
    </row>
    <row r="232" spans="1:20" ht="12.75" customHeight="1">
      <c r="A232" s="170"/>
      <c r="B232" s="363" t="s">
        <v>779</v>
      </c>
      <c r="C232" s="363"/>
      <c r="D232" s="363"/>
      <c r="E232" s="363"/>
      <c r="F232" s="363"/>
      <c r="G232" s="231" t="s">
        <v>782</v>
      </c>
      <c r="H232" s="230" t="s">
        <v>208</v>
      </c>
      <c r="I232" s="291">
        <v>10</v>
      </c>
      <c r="J232" s="291">
        <v>2</v>
      </c>
      <c r="K232" s="347"/>
      <c r="L232" s="347"/>
      <c r="M232" s="229">
        <v>49</v>
      </c>
      <c r="N232" s="229">
        <v>49</v>
      </c>
      <c r="O232" s="353"/>
      <c r="P232" s="353"/>
      <c r="Q232" s="353"/>
      <c r="R232" s="353"/>
      <c r="S232" s="353"/>
      <c r="T232" s="170"/>
    </row>
    <row r="233" spans="1:20" ht="12.75" customHeight="1">
      <c r="A233" s="170"/>
      <c r="B233" s="363" t="s">
        <v>779</v>
      </c>
      <c r="C233" s="363"/>
      <c r="D233" s="363"/>
      <c r="E233" s="363"/>
      <c r="F233" s="363"/>
      <c r="G233" s="231" t="s">
        <v>783</v>
      </c>
      <c r="H233" s="230" t="s">
        <v>201</v>
      </c>
      <c r="I233" s="291">
        <v>10</v>
      </c>
      <c r="J233" s="291">
        <v>2</v>
      </c>
      <c r="K233" s="347"/>
      <c r="L233" s="347"/>
      <c r="M233" s="229">
        <v>840</v>
      </c>
      <c r="N233" s="229">
        <v>840</v>
      </c>
      <c r="O233" s="353"/>
      <c r="P233" s="353"/>
      <c r="Q233" s="353"/>
      <c r="R233" s="353"/>
      <c r="S233" s="353"/>
      <c r="T233" s="170"/>
    </row>
    <row r="234" spans="1:20" ht="12.75" customHeight="1">
      <c r="A234" s="170"/>
      <c r="B234" s="363" t="s">
        <v>779</v>
      </c>
      <c r="C234" s="363"/>
      <c r="D234" s="363"/>
      <c r="E234" s="363"/>
      <c r="F234" s="363"/>
      <c r="G234" s="231" t="s">
        <v>783</v>
      </c>
      <c r="H234" s="230" t="s">
        <v>199</v>
      </c>
      <c r="I234" s="291">
        <v>10</v>
      </c>
      <c r="J234" s="291">
        <v>2</v>
      </c>
      <c r="K234" s="347"/>
      <c r="L234" s="347"/>
      <c r="M234" s="229">
        <v>160</v>
      </c>
      <c r="N234" s="229">
        <v>160</v>
      </c>
      <c r="O234" s="353"/>
      <c r="P234" s="353"/>
      <c r="Q234" s="353"/>
      <c r="R234" s="353"/>
      <c r="S234" s="353"/>
      <c r="T234" s="170"/>
    </row>
    <row r="235" spans="1:20" ht="12.75" customHeight="1">
      <c r="A235" s="170"/>
      <c r="B235" s="363" t="s">
        <v>779</v>
      </c>
      <c r="C235" s="363"/>
      <c r="D235" s="363"/>
      <c r="E235" s="363"/>
      <c r="F235" s="363"/>
      <c r="G235" s="231" t="s">
        <v>784</v>
      </c>
      <c r="H235" s="230" t="s">
        <v>208</v>
      </c>
      <c r="I235" s="291">
        <v>10</v>
      </c>
      <c r="J235" s="291">
        <v>2</v>
      </c>
      <c r="K235" s="347"/>
      <c r="L235" s="347"/>
      <c r="M235" s="229">
        <v>205</v>
      </c>
      <c r="N235" s="229">
        <v>205</v>
      </c>
      <c r="O235" s="353"/>
      <c r="P235" s="353"/>
      <c r="Q235" s="353"/>
      <c r="R235" s="353"/>
      <c r="S235" s="353"/>
      <c r="T235" s="170"/>
    </row>
    <row r="236" spans="1:20" s="272" customFormat="1" ht="42.75" customHeight="1">
      <c r="A236" s="275"/>
      <c r="B236" s="364" t="s">
        <v>736</v>
      </c>
      <c r="C236" s="364"/>
      <c r="D236" s="364"/>
      <c r="E236" s="364"/>
      <c r="F236" s="364"/>
      <c r="G236" s="274" t="s">
        <v>737</v>
      </c>
      <c r="H236" s="273">
        <v>0</v>
      </c>
      <c r="I236" s="294">
        <v>0</v>
      </c>
      <c r="J236" s="294">
        <v>0</v>
      </c>
      <c r="K236" s="358"/>
      <c r="L236" s="358"/>
      <c r="M236" s="228">
        <v>1000</v>
      </c>
      <c r="N236" s="228">
        <v>1000</v>
      </c>
      <c r="O236" s="362"/>
      <c r="P236" s="362"/>
      <c r="Q236" s="362"/>
      <c r="R236" s="362"/>
      <c r="S236" s="362"/>
      <c r="T236" s="275"/>
    </row>
    <row r="237" spans="1:20" ht="42.75" customHeight="1">
      <c r="A237" s="170"/>
      <c r="B237" s="363" t="s">
        <v>738</v>
      </c>
      <c r="C237" s="363"/>
      <c r="D237" s="363"/>
      <c r="E237" s="363"/>
      <c r="F237" s="363"/>
      <c r="G237" s="231" t="s">
        <v>739</v>
      </c>
      <c r="H237" s="230" t="s">
        <v>208</v>
      </c>
      <c r="I237" s="291">
        <v>4</v>
      </c>
      <c r="J237" s="291">
        <v>12</v>
      </c>
      <c r="K237" s="347"/>
      <c r="L237" s="347"/>
      <c r="M237" s="229">
        <v>1000</v>
      </c>
      <c r="N237" s="229">
        <v>1000</v>
      </c>
      <c r="O237" s="353"/>
      <c r="P237" s="353"/>
      <c r="Q237" s="353"/>
      <c r="R237" s="353"/>
      <c r="S237" s="353"/>
      <c r="T237" s="170"/>
    </row>
    <row r="238" spans="1:20" s="272" customFormat="1" ht="21.75" customHeight="1">
      <c r="A238" s="275"/>
      <c r="B238" s="364" t="s">
        <v>740</v>
      </c>
      <c r="C238" s="364"/>
      <c r="D238" s="364"/>
      <c r="E238" s="364"/>
      <c r="F238" s="364"/>
      <c r="G238" s="274" t="s">
        <v>741</v>
      </c>
      <c r="H238" s="273">
        <v>0</v>
      </c>
      <c r="I238" s="294">
        <v>0</v>
      </c>
      <c r="J238" s="294">
        <v>0</v>
      </c>
      <c r="K238" s="358"/>
      <c r="L238" s="358"/>
      <c r="M238" s="228">
        <v>2900</v>
      </c>
      <c r="N238" s="228">
        <v>2900</v>
      </c>
      <c r="O238" s="362"/>
      <c r="P238" s="362"/>
      <c r="Q238" s="362"/>
      <c r="R238" s="362"/>
      <c r="S238" s="362"/>
      <c r="T238" s="275"/>
    </row>
    <row r="239" spans="1:20" ht="32.25" customHeight="1">
      <c r="A239" s="170"/>
      <c r="B239" s="363" t="s">
        <v>742</v>
      </c>
      <c r="C239" s="363"/>
      <c r="D239" s="363"/>
      <c r="E239" s="363"/>
      <c r="F239" s="363"/>
      <c r="G239" s="231" t="s">
        <v>743</v>
      </c>
      <c r="H239" s="230">
        <v>0</v>
      </c>
      <c r="I239" s="291">
        <v>0</v>
      </c>
      <c r="J239" s="291">
        <v>0</v>
      </c>
      <c r="K239" s="347"/>
      <c r="L239" s="347"/>
      <c r="M239" s="229">
        <v>2900</v>
      </c>
      <c r="N239" s="229">
        <v>2900</v>
      </c>
      <c r="O239" s="353"/>
      <c r="P239" s="353"/>
      <c r="Q239" s="353"/>
      <c r="R239" s="353"/>
      <c r="S239" s="353"/>
      <c r="T239" s="170"/>
    </row>
    <row r="240" spans="1:20" ht="32.25" customHeight="1">
      <c r="A240" s="170"/>
      <c r="B240" s="363" t="s">
        <v>742</v>
      </c>
      <c r="C240" s="363"/>
      <c r="D240" s="363"/>
      <c r="E240" s="363"/>
      <c r="F240" s="363"/>
      <c r="G240" s="231" t="s">
        <v>744</v>
      </c>
      <c r="H240" s="230" t="s">
        <v>208</v>
      </c>
      <c r="I240" s="291">
        <v>4</v>
      </c>
      <c r="J240" s="291">
        <v>12</v>
      </c>
      <c r="K240" s="347"/>
      <c r="L240" s="347"/>
      <c r="M240" s="229">
        <v>92</v>
      </c>
      <c r="N240" s="229">
        <v>92</v>
      </c>
      <c r="O240" s="353"/>
      <c r="P240" s="353"/>
      <c r="Q240" s="353"/>
      <c r="R240" s="353"/>
      <c r="S240" s="353"/>
      <c r="T240" s="170"/>
    </row>
    <row r="241" spans="1:20" ht="32.25" customHeight="1">
      <c r="A241" s="170"/>
      <c r="B241" s="363" t="s">
        <v>742</v>
      </c>
      <c r="C241" s="363"/>
      <c r="D241" s="363"/>
      <c r="E241" s="363"/>
      <c r="F241" s="363"/>
      <c r="G241" s="231" t="s">
        <v>744</v>
      </c>
      <c r="H241" s="230" t="s">
        <v>208</v>
      </c>
      <c r="I241" s="291">
        <v>4</v>
      </c>
      <c r="J241" s="291">
        <v>12</v>
      </c>
      <c r="K241" s="347"/>
      <c r="L241" s="347"/>
      <c r="M241" s="229">
        <v>164</v>
      </c>
      <c r="N241" s="229">
        <v>164</v>
      </c>
      <c r="O241" s="353"/>
      <c r="P241" s="353"/>
      <c r="Q241" s="353"/>
      <c r="R241" s="353"/>
      <c r="S241" s="353"/>
      <c r="T241" s="170"/>
    </row>
    <row r="242" spans="1:20" ht="32.25" customHeight="1">
      <c r="A242" s="170"/>
      <c r="B242" s="363" t="s">
        <v>742</v>
      </c>
      <c r="C242" s="363"/>
      <c r="D242" s="363"/>
      <c r="E242" s="363"/>
      <c r="F242" s="363"/>
      <c r="G242" s="231" t="s">
        <v>744</v>
      </c>
      <c r="H242" s="230" t="s">
        <v>208</v>
      </c>
      <c r="I242" s="291">
        <v>4</v>
      </c>
      <c r="J242" s="291">
        <v>12</v>
      </c>
      <c r="K242" s="347"/>
      <c r="L242" s="347"/>
      <c r="M242" s="229">
        <v>15</v>
      </c>
      <c r="N242" s="229">
        <v>15</v>
      </c>
      <c r="O242" s="353"/>
      <c r="P242" s="353"/>
      <c r="Q242" s="353"/>
      <c r="R242" s="353"/>
      <c r="S242" s="353"/>
      <c r="T242" s="170"/>
    </row>
    <row r="243" spans="1:20" ht="32.25" customHeight="1">
      <c r="A243" s="170"/>
      <c r="B243" s="363" t="s">
        <v>742</v>
      </c>
      <c r="C243" s="363"/>
      <c r="D243" s="363"/>
      <c r="E243" s="363"/>
      <c r="F243" s="363"/>
      <c r="G243" s="231" t="s">
        <v>744</v>
      </c>
      <c r="H243" s="230" t="s">
        <v>679</v>
      </c>
      <c r="I243" s="291">
        <v>4</v>
      </c>
      <c r="J243" s="291">
        <v>12</v>
      </c>
      <c r="K243" s="347"/>
      <c r="L243" s="347"/>
      <c r="M243" s="229">
        <v>155</v>
      </c>
      <c r="N243" s="229">
        <v>155</v>
      </c>
      <c r="O243" s="353"/>
      <c r="P243" s="353"/>
      <c r="Q243" s="353"/>
      <c r="R243" s="353"/>
      <c r="S243" s="353"/>
      <c r="T243" s="170"/>
    </row>
    <row r="244" spans="1:20" ht="32.25" customHeight="1">
      <c r="A244" s="170"/>
      <c r="B244" s="363" t="s">
        <v>742</v>
      </c>
      <c r="C244" s="363"/>
      <c r="D244" s="363"/>
      <c r="E244" s="363"/>
      <c r="F244" s="363"/>
      <c r="G244" s="231" t="s">
        <v>744</v>
      </c>
      <c r="H244" s="230" t="s">
        <v>679</v>
      </c>
      <c r="I244" s="291">
        <v>4</v>
      </c>
      <c r="J244" s="291">
        <v>12</v>
      </c>
      <c r="K244" s="347"/>
      <c r="L244" s="347"/>
      <c r="M244" s="229">
        <v>50</v>
      </c>
      <c r="N244" s="229">
        <v>50</v>
      </c>
      <c r="O244" s="353"/>
      <c r="P244" s="353"/>
      <c r="Q244" s="353"/>
      <c r="R244" s="353"/>
      <c r="S244" s="353"/>
      <c r="T244" s="170"/>
    </row>
    <row r="245" spans="1:20" ht="32.25" customHeight="1">
      <c r="A245" s="170"/>
      <c r="B245" s="363" t="s">
        <v>742</v>
      </c>
      <c r="C245" s="363"/>
      <c r="D245" s="363"/>
      <c r="E245" s="363"/>
      <c r="F245" s="363"/>
      <c r="G245" s="231" t="s">
        <v>744</v>
      </c>
      <c r="H245" s="230" t="s">
        <v>208</v>
      </c>
      <c r="I245" s="291">
        <v>4</v>
      </c>
      <c r="J245" s="291">
        <v>12</v>
      </c>
      <c r="K245" s="347"/>
      <c r="L245" s="347"/>
      <c r="M245" s="229">
        <v>100</v>
      </c>
      <c r="N245" s="229">
        <v>100</v>
      </c>
      <c r="O245" s="353"/>
      <c r="P245" s="353"/>
      <c r="Q245" s="353"/>
      <c r="R245" s="353"/>
      <c r="S245" s="353"/>
      <c r="T245" s="170"/>
    </row>
    <row r="246" spans="1:20" ht="32.25" customHeight="1">
      <c r="A246" s="170"/>
      <c r="B246" s="363" t="s">
        <v>742</v>
      </c>
      <c r="C246" s="363"/>
      <c r="D246" s="363"/>
      <c r="E246" s="363"/>
      <c r="F246" s="363"/>
      <c r="G246" s="231" t="s">
        <v>744</v>
      </c>
      <c r="H246" s="230" t="s">
        <v>208</v>
      </c>
      <c r="I246" s="291">
        <v>4</v>
      </c>
      <c r="J246" s="291">
        <v>12</v>
      </c>
      <c r="K246" s="347"/>
      <c r="L246" s="347"/>
      <c r="M246" s="229">
        <v>200</v>
      </c>
      <c r="N246" s="229">
        <v>200</v>
      </c>
      <c r="O246" s="353"/>
      <c r="P246" s="353"/>
      <c r="Q246" s="353"/>
      <c r="R246" s="353"/>
      <c r="S246" s="353"/>
      <c r="T246" s="170"/>
    </row>
    <row r="247" spans="1:20" ht="32.25" customHeight="1">
      <c r="A247" s="170"/>
      <c r="B247" s="363" t="s">
        <v>742</v>
      </c>
      <c r="C247" s="363"/>
      <c r="D247" s="363"/>
      <c r="E247" s="363"/>
      <c r="F247" s="363"/>
      <c r="G247" s="231" t="s">
        <v>744</v>
      </c>
      <c r="H247" s="230" t="s">
        <v>640</v>
      </c>
      <c r="I247" s="291">
        <v>4</v>
      </c>
      <c r="J247" s="291">
        <v>12</v>
      </c>
      <c r="K247" s="347"/>
      <c r="L247" s="347"/>
      <c r="M247" s="229">
        <v>200</v>
      </c>
      <c r="N247" s="229">
        <v>200</v>
      </c>
      <c r="O247" s="353"/>
      <c r="P247" s="353"/>
      <c r="Q247" s="353"/>
      <c r="R247" s="353"/>
      <c r="S247" s="353"/>
      <c r="T247" s="170"/>
    </row>
    <row r="248" spans="1:20" ht="32.25" customHeight="1">
      <c r="A248" s="170"/>
      <c r="B248" s="363" t="s">
        <v>742</v>
      </c>
      <c r="C248" s="363"/>
      <c r="D248" s="363"/>
      <c r="E248" s="363"/>
      <c r="F248" s="363"/>
      <c r="G248" s="231" t="s">
        <v>744</v>
      </c>
      <c r="H248" s="230" t="s">
        <v>208</v>
      </c>
      <c r="I248" s="291">
        <v>4</v>
      </c>
      <c r="J248" s="291">
        <v>12</v>
      </c>
      <c r="K248" s="347"/>
      <c r="L248" s="347"/>
      <c r="M248" s="229">
        <v>1000</v>
      </c>
      <c r="N248" s="229">
        <v>1000</v>
      </c>
      <c r="O248" s="353"/>
      <c r="P248" s="353"/>
      <c r="Q248" s="353"/>
      <c r="R248" s="353"/>
      <c r="S248" s="353"/>
      <c r="T248" s="170"/>
    </row>
    <row r="249" spans="1:20" ht="32.25" customHeight="1">
      <c r="A249" s="170"/>
      <c r="B249" s="363" t="s">
        <v>742</v>
      </c>
      <c r="C249" s="363"/>
      <c r="D249" s="363"/>
      <c r="E249" s="363"/>
      <c r="F249" s="363"/>
      <c r="G249" s="231" t="s">
        <v>744</v>
      </c>
      <c r="H249" s="230" t="s">
        <v>208</v>
      </c>
      <c r="I249" s="291">
        <v>4</v>
      </c>
      <c r="J249" s="291">
        <v>12</v>
      </c>
      <c r="K249" s="347"/>
      <c r="L249" s="347"/>
      <c r="M249" s="229">
        <v>50</v>
      </c>
      <c r="N249" s="229">
        <v>50</v>
      </c>
      <c r="O249" s="353"/>
      <c r="P249" s="353"/>
      <c r="Q249" s="353"/>
      <c r="R249" s="353"/>
      <c r="S249" s="353"/>
      <c r="T249" s="170"/>
    </row>
    <row r="250" spans="1:20" ht="32.25" customHeight="1">
      <c r="A250" s="170"/>
      <c r="B250" s="363" t="s">
        <v>742</v>
      </c>
      <c r="C250" s="363"/>
      <c r="D250" s="363"/>
      <c r="E250" s="363"/>
      <c r="F250" s="363"/>
      <c r="G250" s="231" t="s">
        <v>744</v>
      </c>
      <c r="H250" s="230" t="s">
        <v>208</v>
      </c>
      <c r="I250" s="291">
        <v>4</v>
      </c>
      <c r="J250" s="291">
        <v>12</v>
      </c>
      <c r="K250" s="347"/>
      <c r="L250" s="347"/>
      <c r="M250" s="229">
        <v>224</v>
      </c>
      <c r="N250" s="229">
        <v>224</v>
      </c>
      <c r="O250" s="353"/>
      <c r="P250" s="353"/>
      <c r="Q250" s="353"/>
      <c r="R250" s="353"/>
      <c r="S250" s="353"/>
      <c r="T250" s="170"/>
    </row>
    <row r="251" spans="1:20" ht="32.25" customHeight="1">
      <c r="A251" s="170"/>
      <c r="B251" s="363" t="s">
        <v>742</v>
      </c>
      <c r="C251" s="363"/>
      <c r="D251" s="363"/>
      <c r="E251" s="363"/>
      <c r="F251" s="363"/>
      <c r="G251" s="231" t="s">
        <v>744</v>
      </c>
      <c r="H251" s="230" t="s">
        <v>208</v>
      </c>
      <c r="I251" s="291">
        <v>8</v>
      </c>
      <c r="J251" s="291">
        <v>1</v>
      </c>
      <c r="K251" s="347"/>
      <c r="L251" s="347"/>
      <c r="M251" s="229">
        <v>650</v>
      </c>
      <c r="N251" s="229">
        <v>650</v>
      </c>
      <c r="O251" s="353"/>
      <c r="P251" s="353"/>
      <c r="Q251" s="353"/>
      <c r="R251" s="353"/>
      <c r="S251" s="353"/>
      <c r="T251" s="170"/>
    </row>
    <row r="252" spans="1:20" ht="12.75" customHeight="1">
      <c r="A252" s="170"/>
      <c r="B252" s="363" t="s">
        <v>837</v>
      </c>
      <c r="C252" s="363"/>
      <c r="D252" s="363"/>
      <c r="E252" s="363"/>
      <c r="F252" s="363"/>
      <c r="G252" s="231" t="s">
        <v>836</v>
      </c>
      <c r="H252" s="230">
        <v>0</v>
      </c>
      <c r="I252" s="291">
        <v>0</v>
      </c>
      <c r="J252" s="291">
        <v>0</v>
      </c>
      <c r="K252" s="347"/>
      <c r="L252" s="347"/>
      <c r="M252" s="229">
        <v>10718</v>
      </c>
      <c r="N252" s="229">
        <v>14020</v>
      </c>
      <c r="O252" s="353"/>
      <c r="P252" s="353"/>
      <c r="Q252" s="353"/>
      <c r="R252" s="353"/>
      <c r="S252" s="353"/>
      <c r="T252" s="170"/>
    </row>
    <row r="253" spans="1:20" ht="12.75" customHeight="1">
      <c r="A253" s="170"/>
      <c r="B253" s="363" t="s">
        <v>835</v>
      </c>
      <c r="C253" s="363"/>
      <c r="D253" s="363"/>
      <c r="E253" s="363"/>
      <c r="F253" s="363"/>
      <c r="G253" s="231" t="s">
        <v>834</v>
      </c>
      <c r="H253" s="230" t="s">
        <v>626</v>
      </c>
      <c r="I253" s="291">
        <v>4</v>
      </c>
      <c r="J253" s="291">
        <v>12</v>
      </c>
      <c r="K253" s="347"/>
      <c r="L253" s="347"/>
      <c r="M253" s="229">
        <v>10718</v>
      </c>
      <c r="N253" s="229">
        <v>14020</v>
      </c>
      <c r="O253" s="353"/>
      <c r="P253" s="353"/>
      <c r="Q253" s="353"/>
      <c r="R253" s="353"/>
      <c r="S253" s="353"/>
      <c r="T253" s="170"/>
    </row>
    <row r="254" spans="1:20" ht="21.75" customHeight="1">
      <c r="A254" s="170"/>
      <c r="B254" s="363" t="s">
        <v>632</v>
      </c>
      <c r="C254" s="363"/>
      <c r="D254" s="363"/>
      <c r="E254" s="363"/>
      <c r="F254" s="363"/>
      <c r="G254" s="231" t="s">
        <v>633</v>
      </c>
      <c r="H254" s="230">
        <v>0</v>
      </c>
      <c r="I254" s="291">
        <v>0</v>
      </c>
      <c r="J254" s="291">
        <v>0</v>
      </c>
      <c r="K254" s="347"/>
      <c r="L254" s="347"/>
      <c r="M254" s="229">
        <v>27199</v>
      </c>
      <c r="N254" s="229">
        <v>27199</v>
      </c>
      <c r="O254" s="353"/>
      <c r="P254" s="353"/>
      <c r="Q254" s="353"/>
      <c r="R254" s="353"/>
      <c r="S254" s="353"/>
      <c r="T254" s="170"/>
    </row>
    <row r="255" spans="1:20" ht="21.75" customHeight="1">
      <c r="A255" s="170"/>
      <c r="B255" s="363" t="s">
        <v>632</v>
      </c>
      <c r="C255" s="363"/>
      <c r="D255" s="363"/>
      <c r="E255" s="363"/>
      <c r="F255" s="363"/>
      <c r="G255" s="231" t="s">
        <v>839</v>
      </c>
      <c r="H255" s="230" t="s">
        <v>838</v>
      </c>
      <c r="I255" s="291">
        <v>1</v>
      </c>
      <c r="J255" s="291">
        <v>7</v>
      </c>
      <c r="K255" s="347"/>
      <c r="L255" s="347"/>
      <c r="M255" s="229">
        <v>0</v>
      </c>
      <c r="N255" s="229">
        <v>0</v>
      </c>
      <c r="O255" s="353"/>
      <c r="P255" s="353"/>
      <c r="Q255" s="353"/>
      <c r="R255" s="353"/>
      <c r="S255" s="353"/>
      <c r="T255" s="170"/>
    </row>
    <row r="256" spans="1:20" ht="21.75" customHeight="1">
      <c r="A256" s="170"/>
      <c r="B256" s="363" t="s">
        <v>635</v>
      </c>
      <c r="C256" s="363"/>
      <c r="D256" s="363"/>
      <c r="E256" s="363"/>
      <c r="F256" s="363"/>
      <c r="G256" s="231" t="s">
        <v>653</v>
      </c>
      <c r="H256" s="230">
        <v>0</v>
      </c>
      <c r="I256" s="291">
        <v>0</v>
      </c>
      <c r="J256" s="291">
        <v>0</v>
      </c>
      <c r="K256" s="347"/>
      <c r="L256" s="347"/>
      <c r="M256" s="229">
        <v>1340</v>
      </c>
      <c r="N256" s="229">
        <v>1340</v>
      </c>
      <c r="O256" s="353"/>
      <c r="P256" s="353"/>
      <c r="Q256" s="353"/>
      <c r="R256" s="353"/>
      <c r="S256" s="353"/>
      <c r="T256" s="170"/>
    </row>
    <row r="257" spans="1:20" ht="21.75" customHeight="1">
      <c r="A257" s="170"/>
      <c r="B257" s="363" t="s">
        <v>723</v>
      </c>
      <c r="C257" s="363"/>
      <c r="D257" s="363"/>
      <c r="E257" s="363"/>
      <c r="F257" s="363"/>
      <c r="G257" s="231" t="s">
        <v>724</v>
      </c>
      <c r="H257" s="230" t="s">
        <v>195</v>
      </c>
      <c r="I257" s="291">
        <v>1</v>
      </c>
      <c r="J257" s="291">
        <v>2</v>
      </c>
      <c r="K257" s="347"/>
      <c r="L257" s="347"/>
      <c r="M257" s="229">
        <v>384</v>
      </c>
      <c r="N257" s="229">
        <v>384</v>
      </c>
      <c r="O257" s="353"/>
      <c r="P257" s="353"/>
      <c r="Q257" s="353"/>
      <c r="R257" s="353"/>
      <c r="S257" s="353"/>
      <c r="T257" s="170"/>
    </row>
    <row r="258" spans="1:20" ht="21.75" customHeight="1">
      <c r="A258" s="170"/>
      <c r="B258" s="363" t="s">
        <v>723</v>
      </c>
      <c r="C258" s="363"/>
      <c r="D258" s="363"/>
      <c r="E258" s="363"/>
      <c r="F258" s="363"/>
      <c r="G258" s="231" t="s">
        <v>724</v>
      </c>
      <c r="H258" s="230" t="s">
        <v>192</v>
      </c>
      <c r="I258" s="291">
        <v>1</v>
      </c>
      <c r="J258" s="291">
        <v>2</v>
      </c>
      <c r="K258" s="347"/>
      <c r="L258" s="347"/>
      <c r="M258" s="229">
        <v>116</v>
      </c>
      <c r="N258" s="229">
        <v>116</v>
      </c>
      <c r="O258" s="353"/>
      <c r="P258" s="353"/>
      <c r="Q258" s="353"/>
      <c r="R258" s="353"/>
      <c r="S258" s="353"/>
      <c r="T258" s="170"/>
    </row>
    <row r="259" spans="1:20" ht="21.75" customHeight="1">
      <c r="A259" s="170"/>
      <c r="B259" s="363" t="s">
        <v>227</v>
      </c>
      <c r="C259" s="363"/>
      <c r="D259" s="363"/>
      <c r="E259" s="363"/>
      <c r="F259" s="363"/>
      <c r="G259" s="231" t="s">
        <v>652</v>
      </c>
      <c r="H259" s="230" t="s">
        <v>195</v>
      </c>
      <c r="I259" s="291">
        <v>1</v>
      </c>
      <c r="J259" s="291">
        <v>2</v>
      </c>
      <c r="K259" s="347"/>
      <c r="L259" s="347"/>
      <c r="M259" s="229">
        <v>645</v>
      </c>
      <c r="N259" s="229">
        <v>645</v>
      </c>
      <c r="O259" s="353"/>
      <c r="P259" s="353"/>
      <c r="Q259" s="353"/>
      <c r="R259" s="353"/>
      <c r="S259" s="353"/>
      <c r="T259" s="170"/>
    </row>
    <row r="260" spans="1:20" ht="21.75" customHeight="1">
      <c r="A260" s="170"/>
      <c r="B260" s="363" t="s">
        <v>227</v>
      </c>
      <c r="C260" s="363"/>
      <c r="D260" s="363"/>
      <c r="E260" s="363"/>
      <c r="F260" s="363"/>
      <c r="G260" s="231" t="s">
        <v>652</v>
      </c>
      <c r="H260" s="230" t="s">
        <v>192</v>
      </c>
      <c r="I260" s="291">
        <v>1</v>
      </c>
      <c r="J260" s="291">
        <v>2</v>
      </c>
      <c r="K260" s="347"/>
      <c r="L260" s="347"/>
      <c r="M260" s="229">
        <v>195</v>
      </c>
      <c r="N260" s="229">
        <v>195</v>
      </c>
      <c r="O260" s="353"/>
      <c r="P260" s="353"/>
      <c r="Q260" s="353"/>
      <c r="R260" s="353"/>
      <c r="S260" s="353"/>
      <c r="T260" s="170"/>
    </row>
    <row r="261" spans="1:20" ht="21.75" customHeight="1">
      <c r="A261" s="170"/>
      <c r="B261" s="363" t="s">
        <v>635</v>
      </c>
      <c r="C261" s="363"/>
      <c r="D261" s="363"/>
      <c r="E261" s="363"/>
      <c r="F261" s="363"/>
      <c r="G261" s="231" t="s">
        <v>646</v>
      </c>
      <c r="H261" s="230">
        <v>0</v>
      </c>
      <c r="I261" s="291">
        <v>0</v>
      </c>
      <c r="J261" s="291">
        <v>0</v>
      </c>
      <c r="K261" s="347"/>
      <c r="L261" s="347"/>
      <c r="M261" s="229">
        <v>20432</v>
      </c>
      <c r="N261" s="229">
        <v>20432</v>
      </c>
      <c r="O261" s="353"/>
      <c r="P261" s="353"/>
      <c r="Q261" s="353"/>
      <c r="R261" s="353"/>
      <c r="S261" s="353"/>
      <c r="T261" s="170"/>
    </row>
    <row r="262" spans="1:20" ht="21.75" customHeight="1">
      <c r="A262" s="170"/>
      <c r="B262" s="363" t="s">
        <v>251</v>
      </c>
      <c r="C262" s="363"/>
      <c r="D262" s="363"/>
      <c r="E262" s="363"/>
      <c r="F262" s="363"/>
      <c r="G262" s="231" t="s">
        <v>323</v>
      </c>
      <c r="H262" s="230" t="s">
        <v>215</v>
      </c>
      <c r="I262" s="291">
        <v>1</v>
      </c>
      <c r="J262" s="291">
        <v>3</v>
      </c>
      <c r="K262" s="347"/>
      <c r="L262" s="347"/>
      <c r="M262" s="229">
        <v>13</v>
      </c>
      <c r="N262" s="229">
        <v>13</v>
      </c>
      <c r="O262" s="353"/>
      <c r="P262" s="353"/>
      <c r="Q262" s="353"/>
      <c r="R262" s="353"/>
      <c r="S262" s="353"/>
      <c r="T262" s="170"/>
    </row>
    <row r="263" spans="1:20" ht="21.75" customHeight="1">
      <c r="A263" s="170"/>
      <c r="B263" s="363" t="s">
        <v>251</v>
      </c>
      <c r="C263" s="363"/>
      <c r="D263" s="363"/>
      <c r="E263" s="363"/>
      <c r="F263" s="363"/>
      <c r="G263" s="231" t="s">
        <v>323</v>
      </c>
      <c r="H263" s="230" t="s">
        <v>640</v>
      </c>
      <c r="I263" s="291">
        <v>1</v>
      </c>
      <c r="J263" s="291">
        <v>4</v>
      </c>
      <c r="K263" s="347"/>
      <c r="L263" s="347"/>
      <c r="M263" s="229">
        <v>501</v>
      </c>
      <c r="N263" s="229">
        <v>501</v>
      </c>
      <c r="O263" s="353"/>
      <c r="P263" s="353"/>
      <c r="Q263" s="353"/>
      <c r="R263" s="353"/>
      <c r="S263" s="353"/>
      <c r="T263" s="170"/>
    </row>
    <row r="264" spans="1:20" ht="21.75" customHeight="1">
      <c r="A264" s="170"/>
      <c r="B264" s="363" t="s">
        <v>251</v>
      </c>
      <c r="C264" s="363"/>
      <c r="D264" s="363"/>
      <c r="E264" s="363"/>
      <c r="F264" s="363"/>
      <c r="G264" s="231" t="s">
        <v>323</v>
      </c>
      <c r="H264" s="230" t="s">
        <v>208</v>
      </c>
      <c r="I264" s="291">
        <v>1</v>
      </c>
      <c r="J264" s="291">
        <v>3</v>
      </c>
      <c r="K264" s="347"/>
      <c r="L264" s="347"/>
      <c r="M264" s="229">
        <v>317</v>
      </c>
      <c r="N264" s="229">
        <v>317</v>
      </c>
      <c r="O264" s="353"/>
      <c r="P264" s="353"/>
      <c r="Q264" s="353"/>
      <c r="R264" s="353"/>
      <c r="S264" s="353"/>
      <c r="T264" s="170"/>
    </row>
    <row r="265" spans="1:20" ht="21.75" customHeight="1">
      <c r="A265" s="170"/>
      <c r="B265" s="363" t="s">
        <v>251</v>
      </c>
      <c r="C265" s="363"/>
      <c r="D265" s="363"/>
      <c r="E265" s="363"/>
      <c r="F265" s="363"/>
      <c r="G265" s="231" t="s">
        <v>323</v>
      </c>
      <c r="H265" s="230" t="s">
        <v>679</v>
      </c>
      <c r="I265" s="291">
        <v>1</v>
      </c>
      <c r="J265" s="291">
        <v>3</v>
      </c>
      <c r="K265" s="347"/>
      <c r="L265" s="347"/>
      <c r="M265" s="229">
        <v>8</v>
      </c>
      <c r="N265" s="229">
        <v>8</v>
      </c>
      <c r="O265" s="353"/>
      <c r="P265" s="353"/>
      <c r="Q265" s="353"/>
      <c r="R265" s="353"/>
      <c r="S265" s="353"/>
      <c r="T265" s="170"/>
    </row>
    <row r="266" spans="1:20" ht="21.75" customHeight="1">
      <c r="A266" s="170"/>
      <c r="B266" s="363" t="s">
        <v>251</v>
      </c>
      <c r="C266" s="363"/>
      <c r="D266" s="363"/>
      <c r="E266" s="363"/>
      <c r="F266" s="363"/>
      <c r="G266" s="231" t="s">
        <v>323</v>
      </c>
      <c r="H266" s="230" t="s">
        <v>679</v>
      </c>
      <c r="I266" s="291">
        <v>1</v>
      </c>
      <c r="J266" s="291">
        <v>3</v>
      </c>
      <c r="K266" s="347"/>
      <c r="L266" s="347"/>
      <c r="M266" s="229">
        <v>10</v>
      </c>
      <c r="N266" s="229">
        <v>10</v>
      </c>
      <c r="O266" s="353"/>
      <c r="P266" s="353"/>
      <c r="Q266" s="353"/>
      <c r="R266" s="353"/>
      <c r="S266" s="353"/>
      <c r="T266" s="170"/>
    </row>
    <row r="267" spans="1:20" ht="21.75" customHeight="1">
      <c r="A267" s="170"/>
      <c r="B267" s="363" t="s">
        <v>251</v>
      </c>
      <c r="C267" s="363"/>
      <c r="D267" s="363"/>
      <c r="E267" s="363"/>
      <c r="F267" s="363"/>
      <c r="G267" s="231" t="s">
        <v>323</v>
      </c>
      <c r="H267" s="230" t="s">
        <v>842</v>
      </c>
      <c r="I267" s="291">
        <v>1</v>
      </c>
      <c r="J267" s="291">
        <v>3</v>
      </c>
      <c r="K267" s="347"/>
      <c r="L267" s="347"/>
      <c r="M267" s="229">
        <v>5</v>
      </c>
      <c r="N267" s="229">
        <v>5</v>
      </c>
      <c r="O267" s="353"/>
      <c r="P267" s="353"/>
      <c r="Q267" s="353"/>
      <c r="R267" s="353"/>
      <c r="S267" s="353"/>
      <c r="T267" s="170"/>
    </row>
    <row r="268" spans="1:20" ht="21.75" customHeight="1">
      <c r="A268" s="170"/>
      <c r="B268" s="363" t="s">
        <v>251</v>
      </c>
      <c r="C268" s="363"/>
      <c r="D268" s="363"/>
      <c r="E268" s="363"/>
      <c r="F268" s="363"/>
      <c r="G268" s="231" t="s">
        <v>323</v>
      </c>
      <c r="H268" s="230" t="s">
        <v>208</v>
      </c>
      <c r="I268" s="291">
        <v>1</v>
      </c>
      <c r="J268" s="291">
        <v>3</v>
      </c>
      <c r="K268" s="347"/>
      <c r="L268" s="347"/>
      <c r="M268" s="229">
        <v>100</v>
      </c>
      <c r="N268" s="229">
        <v>100</v>
      </c>
      <c r="O268" s="353"/>
      <c r="P268" s="353"/>
      <c r="Q268" s="353"/>
      <c r="R268" s="353"/>
      <c r="S268" s="353"/>
      <c r="T268" s="170"/>
    </row>
    <row r="269" spans="1:20" ht="21.75" customHeight="1">
      <c r="A269" s="170"/>
      <c r="B269" s="363" t="s">
        <v>251</v>
      </c>
      <c r="C269" s="363"/>
      <c r="D269" s="363"/>
      <c r="E269" s="363"/>
      <c r="F269" s="363"/>
      <c r="G269" s="231" t="s">
        <v>323</v>
      </c>
      <c r="H269" s="230" t="s">
        <v>640</v>
      </c>
      <c r="I269" s="291">
        <v>1</v>
      </c>
      <c r="J269" s="291">
        <v>3</v>
      </c>
      <c r="K269" s="347"/>
      <c r="L269" s="347"/>
      <c r="M269" s="229">
        <v>29</v>
      </c>
      <c r="N269" s="229">
        <v>29</v>
      </c>
      <c r="O269" s="353"/>
      <c r="P269" s="353"/>
      <c r="Q269" s="353"/>
      <c r="R269" s="353"/>
      <c r="S269" s="353"/>
      <c r="T269" s="170"/>
    </row>
    <row r="270" spans="1:20" ht="21.75" customHeight="1">
      <c r="A270" s="170"/>
      <c r="B270" s="363" t="s">
        <v>251</v>
      </c>
      <c r="C270" s="363"/>
      <c r="D270" s="363"/>
      <c r="E270" s="363"/>
      <c r="F270" s="363"/>
      <c r="G270" s="231" t="s">
        <v>323</v>
      </c>
      <c r="H270" s="230" t="s">
        <v>208</v>
      </c>
      <c r="I270" s="291">
        <v>1</v>
      </c>
      <c r="J270" s="291">
        <v>3</v>
      </c>
      <c r="K270" s="347"/>
      <c r="L270" s="347"/>
      <c r="M270" s="229">
        <v>250</v>
      </c>
      <c r="N270" s="229">
        <v>250</v>
      </c>
      <c r="O270" s="353"/>
      <c r="P270" s="353"/>
      <c r="Q270" s="353"/>
      <c r="R270" s="353"/>
      <c r="S270" s="353"/>
      <c r="T270" s="170"/>
    </row>
    <row r="271" spans="1:20" ht="21.75" customHeight="1">
      <c r="A271" s="170"/>
      <c r="B271" s="363" t="s">
        <v>251</v>
      </c>
      <c r="C271" s="363"/>
      <c r="D271" s="363"/>
      <c r="E271" s="363"/>
      <c r="F271" s="363"/>
      <c r="G271" s="231" t="s">
        <v>323</v>
      </c>
      <c r="H271" s="230" t="s">
        <v>208</v>
      </c>
      <c r="I271" s="291">
        <v>1</v>
      </c>
      <c r="J271" s="291">
        <v>3</v>
      </c>
      <c r="K271" s="347"/>
      <c r="L271" s="347"/>
      <c r="M271" s="229">
        <v>12</v>
      </c>
      <c r="N271" s="229">
        <v>12</v>
      </c>
      <c r="O271" s="353"/>
      <c r="P271" s="353"/>
      <c r="Q271" s="353"/>
      <c r="R271" s="353"/>
      <c r="S271" s="353"/>
      <c r="T271" s="170"/>
    </row>
    <row r="272" spans="1:20" ht="21.75" customHeight="1">
      <c r="A272" s="170"/>
      <c r="B272" s="363" t="s">
        <v>251</v>
      </c>
      <c r="C272" s="363"/>
      <c r="D272" s="363"/>
      <c r="E272" s="363"/>
      <c r="F272" s="363"/>
      <c r="G272" s="231" t="s">
        <v>323</v>
      </c>
      <c r="H272" s="230" t="s">
        <v>208</v>
      </c>
      <c r="I272" s="291">
        <v>1</v>
      </c>
      <c r="J272" s="291">
        <v>3</v>
      </c>
      <c r="K272" s="347"/>
      <c r="L272" s="347"/>
      <c r="M272" s="229">
        <v>74</v>
      </c>
      <c r="N272" s="229">
        <v>74</v>
      </c>
      <c r="O272" s="353"/>
      <c r="P272" s="353"/>
      <c r="Q272" s="353"/>
      <c r="R272" s="353"/>
      <c r="S272" s="353"/>
      <c r="T272" s="170"/>
    </row>
    <row r="273" spans="1:20" ht="21.75" customHeight="1">
      <c r="A273" s="170"/>
      <c r="B273" s="363" t="s">
        <v>251</v>
      </c>
      <c r="C273" s="363"/>
      <c r="D273" s="363"/>
      <c r="E273" s="363"/>
      <c r="F273" s="363"/>
      <c r="G273" s="231" t="s">
        <v>323</v>
      </c>
      <c r="H273" s="230" t="s">
        <v>208</v>
      </c>
      <c r="I273" s="291">
        <v>1</v>
      </c>
      <c r="J273" s="291">
        <v>3</v>
      </c>
      <c r="K273" s="347"/>
      <c r="L273" s="347"/>
      <c r="M273" s="229">
        <v>381</v>
      </c>
      <c r="N273" s="229">
        <v>381</v>
      </c>
      <c r="O273" s="353"/>
      <c r="P273" s="353"/>
      <c r="Q273" s="353"/>
      <c r="R273" s="353"/>
      <c r="S273" s="353"/>
      <c r="T273" s="170"/>
    </row>
    <row r="274" spans="1:20" ht="21.75" customHeight="1">
      <c r="A274" s="170"/>
      <c r="B274" s="363" t="s">
        <v>725</v>
      </c>
      <c r="C274" s="363"/>
      <c r="D274" s="363"/>
      <c r="E274" s="363"/>
      <c r="F274" s="363"/>
      <c r="G274" s="231" t="s">
        <v>726</v>
      </c>
      <c r="H274" s="230" t="s">
        <v>195</v>
      </c>
      <c r="I274" s="291">
        <v>1</v>
      </c>
      <c r="J274" s="291">
        <v>13</v>
      </c>
      <c r="K274" s="347"/>
      <c r="L274" s="347"/>
      <c r="M274" s="229">
        <v>900</v>
      </c>
      <c r="N274" s="229">
        <v>900</v>
      </c>
      <c r="O274" s="353"/>
      <c r="P274" s="353"/>
      <c r="Q274" s="353"/>
      <c r="R274" s="353"/>
      <c r="S274" s="353"/>
      <c r="T274" s="170"/>
    </row>
    <row r="275" spans="1:20" ht="21.75" customHeight="1">
      <c r="A275" s="170"/>
      <c r="B275" s="363" t="s">
        <v>725</v>
      </c>
      <c r="C275" s="363"/>
      <c r="D275" s="363"/>
      <c r="E275" s="363"/>
      <c r="F275" s="363"/>
      <c r="G275" s="231" t="s">
        <v>726</v>
      </c>
      <c r="H275" s="230" t="s">
        <v>192</v>
      </c>
      <c r="I275" s="291">
        <v>1</v>
      </c>
      <c r="J275" s="291">
        <v>13</v>
      </c>
      <c r="K275" s="347"/>
      <c r="L275" s="347"/>
      <c r="M275" s="229">
        <v>272</v>
      </c>
      <c r="N275" s="229">
        <v>272</v>
      </c>
      <c r="O275" s="353"/>
      <c r="P275" s="353"/>
      <c r="Q275" s="353"/>
      <c r="R275" s="353"/>
      <c r="S275" s="353"/>
      <c r="T275" s="170"/>
    </row>
    <row r="276" spans="1:20" ht="21.75" customHeight="1">
      <c r="A276" s="170"/>
      <c r="B276" s="363" t="s">
        <v>228</v>
      </c>
      <c r="C276" s="363"/>
      <c r="D276" s="363"/>
      <c r="E276" s="363"/>
      <c r="F276" s="363"/>
      <c r="G276" s="231" t="s">
        <v>820</v>
      </c>
      <c r="H276" s="230" t="s">
        <v>208</v>
      </c>
      <c r="I276" s="291">
        <v>1</v>
      </c>
      <c r="J276" s="291">
        <v>4</v>
      </c>
      <c r="K276" s="347"/>
      <c r="L276" s="347"/>
      <c r="M276" s="229">
        <v>1115</v>
      </c>
      <c r="N276" s="229">
        <v>1115</v>
      </c>
      <c r="O276" s="353"/>
      <c r="P276" s="353"/>
      <c r="Q276" s="353"/>
      <c r="R276" s="353"/>
      <c r="S276" s="353"/>
      <c r="T276" s="170"/>
    </row>
    <row r="277" spans="1:20" ht="21.75" customHeight="1">
      <c r="A277" s="170"/>
      <c r="B277" s="363" t="s">
        <v>207</v>
      </c>
      <c r="C277" s="363"/>
      <c r="D277" s="363"/>
      <c r="E277" s="363"/>
      <c r="F277" s="363"/>
      <c r="G277" s="231" t="s">
        <v>645</v>
      </c>
      <c r="H277" s="230" t="s">
        <v>195</v>
      </c>
      <c r="I277" s="291">
        <v>1</v>
      </c>
      <c r="J277" s="291">
        <v>13</v>
      </c>
      <c r="K277" s="347"/>
      <c r="L277" s="347"/>
      <c r="M277" s="229">
        <v>10770</v>
      </c>
      <c r="N277" s="229">
        <v>10770</v>
      </c>
      <c r="O277" s="353"/>
      <c r="P277" s="353"/>
      <c r="Q277" s="353"/>
      <c r="R277" s="353"/>
      <c r="S277" s="353"/>
      <c r="T277" s="170"/>
    </row>
    <row r="278" spans="1:20" ht="21.75" customHeight="1">
      <c r="A278" s="170"/>
      <c r="B278" s="363" t="s">
        <v>207</v>
      </c>
      <c r="C278" s="363"/>
      <c r="D278" s="363"/>
      <c r="E278" s="363"/>
      <c r="F278" s="363"/>
      <c r="G278" s="231" t="s">
        <v>645</v>
      </c>
      <c r="H278" s="230" t="s">
        <v>192</v>
      </c>
      <c r="I278" s="291">
        <v>1</v>
      </c>
      <c r="J278" s="291">
        <v>13</v>
      </c>
      <c r="K278" s="347"/>
      <c r="L278" s="347"/>
      <c r="M278" s="229">
        <v>3252</v>
      </c>
      <c r="N278" s="229">
        <v>3252</v>
      </c>
      <c r="O278" s="353"/>
      <c r="P278" s="353"/>
      <c r="Q278" s="353"/>
      <c r="R278" s="353"/>
      <c r="S278" s="353"/>
      <c r="T278" s="170"/>
    </row>
    <row r="279" spans="1:20" ht="21.75" customHeight="1">
      <c r="A279" s="170"/>
      <c r="B279" s="363" t="s">
        <v>225</v>
      </c>
      <c r="C279" s="363"/>
      <c r="D279" s="363"/>
      <c r="E279" s="363"/>
      <c r="F279" s="363"/>
      <c r="G279" s="231" t="s">
        <v>819</v>
      </c>
      <c r="H279" s="230" t="s">
        <v>208</v>
      </c>
      <c r="I279" s="291">
        <v>1</v>
      </c>
      <c r="J279" s="291">
        <v>4</v>
      </c>
      <c r="K279" s="347"/>
      <c r="L279" s="347"/>
      <c r="M279" s="229">
        <v>2423</v>
      </c>
      <c r="N279" s="229">
        <v>2423</v>
      </c>
      <c r="O279" s="353"/>
      <c r="P279" s="353"/>
      <c r="Q279" s="353"/>
      <c r="R279" s="353"/>
      <c r="S279" s="353"/>
      <c r="T279" s="170"/>
    </row>
    <row r="280" spans="1:20" ht="21.75" customHeight="1">
      <c r="A280" s="170"/>
      <c r="B280" s="363" t="s">
        <v>650</v>
      </c>
      <c r="C280" s="363"/>
      <c r="D280" s="363"/>
      <c r="E280" s="363"/>
      <c r="F280" s="363"/>
      <c r="G280" s="231" t="s">
        <v>649</v>
      </c>
      <c r="H280" s="230">
        <v>0</v>
      </c>
      <c r="I280" s="291">
        <v>0</v>
      </c>
      <c r="J280" s="291">
        <v>0</v>
      </c>
      <c r="K280" s="347"/>
      <c r="L280" s="347"/>
      <c r="M280" s="229">
        <v>2043</v>
      </c>
      <c r="N280" s="229">
        <v>2043</v>
      </c>
      <c r="O280" s="353"/>
      <c r="P280" s="353"/>
      <c r="Q280" s="353"/>
      <c r="R280" s="353"/>
      <c r="S280" s="353"/>
      <c r="T280" s="170"/>
    </row>
    <row r="281" spans="1:20" ht="21.75" customHeight="1">
      <c r="A281" s="170"/>
      <c r="B281" s="363" t="s">
        <v>304</v>
      </c>
      <c r="C281" s="363"/>
      <c r="D281" s="363"/>
      <c r="E281" s="363"/>
      <c r="F281" s="363"/>
      <c r="G281" s="231" t="s">
        <v>651</v>
      </c>
      <c r="H281" s="230" t="s">
        <v>195</v>
      </c>
      <c r="I281" s="291">
        <v>1</v>
      </c>
      <c r="J281" s="291">
        <v>3</v>
      </c>
      <c r="K281" s="347"/>
      <c r="L281" s="347"/>
      <c r="M281" s="229">
        <v>384</v>
      </c>
      <c r="N281" s="229">
        <v>384</v>
      </c>
      <c r="O281" s="353"/>
      <c r="P281" s="353"/>
      <c r="Q281" s="353"/>
      <c r="R281" s="353"/>
      <c r="S281" s="353"/>
      <c r="T281" s="170"/>
    </row>
    <row r="282" spans="1:20" ht="21.75" customHeight="1">
      <c r="A282" s="170"/>
      <c r="B282" s="363" t="s">
        <v>304</v>
      </c>
      <c r="C282" s="363"/>
      <c r="D282" s="363"/>
      <c r="E282" s="363"/>
      <c r="F282" s="363"/>
      <c r="G282" s="231" t="s">
        <v>651</v>
      </c>
      <c r="H282" s="230" t="s">
        <v>192</v>
      </c>
      <c r="I282" s="291">
        <v>1</v>
      </c>
      <c r="J282" s="291">
        <v>3</v>
      </c>
      <c r="K282" s="347"/>
      <c r="L282" s="347"/>
      <c r="M282" s="229">
        <v>116</v>
      </c>
      <c r="N282" s="229">
        <v>116</v>
      </c>
      <c r="O282" s="353"/>
      <c r="P282" s="353"/>
      <c r="Q282" s="353"/>
      <c r="R282" s="353"/>
      <c r="S282" s="353"/>
      <c r="T282" s="170"/>
    </row>
    <row r="283" spans="1:20" ht="21.75" customHeight="1">
      <c r="A283" s="170"/>
      <c r="B283" s="363" t="s">
        <v>207</v>
      </c>
      <c r="C283" s="363"/>
      <c r="D283" s="363"/>
      <c r="E283" s="363"/>
      <c r="F283" s="363"/>
      <c r="G283" s="231" t="s">
        <v>381</v>
      </c>
      <c r="H283" s="230" t="s">
        <v>195</v>
      </c>
      <c r="I283" s="291">
        <v>1</v>
      </c>
      <c r="J283" s="291">
        <v>3</v>
      </c>
      <c r="K283" s="347"/>
      <c r="L283" s="347"/>
      <c r="M283" s="229">
        <v>1185</v>
      </c>
      <c r="N283" s="229">
        <v>1185</v>
      </c>
      <c r="O283" s="353"/>
      <c r="P283" s="353"/>
      <c r="Q283" s="353"/>
      <c r="R283" s="353"/>
      <c r="S283" s="353"/>
      <c r="T283" s="170"/>
    </row>
    <row r="284" spans="1:20" ht="21.75" customHeight="1">
      <c r="A284" s="170"/>
      <c r="B284" s="363" t="s">
        <v>207</v>
      </c>
      <c r="C284" s="363"/>
      <c r="D284" s="363"/>
      <c r="E284" s="363"/>
      <c r="F284" s="363"/>
      <c r="G284" s="231" t="s">
        <v>381</v>
      </c>
      <c r="H284" s="230" t="s">
        <v>192</v>
      </c>
      <c r="I284" s="291">
        <v>1</v>
      </c>
      <c r="J284" s="291">
        <v>3</v>
      </c>
      <c r="K284" s="347"/>
      <c r="L284" s="347"/>
      <c r="M284" s="229">
        <v>358</v>
      </c>
      <c r="N284" s="229">
        <v>358</v>
      </c>
      <c r="O284" s="353"/>
      <c r="P284" s="353"/>
      <c r="Q284" s="353"/>
      <c r="R284" s="353"/>
      <c r="S284" s="353"/>
      <c r="T284" s="170"/>
    </row>
    <row r="285" spans="1:20" ht="21.75" customHeight="1">
      <c r="A285" s="170"/>
      <c r="B285" s="363" t="s">
        <v>648</v>
      </c>
      <c r="C285" s="363"/>
      <c r="D285" s="363"/>
      <c r="E285" s="363"/>
      <c r="F285" s="363"/>
      <c r="G285" s="231" t="s">
        <v>647</v>
      </c>
      <c r="H285" s="230">
        <v>0</v>
      </c>
      <c r="I285" s="291">
        <v>0</v>
      </c>
      <c r="J285" s="291">
        <v>0</v>
      </c>
      <c r="K285" s="347"/>
      <c r="L285" s="347"/>
      <c r="M285" s="229">
        <v>998</v>
      </c>
      <c r="N285" s="229">
        <v>998</v>
      </c>
      <c r="O285" s="353"/>
      <c r="P285" s="353"/>
      <c r="Q285" s="353"/>
      <c r="R285" s="353"/>
      <c r="S285" s="353"/>
      <c r="T285" s="170"/>
    </row>
    <row r="286" spans="1:20" ht="21.75" customHeight="1">
      <c r="A286" s="170"/>
      <c r="B286" s="363" t="s">
        <v>304</v>
      </c>
      <c r="C286" s="363"/>
      <c r="D286" s="363"/>
      <c r="E286" s="363"/>
      <c r="F286" s="363"/>
      <c r="G286" s="231" t="s">
        <v>707</v>
      </c>
      <c r="H286" s="230" t="s">
        <v>195</v>
      </c>
      <c r="I286" s="291">
        <v>1</v>
      </c>
      <c r="J286" s="291">
        <v>3</v>
      </c>
      <c r="K286" s="347"/>
      <c r="L286" s="347"/>
      <c r="M286" s="229">
        <v>384</v>
      </c>
      <c r="N286" s="229">
        <v>384</v>
      </c>
      <c r="O286" s="353"/>
      <c r="P286" s="353"/>
      <c r="Q286" s="353"/>
      <c r="R286" s="353"/>
      <c r="S286" s="353"/>
      <c r="T286" s="170"/>
    </row>
    <row r="287" spans="1:20" ht="21.75" customHeight="1">
      <c r="A287" s="170"/>
      <c r="B287" s="363" t="s">
        <v>304</v>
      </c>
      <c r="C287" s="363"/>
      <c r="D287" s="363"/>
      <c r="E287" s="363"/>
      <c r="F287" s="363"/>
      <c r="G287" s="231" t="s">
        <v>707</v>
      </c>
      <c r="H287" s="230" t="s">
        <v>192</v>
      </c>
      <c r="I287" s="291">
        <v>1</v>
      </c>
      <c r="J287" s="291">
        <v>3</v>
      </c>
      <c r="K287" s="347"/>
      <c r="L287" s="347"/>
      <c r="M287" s="229">
        <v>116</v>
      </c>
      <c r="N287" s="229">
        <v>116</v>
      </c>
      <c r="O287" s="353"/>
      <c r="P287" s="353"/>
      <c r="Q287" s="353"/>
      <c r="R287" s="353"/>
      <c r="S287" s="353"/>
      <c r="T287" s="170"/>
    </row>
    <row r="288" spans="1:20" ht="21.75" customHeight="1">
      <c r="A288" s="170"/>
      <c r="B288" s="363" t="s">
        <v>207</v>
      </c>
      <c r="C288" s="363"/>
      <c r="D288" s="363"/>
      <c r="E288" s="363"/>
      <c r="F288" s="363"/>
      <c r="G288" s="231" t="s">
        <v>380</v>
      </c>
      <c r="H288" s="230" t="s">
        <v>195</v>
      </c>
      <c r="I288" s="291">
        <v>1</v>
      </c>
      <c r="J288" s="291">
        <v>3</v>
      </c>
      <c r="K288" s="347"/>
      <c r="L288" s="347"/>
      <c r="M288" s="229">
        <v>383</v>
      </c>
      <c r="N288" s="229">
        <v>383</v>
      </c>
      <c r="O288" s="353"/>
      <c r="P288" s="353"/>
      <c r="Q288" s="353"/>
      <c r="R288" s="353"/>
      <c r="S288" s="353"/>
      <c r="T288" s="170"/>
    </row>
    <row r="289" spans="1:20" ht="21.75" customHeight="1">
      <c r="A289" s="170"/>
      <c r="B289" s="363" t="s">
        <v>207</v>
      </c>
      <c r="C289" s="363"/>
      <c r="D289" s="363"/>
      <c r="E289" s="363"/>
      <c r="F289" s="363"/>
      <c r="G289" s="231" t="s">
        <v>380</v>
      </c>
      <c r="H289" s="230" t="s">
        <v>192</v>
      </c>
      <c r="I289" s="291">
        <v>1</v>
      </c>
      <c r="J289" s="291">
        <v>3</v>
      </c>
      <c r="K289" s="347"/>
      <c r="L289" s="347"/>
      <c r="M289" s="229">
        <v>115</v>
      </c>
      <c r="N289" s="229">
        <v>115</v>
      </c>
      <c r="O289" s="353"/>
      <c r="P289" s="353"/>
      <c r="Q289" s="353"/>
      <c r="R289" s="353"/>
      <c r="S289" s="353"/>
      <c r="T289" s="170"/>
    </row>
    <row r="290" spans="1:20" ht="21.75" customHeight="1">
      <c r="A290" s="170"/>
      <c r="B290" s="363" t="s">
        <v>635</v>
      </c>
      <c r="C290" s="363"/>
      <c r="D290" s="363"/>
      <c r="E290" s="363"/>
      <c r="F290" s="363"/>
      <c r="G290" s="231" t="s">
        <v>634</v>
      </c>
      <c r="H290" s="230">
        <v>0</v>
      </c>
      <c r="I290" s="291">
        <v>0</v>
      </c>
      <c r="J290" s="291">
        <v>0</v>
      </c>
      <c r="K290" s="347"/>
      <c r="L290" s="347"/>
      <c r="M290" s="229">
        <v>2386</v>
      </c>
      <c r="N290" s="229">
        <v>2386</v>
      </c>
      <c r="O290" s="353"/>
      <c r="P290" s="353"/>
      <c r="Q290" s="353"/>
      <c r="R290" s="353"/>
      <c r="S290" s="353"/>
      <c r="T290" s="170"/>
    </row>
    <row r="291" spans="1:20" ht="21.75" customHeight="1">
      <c r="A291" s="170"/>
      <c r="B291" s="363" t="s">
        <v>251</v>
      </c>
      <c r="C291" s="363"/>
      <c r="D291" s="363"/>
      <c r="E291" s="363"/>
      <c r="F291" s="363"/>
      <c r="G291" s="231" t="s">
        <v>378</v>
      </c>
      <c r="H291" s="230" t="s">
        <v>640</v>
      </c>
      <c r="I291" s="291">
        <v>1</v>
      </c>
      <c r="J291" s="291">
        <v>6</v>
      </c>
      <c r="K291" s="347"/>
      <c r="L291" s="347"/>
      <c r="M291" s="229">
        <v>30</v>
      </c>
      <c r="N291" s="229">
        <v>30</v>
      </c>
      <c r="O291" s="353"/>
      <c r="P291" s="353"/>
      <c r="Q291" s="353"/>
      <c r="R291" s="353"/>
      <c r="S291" s="353"/>
      <c r="T291" s="170"/>
    </row>
    <row r="292" spans="1:20" ht="21.75" customHeight="1">
      <c r="A292" s="170"/>
      <c r="B292" s="363" t="s">
        <v>251</v>
      </c>
      <c r="C292" s="363"/>
      <c r="D292" s="363"/>
      <c r="E292" s="363"/>
      <c r="F292" s="363"/>
      <c r="G292" s="231" t="s">
        <v>378</v>
      </c>
      <c r="H292" s="230" t="s">
        <v>208</v>
      </c>
      <c r="I292" s="291">
        <v>1</v>
      </c>
      <c r="J292" s="291">
        <v>6</v>
      </c>
      <c r="K292" s="347"/>
      <c r="L292" s="347"/>
      <c r="M292" s="229">
        <v>33</v>
      </c>
      <c r="N292" s="229">
        <v>33</v>
      </c>
      <c r="O292" s="353"/>
      <c r="P292" s="353"/>
      <c r="Q292" s="353"/>
      <c r="R292" s="353"/>
      <c r="S292" s="353"/>
      <c r="T292" s="170"/>
    </row>
    <row r="293" spans="1:20" ht="21.75" customHeight="1">
      <c r="A293" s="170"/>
      <c r="B293" s="363" t="s">
        <v>251</v>
      </c>
      <c r="C293" s="363"/>
      <c r="D293" s="363"/>
      <c r="E293" s="363"/>
      <c r="F293" s="363"/>
      <c r="G293" s="231" t="s">
        <v>378</v>
      </c>
      <c r="H293" s="230" t="s">
        <v>679</v>
      </c>
      <c r="I293" s="291">
        <v>1</v>
      </c>
      <c r="J293" s="291">
        <v>6</v>
      </c>
      <c r="K293" s="347"/>
      <c r="L293" s="347"/>
      <c r="M293" s="229">
        <v>10</v>
      </c>
      <c r="N293" s="229">
        <v>10</v>
      </c>
      <c r="O293" s="353"/>
      <c r="P293" s="353"/>
      <c r="Q293" s="353"/>
      <c r="R293" s="353"/>
      <c r="S293" s="353"/>
      <c r="T293" s="170"/>
    </row>
    <row r="294" spans="1:20" ht="21.75" customHeight="1">
      <c r="A294" s="170"/>
      <c r="B294" s="363" t="s">
        <v>251</v>
      </c>
      <c r="C294" s="363"/>
      <c r="D294" s="363"/>
      <c r="E294" s="363"/>
      <c r="F294" s="363"/>
      <c r="G294" s="231" t="s">
        <v>378</v>
      </c>
      <c r="H294" s="230" t="s">
        <v>640</v>
      </c>
      <c r="I294" s="291">
        <v>1</v>
      </c>
      <c r="J294" s="291">
        <v>6</v>
      </c>
      <c r="K294" s="347"/>
      <c r="L294" s="347"/>
      <c r="M294" s="229">
        <v>35</v>
      </c>
      <c r="N294" s="229">
        <v>35</v>
      </c>
      <c r="O294" s="353"/>
      <c r="P294" s="353"/>
      <c r="Q294" s="353"/>
      <c r="R294" s="353"/>
      <c r="S294" s="353"/>
      <c r="T294" s="170"/>
    </row>
    <row r="295" spans="1:20" ht="21.75" customHeight="1">
      <c r="A295" s="170"/>
      <c r="B295" s="363" t="s">
        <v>251</v>
      </c>
      <c r="C295" s="363"/>
      <c r="D295" s="363"/>
      <c r="E295" s="363"/>
      <c r="F295" s="363"/>
      <c r="G295" s="231" t="s">
        <v>378</v>
      </c>
      <c r="H295" s="230" t="s">
        <v>640</v>
      </c>
      <c r="I295" s="291">
        <v>1</v>
      </c>
      <c r="J295" s="291">
        <v>6</v>
      </c>
      <c r="K295" s="347"/>
      <c r="L295" s="347"/>
      <c r="M295" s="229">
        <v>109</v>
      </c>
      <c r="N295" s="229">
        <v>109</v>
      </c>
      <c r="O295" s="353"/>
      <c r="P295" s="353"/>
      <c r="Q295" s="353"/>
      <c r="R295" s="353"/>
      <c r="S295" s="353"/>
      <c r="T295" s="170"/>
    </row>
    <row r="296" spans="1:20" ht="21.75" customHeight="1">
      <c r="A296" s="170"/>
      <c r="B296" s="363" t="s">
        <v>251</v>
      </c>
      <c r="C296" s="363"/>
      <c r="D296" s="363"/>
      <c r="E296" s="363"/>
      <c r="F296" s="363"/>
      <c r="G296" s="231" t="s">
        <v>378</v>
      </c>
      <c r="H296" s="230" t="s">
        <v>208</v>
      </c>
      <c r="I296" s="291">
        <v>1</v>
      </c>
      <c r="J296" s="291">
        <v>6</v>
      </c>
      <c r="K296" s="347"/>
      <c r="L296" s="347"/>
      <c r="M296" s="229">
        <v>44</v>
      </c>
      <c r="N296" s="229">
        <v>44</v>
      </c>
      <c r="O296" s="353"/>
      <c r="P296" s="353"/>
      <c r="Q296" s="353"/>
      <c r="R296" s="353"/>
      <c r="S296" s="353"/>
      <c r="T296" s="170"/>
    </row>
    <row r="297" spans="1:20" ht="21.75" customHeight="1">
      <c r="A297" s="170"/>
      <c r="B297" s="363" t="s">
        <v>207</v>
      </c>
      <c r="C297" s="363"/>
      <c r="D297" s="363"/>
      <c r="E297" s="363"/>
      <c r="F297" s="363"/>
      <c r="G297" s="231" t="s">
        <v>377</v>
      </c>
      <c r="H297" s="230" t="s">
        <v>195</v>
      </c>
      <c r="I297" s="291">
        <v>1</v>
      </c>
      <c r="J297" s="291">
        <v>6</v>
      </c>
      <c r="K297" s="347"/>
      <c r="L297" s="347"/>
      <c r="M297" s="229">
        <v>1632</v>
      </c>
      <c r="N297" s="229">
        <v>1632</v>
      </c>
      <c r="O297" s="353"/>
      <c r="P297" s="353"/>
      <c r="Q297" s="353"/>
      <c r="R297" s="353"/>
      <c r="S297" s="353"/>
      <c r="T297" s="170"/>
    </row>
    <row r="298" spans="1:20" ht="21.75" customHeight="1">
      <c r="A298" s="170"/>
      <c r="B298" s="363" t="s">
        <v>207</v>
      </c>
      <c r="C298" s="363"/>
      <c r="D298" s="363"/>
      <c r="E298" s="363"/>
      <c r="F298" s="363"/>
      <c r="G298" s="231" t="s">
        <v>377</v>
      </c>
      <c r="H298" s="230" t="s">
        <v>192</v>
      </c>
      <c r="I298" s="291">
        <v>1</v>
      </c>
      <c r="J298" s="291">
        <v>6</v>
      </c>
      <c r="K298" s="347"/>
      <c r="L298" s="347"/>
      <c r="M298" s="229">
        <v>493</v>
      </c>
      <c r="N298" s="229">
        <v>493</v>
      </c>
      <c r="O298" s="353"/>
      <c r="P298" s="353"/>
      <c r="Q298" s="353"/>
      <c r="R298" s="353"/>
      <c r="S298" s="353"/>
      <c r="T298" s="170"/>
    </row>
    <row r="299" spans="1:20" ht="12.75" customHeight="1">
      <c r="A299" s="170"/>
      <c r="B299" s="363" t="s">
        <v>629</v>
      </c>
      <c r="C299" s="363"/>
      <c r="D299" s="363"/>
      <c r="E299" s="363"/>
      <c r="F299" s="363"/>
      <c r="G299" s="231" t="s">
        <v>630</v>
      </c>
      <c r="H299" s="230">
        <v>0</v>
      </c>
      <c r="I299" s="291">
        <v>0</v>
      </c>
      <c r="J299" s="291">
        <v>0</v>
      </c>
      <c r="K299" s="347"/>
      <c r="L299" s="347"/>
      <c r="M299" s="229">
        <v>700</v>
      </c>
      <c r="N299" s="229">
        <v>700</v>
      </c>
      <c r="O299" s="353"/>
      <c r="P299" s="353"/>
      <c r="Q299" s="353"/>
      <c r="R299" s="353"/>
      <c r="S299" s="353"/>
      <c r="T299" s="170"/>
    </row>
    <row r="300" spans="1:20" ht="12.75" customHeight="1">
      <c r="A300" s="170"/>
      <c r="B300" s="363" t="s">
        <v>629</v>
      </c>
      <c r="C300" s="363"/>
      <c r="D300" s="363"/>
      <c r="E300" s="363"/>
      <c r="F300" s="363"/>
      <c r="G300" s="231" t="s">
        <v>627</v>
      </c>
      <c r="H300" s="230" t="s">
        <v>626</v>
      </c>
      <c r="I300" s="291">
        <v>1</v>
      </c>
      <c r="J300" s="291">
        <v>11</v>
      </c>
      <c r="K300" s="347"/>
      <c r="L300" s="347"/>
      <c r="M300" s="229">
        <v>700</v>
      </c>
      <c r="N300" s="229">
        <v>700</v>
      </c>
      <c r="O300" s="353"/>
      <c r="P300" s="353"/>
      <c r="Q300" s="353"/>
      <c r="R300" s="353"/>
      <c r="S300" s="353"/>
      <c r="T300" s="170"/>
    </row>
    <row r="301" spans="1:20" ht="21.75" customHeight="1">
      <c r="A301" s="170"/>
      <c r="B301" s="363" t="s">
        <v>486</v>
      </c>
      <c r="C301" s="363"/>
      <c r="D301" s="363"/>
      <c r="E301" s="363"/>
      <c r="F301" s="363"/>
      <c r="G301" s="231" t="s">
        <v>485</v>
      </c>
      <c r="H301" s="230">
        <v>0</v>
      </c>
      <c r="I301" s="291">
        <v>0</v>
      </c>
      <c r="J301" s="291">
        <v>0</v>
      </c>
      <c r="K301" s="347"/>
      <c r="L301" s="347"/>
      <c r="M301" s="229">
        <v>35387</v>
      </c>
      <c r="N301" s="229">
        <v>35252</v>
      </c>
      <c r="O301" s="353"/>
      <c r="P301" s="353"/>
      <c r="Q301" s="353"/>
      <c r="R301" s="353"/>
      <c r="S301" s="353"/>
      <c r="T301" s="170"/>
    </row>
    <row r="302" spans="1:20" ht="32.25" customHeight="1">
      <c r="A302" s="170"/>
      <c r="B302" s="363" t="s">
        <v>721</v>
      </c>
      <c r="C302" s="363"/>
      <c r="D302" s="363"/>
      <c r="E302" s="363"/>
      <c r="F302" s="363"/>
      <c r="G302" s="231" t="s">
        <v>722</v>
      </c>
      <c r="H302" s="230" t="s">
        <v>334</v>
      </c>
      <c r="I302" s="291">
        <v>5</v>
      </c>
      <c r="J302" s="291">
        <v>3</v>
      </c>
      <c r="K302" s="347"/>
      <c r="L302" s="347"/>
      <c r="M302" s="229">
        <v>35387</v>
      </c>
      <c r="N302" s="229">
        <v>35252</v>
      </c>
      <c r="O302" s="353"/>
      <c r="P302" s="353"/>
      <c r="Q302" s="353"/>
      <c r="R302" s="353"/>
      <c r="S302" s="353"/>
      <c r="T302" s="170"/>
    </row>
    <row r="303" spans="1:20" ht="21.75" customHeight="1">
      <c r="A303" s="170"/>
      <c r="B303" s="363" t="s">
        <v>230</v>
      </c>
      <c r="C303" s="363"/>
      <c r="D303" s="363"/>
      <c r="E303" s="363"/>
      <c r="F303" s="363"/>
      <c r="G303" s="231" t="s">
        <v>492</v>
      </c>
      <c r="H303" s="230">
        <v>0</v>
      </c>
      <c r="I303" s="291">
        <v>0</v>
      </c>
      <c r="J303" s="291">
        <v>0</v>
      </c>
      <c r="K303" s="347"/>
      <c r="L303" s="347"/>
      <c r="M303" s="229">
        <v>2684</v>
      </c>
      <c r="N303" s="229">
        <v>2684</v>
      </c>
      <c r="O303" s="353"/>
      <c r="P303" s="353"/>
      <c r="Q303" s="353"/>
      <c r="R303" s="353"/>
      <c r="S303" s="353"/>
      <c r="T303" s="170"/>
    </row>
    <row r="304" spans="1:20" ht="21.75" customHeight="1">
      <c r="A304" s="170"/>
      <c r="B304" s="363" t="s">
        <v>230</v>
      </c>
      <c r="C304" s="363"/>
      <c r="D304" s="363"/>
      <c r="E304" s="363"/>
      <c r="F304" s="363"/>
      <c r="G304" s="231" t="s">
        <v>763</v>
      </c>
      <c r="H304" s="230" t="s">
        <v>271</v>
      </c>
      <c r="I304" s="291">
        <v>12</v>
      </c>
      <c r="J304" s="291">
        <v>2</v>
      </c>
      <c r="K304" s="347"/>
      <c r="L304" s="347"/>
      <c r="M304" s="229">
        <v>2684</v>
      </c>
      <c r="N304" s="229">
        <v>2684</v>
      </c>
      <c r="O304" s="353"/>
      <c r="P304" s="353"/>
      <c r="Q304" s="353"/>
      <c r="R304" s="353"/>
      <c r="S304" s="353"/>
      <c r="T304" s="170"/>
    </row>
    <row r="305" spans="1:20" ht="12.75" customHeight="1">
      <c r="A305" s="170"/>
      <c r="B305" s="363" t="s">
        <v>644</v>
      </c>
      <c r="C305" s="363"/>
      <c r="D305" s="363"/>
      <c r="E305" s="363"/>
      <c r="F305" s="363"/>
      <c r="G305" s="231" t="s">
        <v>643</v>
      </c>
      <c r="H305" s="230">
        <v>0</v>
      </c>
      <c r="I305" s="291">
        <v>0</v>
      </c>
      <c r="J305" s="291">
        <v>0</v>
      </c>
      <c r="K305" s="347"/>
      <c r="L305" s="347"/>
      <c r="M305" s="229">
        <v>45</v>
      </c>
      <c r="N305" s="229">
        <v>45</v>
      </c>
      <c r="O305" s="353"/>
      <c r="P305" s="353"/>
      <c r="Q305" s="353"/>
      <c r="R305" s="353"/>
      <c r="S305" s="353"/>
      <c r="T305" s="170"/>
    </row>
    <row r="306" spans="1:20" ht="42.75" customHeight="1">
      <c r="A306" s="170"/>
      <c r="B306" s="363" t="s">
        <v>642</v>
      </c>
      <c r="C306" s="363"/>
      <c r="D306" s="363"/>
      <c r="E306" s="363"/>
      <c r="F306" s="363"/>
      <c r="G306" s="231" t="s">
        <v>320</v>
      </c>
      <c r="H306" s="230" t="s">
        <v>208</v>
      </c>
      <c r="I306" s="291">
        <v>1</v>
      </c>
      <c r="J306" s="291">
        <v>5</v>
      </c>
      <c r="K306" s="347"/>
      <c r="L306" s="347"/>
      <c r="M306" s="229">
        <v>45</v>
      </c>
      <c r="N306" s="229">
        <v>45</v>
      </c>
      <c r="O306" s="353"/>
      <c r="P306" s="353"/>
      <c r="Q306" s="353"/>
      <c r="R306" s="353"/>
      <c r="S306" s="353"/>
      <c r="T306" s="170"/>
    </row>
    <row r="307" spans="1:20" ht="21.75" customHeight="1">
      <c r="A307" s="170"/>
      <c r="B307" s="363" t="s">
        <v>623</v>
      </c>
      <c r="C307" s="363"/>
      <c r="D307" s="363"/>
      <c r="E307" s="363"/>
      <c r="F307" s="363"/>
      <c r="G307" s="231" t="s">
        <v>622</v>
      </c>
      <c r="H307" s="230">
        <v>0</v>
      </c>
      <c r="I307" s="291">
        <v>0</v>
      </c>
      <c r="J307" s="291">
        <v>0</v>
      </c>
      <c r="K307" s="347"/>
      <c r="L307" s="347"/>
      <c r="M307" s="229">
        <v>1147</v>
      </c>
      <c r="N307" s="229">
        <v>1140</v>
      </c>
      <c r="O307" s="353"/>
      <c r="P307" s="353"/>
      <c r="Q307" s="353"/>
      <c r="R307" s="353"/>
      <c r="S307" s="353"/>
      <c r="T307" s="170"/>
    </row>
    <row r="308" spans="1:20" ht="21.75" customHeight="1">
      <c r="A308" s="170"/>
      <c r="B308" s="363" t="s">
        <v>621</v>
      </c>
      <c r="C308" s="363"/>
      <c r="D308" s="363"/>
      <c r="E308" s="363"/>
      <c r="F308" s="363"/>
      <c r="G308" s="231" t="s">
        <v>620</v>
      </c>
      <c r="H308" s="230" t="s">
        <v>328</v>
      </c>
      <c r="I308" s="291">
        <v>2</v>
      </c>
      <c r="J308" s="291">
        <v>3</v>
      </c>
      <c r="K308" s="347"/>
      <c r="L308" s="347"/>
      <c r="M308" s="229">
        <v>1147</v>
      </c>
      <c r="N308" s="229">
        <v>1140</v>
      </c>
      <c r="O308" s="353"/>
      <c r="P308" s="353"/>
      <c r="Q308" s="353"/>
      <c r="R308" s="353"/>
      <c r="S308" s="353"/>
      <c r="T308" s="170"/>
    </row>
    <row r="309" spans="1:20" ht="11.25" customHeight="1">
      <c r="A309" s="170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</row>
    <row r="310" spans="1:20" ht="12.75" customHeight="1">
      <c r="A310" s="201" t="s">
        <v>484</v>
      </c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</row>
  </sheetData>
  <autoFilter ref="A12:T308">
    <filterColumn colId="1" showButton="0"/>
    <filterColumn colId="2" showButton="0"/>
    <filterColumn colId="3" showButton="0"/>
    <filterColumn colId="4" showButton="0"/>
    <filterColumn colId="10" showButton="0"/>
    <filterColumn colId="14" showButton="0"/>
    <filterColumn colId="15" showButton="0"/>
    <filterColumn colId="16" showButton="0"/>
    <filterColumn colId="17" showButton="0"/>
  </autoFilter>
  <mergeCells count="892">
    <mergeCell ref="B300:F300"/>
    <mergeCell ref="K300:L300"/>
    <mergeCell ref="O300:S300"/>
    <mergeCell ref="B302:F302"/>
    <mergeCell ref="K302:L302"/>
    <mergeCell ref="O302:S302"/>
    <mergeCell ref="B308:F308"/>
    <mergeCell ref="K308:L308"/>
    <mergeCell ref="O308:S308"/>
    <mergeCell ref="B304:F304"/>
    <mergeCell ref="K304:L304"/>
    <mergeCell ref="O304:S304"/>
    <mergeCell ref="B306:F306"/>
    <mergeCell ref="K306:L306"/>
    <mergeCell ref="O306:S306"/>
    <mergeCell ref="B305:F305"/>
    <mergeCell ref="B298:F298"/>
    <mergeCell ref="K298:L298"/>
    <mergeCell ref="O298:S298"/>
    <mergeCell ref="B293:F293"/>
    <mergeCell ref="K293:L293"/>
    <mergeCell ref="O293:S293"/>
    <mergeCell ref="B294:F294"/>
    <mergeCell ref="K294:L294"/>
    <mergeCell ref="O294:S294"/>
    <mergeCell ref="B295:F295"/>
    <mergeCell ref="B296:F296"/>
    <mergeCell ref="K296:L296"/>
    <mergeCell ref="O296:S296"/>
    <mergeCell ref="B297:F297"/>
    <mergeCell ref="K297:L297"/>
    <mergeCell ref="O297:S297"/>
    <mergeCell ref="K295:L295"/>
    <mergeCell ref="O295:S295"/>
    <mergeCell ref="B289:F289"/>
    <mergeCell ref="K289:L289"/>
    <mergeCell ref="O289:S289"/>
    <mergeCell ref="B291:F291"/>
    <mergeCell ref="K291:L291"/>
    <mergeCell ref="O291:S291"/>
    <mergeCell ref="B292:F292"/>
    <mergeCell ref="K292:L292"/>
    <mergeCell ref="O292:S292"/>
    <mergeCell ref="B286:F286"/>
    <mergeCell ref="K286:L286"/>
    <mergeCell ref="O286:S286"/>
    <mergeCell ref="B287:F287"/>
    <mergeCell ref="K287:L287"/>
    <mergeCell ref="O287:S287"/>
    <mergeCell ref="B288:F288"/>
    <mergeCell ref="K288:L288"/>
    <mergeCell ref="O288:S288"/>
    <mergeCell ref="B284:F284"/>
    <mergeCell ref="K284:L284"/>
    <mergeCell ref="O284:S284"/>
    <mergeCell ref="B278:F278"/>
    <mergeCell ref="K278:L278"/>
    <mergeCell ref="O278:S278"/>
    <mergeCell ref="B279:F279"/>
    <mergeCell ref="K279:L279"/>
    <mergeCell ref="O279:S279"/>
    <mergeCell ref="B281:F281"/>
    <mergeCell ref="B282:F282"/>
    <mergeCell ref="K282:L282"/>
    <mergeCell ref="O282:S282"/>
    <mergeCell ref="B283:F283"/>
    <mergeCell ref="K283:L283"/>
    <mergeCell ref="O283:S283"/>
    <mergeCell ref="K281:L281"/>
    <mergeCell ref="O281:S281"/>
    <mergeCell ref="B275:F275"/>
    <mergeCell ref="K275:L275"/>
    <mergeCell ref="O275:S275"/>
    <mergeCell ref="B276:F276"/>
    <mergeCell ref="K276:L276"/>
    <mergeCell ref="O276:S276"/>
    <mergeCell ref="B277:F277"/>
    <mergeCell ref="K277:L277"/>
    <mergeCell ref="O277:S277"/>
    <mergeCell ref="B272:F272"/>
    <mergeCell ref="K272:L272"/>
    <mergeCell ref="O272:S272"/>
    <mergeCell ref="B273:F273"/>
    <mergeCell ref="K273:L273"/>
    <mergeCell ref="O273:S273"/>
    <mergeCell ref="B274:F274"/>
    <mergeCell ref="K274:L274"/>
    <mergeCell ref="O274:S274"/>
    <mergeCell ref="B271:F271"/>
    <mergeCell ref="K271:L271"/>
    <mergeCell ref="O271:S271"/>
    <mergeCell ref="B266:F266"/>
    <mergeCell ref="K266:L266"/>
    <mergeCell ref="O266:S266"/>
    <mergeCell ref="B267:F267"/>
    <mergeCell ref="K267:L267"/>
    <mergeCell ref="O267:S267"/>
    <mergeCell ref="B268:F268"/>
    <mergeCell ref="B269:F269"/>
    <mergeCell ref="K269:L269"/>
    <mergeCell ref="O269:S269"/>
    <mergeCell ref="B270:F270"/>
    <mergeCell ref="K270:L270"/>
    <mergeCell ref="O270:S270"/>
    <mergeCell ref="K263:L263"/>
    <mergeCell ref="B251:F251"/>
    <mergeCell ref="K251:L251"/>
    <mergeCell ref="O251:S251"/>
    <mergeCell ref="B253:F253"/>
    <mergeCell ref="K253:L253"/>
    <mergeCell ref="K268:L268"/>
    <mergeCell ref="O268:S268"/>
    <mergeCell ref="O262:S262"/>
    <mergeCell ref="K261:L261"/>
    <mergeCell ref="O261:S261"/>
    <mergeCell ref="B261:F261"/>
    <mergeCell ref="O263:S263"/>
    <mergeCell ref="B264:F264"/>
    <mergeCell ref="K264:L264"/>
    <mergeCell ref="O264:S264"/>
    <mergeCell ref="B255:F255"/>
    <mergeCell ref="K255:L255"/>
    <mergeCell ref="O255:S255"/>
    <mergeCell ref="B248:F248"/>
    <mergeCell ref="K248:L248"/>
    <mergeCell ref="O248:S248"/>
    <mergeCell ref="B249:F249"/>
    <mergeCell ref="K249:L249"/>
    <mergeCell ref="O249:S249"/>
    <mergeCell ref="O250:S250"/>
    <mergeCell ref="B245:F245"/>
    <mergeCell ref="K245:L245"/>
    <mergeCell ref="O245:S245"/>
    <mergeCell ref="B246:F246"/>
    <mergeCell ref="K246:L246"/>
    <mergeCell ref="O246:S246"/>
    <mergeCell ref="B247:F247"/>
    <mergeCell ref="O253:S253"/>
    <mergeCell ref="O237:S237"/>
    <mergeCell ref="B236:F236"/>
    <mergeCell ref="K236:L236"/>
    <mergeCell ref="O236:S236"/>
    <mergeCell ref="B231:F231"/>
    <mergeCell ref="K231:L231"/>
    <mergeCell ref="O231:S231"/>
    <mergeCell ref="B232:F232"/>
    <mergeCell ref="K232:L232"/>
    <mergeCell ref="O232:S232"/>
    <mergeCell ref="B234:F234"/>
    <mergeCell ref="K234:L234"/>
    <mergeCell ref="O234:S234"/>
    <mergeCell ref="B235:F235"/>
    <mergeCell ref="K235:L235"/>
    <mergeCell ref="O235:S235"/>
    <mergeCell ref="B237:F237"/>
    <mergeCell ref="K237:L237"/>
    <mergeCell ref="K233:L233"/>
    <mergeCell ref="O233:S233"/>
    <mergeCell ref="B228:F228"/>
    <mergeCell ref="K228:L228"/>
    <mergeCell ref="O228:S228"/>
    <mergeCell ref="B229:F229"/>
    <mergeCell ref="K229:L229"/>
    <mergeCell ref="O229:S229"/>
    <mergeCell ref="B230:F230"/>
    <mergeCell ref="B220:F220"/>
    <mergeCell ref="K220:L220"/>
    <mergeCell ref="O220:S220"/>
    <mergeCell ref="K230:L230"/>
    <mergeCell ref="O230:S230"/>
    <mergeCell ref="B225:F225"/>
    <mergeCell ref="K225:L225"/>
    <mergeCell ref="O225:S225"/>
    <mergeCell ref="B226:F226"/>
    <mergeCell ref="K226:L226"/>
    <mergeCell ref="O226:S226"/>
    <mergeCell ref="B227:F227"/>
    <mergeCell ref="K227:L227"/>
    <mergeCell ref="B207:F207"/>
    <mergeCell ref="K207:L207"/>
    <mergeCell ref="O207:S207"/>
    <mergeCell ref="B206:F206"/>
    <mergeCell ref="K206:L206"/>
    <mergeCell ref="B211:F211"/>
    <mergeCell ref="K211:L211"/>
    <mergeCell ref="O211:S211"/>
    <mergeCell ref="B208:F208"/>
    <mergeCell ref="K208:L208"/>
    <mergeCell ref="B190:F190"/>
    <mergeCell ref="K190:L190"/>
    <mergeCell ref="O190:S190"/>
    <mergeCell ref="B191:F191"/>
    <mergeCell ref="K191:L191"/>
    <mergeCell ref="O191:S191"/>
    <mergeCell ref="K200:L200"/>
    <mergeCell ref="O200:S200"/>
    <mergeCell ref="B192:F192"/>
    <mergeCell ref="K192:L192"/>
    <mergeCell ref="O192:S192"/>
    <mergeCell ref="B193:F193"/>
    <mergeCell ref="K193:L193"/>
    <mergeCell ref="O193:S193"/>
    <mergeCell ref="B195:F195"/>
    <mergeCell ref="K195:L195"/>
    <mergeCell ref="B196:F196"/>
    <mergeCell ref="K196:L196"/>
    <mergeCell ref="O196:S196"/>
    <mergeCell ref="B198:F198"/>
    <mergeCell ref="K198:L198"/>
    <mergeCell ref="O198:S198"/>
    <mergeCell ref="B200:F200"/>
    <mergeCell ref="B159:F159"/>
    <mergeCell ref="K159:L159"/>
    <mergeCell ref="O159:S159"/>
    <mergeCell ref="O164:S164"/>
    <mergeCell ref="B166:F166"/>
    <mergeCell ref="K166:L166"/>
    <mergeCell ref="O179:S179"/>
    <mergeCell ref="B180:F180"/>
    <mergeCell ref="K180:L180"/>
    <mergeCell ref="O180:S180"/>
    <mergeCell ref="B178:F178"/>
    <mergeCell ref="B169:F169"/>
    <mergeCell ref="K169:L169"/>
    <mergeCell ref="O169:S169"/>
    <mergeCell ref="B170:F170"/>
    <mergeCell ref="K170:L170"/>
    <mergeCell ref="B172:F172"/>
    <mergeCell ref="K172:L172"/>
    <mergeCell ref="O172:S172"/>
    <mergeCell ref="K178:L178"/>
    <mergeCell ref="O178:S178"/>
    <mergeCell ref="B179:F179"/>
    <mergeCell ref="K179:L179"/>
    <mergeCell ref="B158:F158"/>
    <mergeCell ref="K158:L158"/>
    <mergeCell ref="O158:S158"/>
    <mergeCell ref="B153:F153"/>
    <mergeCell ref="K153:L153"/>
    <mergeCell ref="O153:S153"/>
    <mergeCell ref="B154:F154"/>
    <mergeCell ref="K154:L154"/>
    <mergeCell ref="O154:S154"/>
    <mergeCell ref="B155:F155"/>
    <mergeCell ref="B156:F156"/>
    <mergeCell ref="K156:L156"/>
    <mergeCell ref="O156:S156"/>
    <mergeCell ref="B157:F157"/>
    <mergeCell ref="K157:L157"/>
    <mergeCell ref="O157:S157"/>
    <mergeCell ref="K147:L147"/>
    <mergeCell ref="O147:S147"/>
    <mergeCell ref="B148:F148"/>
    <mergeCell ref="K148:L148"/>
    <mergeCell ref="O148:S148"/>
    <mergeCell ref="B149:F149"/>
    <mergeCell ref="K149:L149"/>
    <mergeCell ref="O149:S149"/>
    <mergeCell ref="K155:L155"/>
    <mergeCell ref="O155:S155"/>
    <mergeCell ref="B150:F150"/>
    <mergeCell ref="K150:L150"/>
    <mergeCell ref="O150:S150"/>
    <mergeCell ref="B151:F151"/>
    <mergeCell ref="K151:L151"/>
    <mergeCell ref="O151:S151"/>
    <mergeCell ref="B152:F152"/>
    <mergeCell ref="K152:L152"/>
    <mergeCell ref="B134:F134"/>
    <mergeCell ref="K134:L134"/>
    <mergeCell ref="O134:S134"/>
    <mergeCell ref="B136:F136"/>
    <mergeCell ref="K136:L136"/>
    <mergeCell ref="O136:S136"/>
    <mergeCell ref="B138:F138"/>
    <mergeCell ref="B144:F144"/>
    <mergeCell ref="K144:L144"/>
    <mergeCell ref="O144:S144"/>
    <mergeCell ref="K133:L133"/>
    <mergeCell ref="O133:S133"/>
    <mergeCell ref="B121:F121"/>
    <mergeCell ref="K121:L121"/>
    <mergeCell ref="O121:S121"/>
    <mergeCell ref="B122:F122"/>
    <mergeCell ref="K122:L122"/>
    <mergeCell ref="O122:S122"/>
    <mergeCell ref="B124:F124"/>
    <mergeCell ref="K124:L124"/>
    <mergeCell ref="B127:F127"/>
    <mergeCell ref="K127:L127"/>
    <mergeCell ref="O127:S127"/>
    <mergeCell ref="B128:F128"/>
    <mergeCell ref="K128:L128"/>
    <mergeCell ref="O128:S128"/>
    <mergeCell ref="O130:S130"/>
    <mergeCell ref="B133:F133"/>
    <mergeCell ref="O124:S124"/>
    <mergeCell ref="B123:F123"/>
    <mergeCell ref="K123:L123"/>
    <mergeCell ref="O123:S123"/>
    <mergeCell ref="B118:F118"/>
    <mergeCell ref="K118:L118"/>
    <mergeCell ref="O118:S118"/>
    <mergeCell ref="B119:F119"/>
    <mergeCell ref="K119:L119"/>
    <mergeCell ref="O119:S119"/>
    <mergeCell ref="B120:F120"/>
    <mergeCell ref="K120:L120"/>
    <mergeCell ref="O120:S120"/>
    <mergeCell ref="B115:F115"/>
    <mergeCell ref="K115:L115"/>
    <mergeCell ref="O115:S115"/>
    <mergeCell ref="B116:F116"/>
    <mergeCell ref="K116:L116"/>
    <mergeCell ref="O116:S116"/>
    <mergeCell ref="B117:F117"/>
    <mergeCell ref="K117:L117"/>
    <mergeCell ref="O117:S117"/>
    <mergeCell ref="B112:F112"/>
    <mergeCell ref="K112:L112"/>
    <mergeCell ref="O112:S112"/>
    <mergeCell ref="B113:F113"/>
    <mergeCell ref="K113:L113"/>
    <mergeCell ref="O113:S113"/>
    <mergeCell ref="B114:F114"/>
    <mergeCell ref="K114:L114"/>
    <mergeCell ref="O114:S114"/>
    <mergeCell ref="B109:F109"/>
    <mergeCell ref="K109:L109"/>
    <mergeCell ref="O109:S109"/>
    <mergeCell ref="B110:F110"/>
    <mergeCell ref="K110:L110"/>
    <mergeCell ref="O110:S110"/>
    <mergeCell ref="B111:F111"/>
    <mergeCell ref="K111:L111"/>
    <mergeCell ref="O111:S111"/>
    <mergeCell ref="B108:F108"/>
    <mergeCell ref="K108:L108"/>
    <mergeCell ref="O108:S108"/>
    <mergeCell ref="B103:F103"/>
    <mergeCell ref="K103:L103"/>
    <mergeCell ref="O103:S103"/>
    <mergeCell ref="B104:F104"/>
    <mergeCell ref="K104:L104"/>
    <mergeCell ref="O104:S104"/>
    <mergeCell ref="B105:F105"/>
    <mergeCell ref="B106:F106"/>
    <mergeCell ref="K106:L106"/>
    <mergeCell ref="O106:S106"/>
    <mergeCell ref="B107:F107"/>
    <mergeCell ref="K107:L107"/>
    <mergeCell ref="O107:S107"/>
    <mergeCell ref="K105:L105"/>
    <mergeCell ref="O105:S105"/>
    <mergeCell ref="B100:F100"/>
    <mergeCell ref="K100:L100"/>
    <mergeCell ref="O100:S100"/>
    <mergeCell ref="B101:F101"/>
    <mergeCell ref="K101:L101"/>
    <mergeCell ref="O101:S101"/>
    <mergeCell ref="B102:F102"/>
    <mergeCell ref="K102:L102"/>
    <mergeCell ref="O102:S102"/>
    <mergeCell ref="B97:F97"/>
    <mergeCell ref="K97:L97"/>
    <mergeCell ref="O97:S97"/>
    <mergeCell ref="B98:F98"/>
    <mergeCell ref="K98:L98"/>
    <mergeCell ref="O98:S98"/>
    <mergeCell ref="B99:F99"/>
    <mergeCell ref="K99:L99"/>
    <mergeCell ref="O99:S99"/>
    <mergeCell ref="O87:S87"/>
    <mergeCell ref="B89:F89"/>
    <mergeCell ref="K89:L89"/>
    <mergeCell ref="B93:F93"/>
    <mergeCell ref="K93:L93"/>
    <mergeCell ref="O93:S93"/>
    <mergeCell ref="B92:F92"/>
    <mergeCell ref="K92:L92"/>
    <mergeCell ref="O92:S92"/>
    <mergeCell ref="B69:F69"/>
    <mergeCell ref="K69:L69"/>
    <mergeCell ref="O69:S69"/>
    <mergeCell ref="B67:F67"/>
    <mergeCell ref="B81:F81"/>
    <mergeCell ref="K81:L81"/>
    <mergeCell ref="O81:S81"/>
    <mergeCell ref="O71:S71"/>
    <mergeCell ref="B73:F73"/>
    <mergeCell ref="K73:L73"/>
    <mergeCell ref="O73:S73"/>
    <mergeCell ref="B74:F74"/>
    <mergeCell ref="K74:L74"/>
    <mergeCell ref="O74:S74"/>
    <mergeCell ref="B78:F78"/>
    <mergeCell ref="K78:L78"/>
    <mergeCell ref="O78:S78"/>
    <mergeCell ref="B79:F79"/>
    <mergeCell ref="K79:L79"/>
    <mergeCell ref="O79:S79"/>
    <mergeCell ref="K67:L67"/>
    <mergeCell ref="O67:S67"/>
    <mergeCell ref="B63:F63"/>
    <mergeCell ref="K63:L63"/>
    <mergeCell ref="O63:S63"/>
    <mergeCell ref="B64:F64"/>
    <mergeCell ref="K64:L64"/>
    <mergeCell ref="O64:S64"/>
    <mergeCell ref="B65:F65"/>
    <mergeCell ref="K65:L65"/>
    <mergeCell ref="B66:F66"/>
    <mergeCell ref="K66:L66"/>
    <mergeCell ref="O66:S66"/>
    <mergeCell ref="O57:S57"/>
    <mergeCell ref="B54:F54"/>
    <mergeCell ref="K54:L54"/>
    <mergeCell ref="O54:S54"/>
    <mergeCell ref="B56:F56"/>
    <mergeCell ref="K56:L56"/>
    <mergeCell ref="O56:S56"/>
    <mergeCell ref="O65:S65"/>
    <mergeCell ref="B60:F60"/>
    <mergeCell ref="K60:L60"/>
    <mergeCell ref="O60:S60"/>
    <mergeCell ref="B61:F61"/>
    <mergeCell ref="K61:L61"/>
    <mergeCell ref="O61:S61"/>
    <mergeCell ref="B62:F62"/>
    <mergeCell ref="K62:L62"/>
    <mergeCell ref="O62:S62"/>
    <mergeCell ref="B52:F52"/>
    <mergeCell ref="K52:L52"/>
    <mergeCell ref="O52:S52"/>
    <mergeCell ref="B45:F45"/>
    <mergeCell ref="K45:L45"/>
    <mergeCell ref="O45:S45"/>
    <mergeCell ref="B46:F46"/>
    <mergeCell ref="K46:L46"/>
    <mergeCell ref="O46:S46"/>
    <mergeCell ref="B47:F47"/>
    <mergeCell ref="B48:F48"/>
    <mergeCell ref="K48:L48"/>
    <mergeCell ref="O48:S48"/>
    <mergeCell ref="B49:F49"/>
    <mergeCell ref="K49:L49"/>
    <mergeCell ref="O49:S49"/>
    <mergeCell ref="O41:S41"/>
    <mergeCell ref="K47:L47"/>
    <mergeCell ref="O47:S47"/>
    <mergeCell ref="B42:F42"/>
    <mergeCell ref="K42:L42"/>
    <mergeCell ref="O42:S42"/>
    <mergeCell ref="B43:F43"/>
    <mergeCell ref="K43:L43"/>
    <mergeCell ref="O43:S43"/>
    <mergeCell ref="B44:F44"/>
    <mergeCell ref="K44:L44"/>
    <mergeCell ref="B33:F33"/>
    <mergeCell ref="K33:L33"/>
    <mergeCell ref="O33:S33"/>
    <mergeCell ref="K32:L32"/>
    <mergeCell ref="O32:S32"/>
    <mergeCell ref="B27:F27"/>
    <mergeCell ref="K27:L27"/>
    <mergeCell ref="O27:S27"/>
    <mergeCell ref="B28:F28"/>
    <mergeCell ref="K28:L28"/>
    <mergeCell ref="B30:F30"/>
    <mergeCell ref="K30:L30"/>
    <mergeCell ref="O30:S30"/>
    <mergeCell ref="B31:F31"/>
    <mergeCell ref="K31:L31"/>
    <mergeCell ref="O31:S31"/>
    <mergeCell ref="K22:L22"/>
    <mergeCell ref="O22:S22"/>
    <mergeCell ref="B23:F23"/>
    <mergeCell ref="O28:S28"/>
    <mergeCell ref="B29:F29"/>
    <mergeCell ref="K29:L29"/>
    <mergeCell ref="O29:S29"/>
    <mergeCell ref="B24:F24"/>
    <mergeCell ref="K24:L24"/>
    <mergeCell ref="O24:S24"/>
    <mergeCell ref="B25:F25"/>
    <mergeCell ref="K25:L25"/>
    <mergeCell ref="O25:S25"/>
    <mergeCell ref="K137:L137"/>
    <mergeCell ref="O137:S137"/>
    <mergeCell ref="B139:F139"/>
    <mergeCell ref="K139:L139"/>
    <mergeCell ref="O139:S139"/>
    <mergeCell ref="B160:F160"/>
    <mergeCell ref="O181:S181"/>
    <mergeCell ref="B182:F182"/>
    <mergeCell ref="K182:L182"/>
    <mergeCell ref="O182:S182"/>
    <mergeCell ref="K174:L174"/>
    <mergeCell ref="O174:S174"/>
    <mergeCell ref="B181:F181"/>
    <mergeCell ref="K181:L181"/>
    <mergeCell ref="K138:L138"/>
    <mergeCell ref="O138:S138"/>
    <mergeCell ref="B146:F146"/>
    <mergeCell ref="K146:L146"/>
    <mergeCell ref="O146:S146"/>
    <mergeCell ref="B145:F145"/>
    <mergeCell ref="K145:L145"/>
    <mergeCell ref="O145:S145"/>
    <mergeCell ref="O152:S152"/>
    <mergeCell ref="B147:F147"/>
    <mergeCell ref="O160:S160"/>
    <mergeCell ref="B165:F165"/>
    <mergeCell ref="K165:L165"/>
    <mergeCell ref="O165:S165"/>
    <mergeCell ref="B161:F161"/>
    <mergeCell ref="K161:L161"/>
    <mergeCell ref="O161:S161"/>
    <mergeCell ref="B163:F163"/>
    <mergeCell ref="K163:L163"/>
    <mergeCell ref="B59:F59"/>
    <mergeCell ref="K59:L59"/>
    <mergeCell ref="O59:S59"/>
    <mergeCell ref="B53:F53"/>
    <mergeCell ref="K53:L53"/>
    <mergeCell ref="O83:S83"/>
    <mergeCell ref="B85:F85"/>
    <mergeCell ref="K85:L85"/>
    <mergeCell ref="O85:S85"/>
    <mergeCell ref="B84:F84"/>
    <mergeCell ref="K84:L84"/>
    <mergeCell ref="O84:S84"/>
    <mergeCell ref="K80:L80"/>
    <mergeCell ref="O80:S80"/>
    <mergeCell ref="B82:F82"/>
    <mergeCell ref="K82:L82"/>
    <mergeCell ref="O82:S82"/>
    <mergeCell ref="B83:F83"/>
    <mergeCell ref="K83:L83"/>
    <mergeCell ref="B58:F58"/>
    <mergeCell ref="K58:L58"/>
    <mergeCell ref="O58:S58"/>
    <mergeCell ref="B57:F57"/>
    <mergeCell ref="K57:L57"/>
    <mergeCell ref="O53:S53"/>
    <mergeCell ref="B55:F55"/>
    <mergeCell ref="K55:L55"/>
    <mergeCell ref="O55:S55"/>
    <mergeCell ref="O35:S35"/>
    <mergeCell ref="B36:F36"/>
    <mergeCell ref="K36:L36"/>
    <mergeCell ref="O36:S36"/>
    <mergeCell ref="B37:F37"/>
    <mergeCell ref="K37:L37"/>
    <mergeCell ref="B51:F51"/>
    <mergeCell ref="K51:L51"/>
    <mergeCell ref="O51:S51"/>
    <mergeCell ref="B35:F35"/>
    <mergeCell ref="K35:L35"/>
    <mergeCell ref="O44:S44"/>
    <mergeCell ref="B39:F39"/>
    <mergeCell ref="K39:L39"/>
    <mergeCell ref="O39:S39"/>
    <mergeCell ref="B40:F40"/>
    <mergeCell ref="K40:L40"/>
    <mergeCell ref="O40:S40"/>
    <mergeCell ref="B41:F41"/>
    <mergeCell ref="K41:L41"/>
    <mergeCell ref="B307:F307"/>
    <mergeCell ref="K307:L307"/>
    <mergeCell ref="O307:S307"/>
    <mergeCell ref="B301:F301"/>
    <mergeCell ref="K301:L301"/>
    <mergeCell ref="O301:S301"/>
    <mergeCell ref="B303:F303"/>
    <mergeCell ref="K303:L303"/>
    <mergeCell ref="O303:S303"/>
    <mergeCell ref="K305:L305"/>
    <mergeCell ref="O305:S305"/>
    <mergeCell ref="K299:L299"/>
    <mergeCell ref="O299:S299"/>
    <mergeCell ref="B256:F256"/>
    <mergeCell ref="K256:L256"/>
    <mergeCell ref="O256:S256"/>
    <mergeCell ref="B257:F257"/>
    <mergeCell ref="K257:L257"/>
    <mergeCell ref="O257:S257"/>
    <mergeCell ref="B258:F258"/>
    <mergeCell ref="K258:L258"/>
    <mergeCell ref="B299:F299"/>
    <mergeCell ref="B285:F285"/>
    <mergeCell ref="K285:L285"/>
    <mergeCell ref="O285:S285"/>
    <mergeCell ref="B290:F290"/>
    <mergeCell ref="K290:L290"/>
    <mergeCell ref="O290:S290"/>
    <mergeCell ref="B280:F280"/>
    <mergeCell ref="K280:L280"/>
    <mergeCell ref="O280:S280"/>
    <mergeCell ref="B265:F265"/>
    <mergeCell ref="K265:L265"/>
    <mergeCell ref="O265:S265"/>
    <mergeCell ref="B263:F263"/>
    <mergeCell ref="B262:F262"/>
    <mergeCell ref="K262:L262"/>
    <mergeCell ref="B238:F238"/>
    <mergeCell ref="K238:L238"/>
    <mergeCell ref="O238:S238"/>
    <mergeCell ref="B252:F252"/>
    <mergeCell ref="K252:L252"/>
    <mergeCell ref="O252:S252"/>
    <mergeCell ref="B239:F239"/>
    <mergeCell ref="K239:L239"/>
    <mergeCell ref="O258:S258"/>
    <mergeCell ref="B259:F259"/>
    <mergeCell ref="K259:L259"/>
    <mergeCell ref="O259:S259"/>
    <mergeCell ref="B260:F260"/>
    <mergeCell ref="K260:L260"/>
    <mergeCell ref="O260:S260"/>
    <mergeCell ref="B254:F254"/>
    <mergeCell ref="K254:L254"/>
    <mergeCell ref="O254:S254"/>
    <mergeCell ref="K247:L247"/>
    <mergeCell ref="O247:S247"/>
    <mergeCell ref="B250:F250"/>
    <mergeCell ref="K250:L250"/>
    <mergeCell ref="B244:F244"/>
    <mergeCell ref="K244:L244"/>
    <mergeCell ref="O244:S244"/>
    <mergeCell ref="B223:F223"/>
    <mergeCell ref="K223:L223"/>
    <mergeCell ref="O223:S223"/>
    <mergeCell ref="B224:F224"/>
    <mergeCell ref="K224:L224"/>
    <mergeCell ref="O224:S224"/>
    <mergeCell ref="B242:F242"/>
    <mergeCell ref="K242:L242"/>
    <mergeCell ref="O242:S242"/>
    <mergeCell ref="B243:F243"/>
    <mergeCell ref="K243:L243"/>
    <mergeCell ref="O243:S243"/>
    <mergeCell ref="O239:S239"/>
    <mergeCell ref="B240:F240"/>
    <mergeCell ref="K240:L240"/>
    <mergeCell ref="O240:S240"/>
    <mergeCell ref="B241:F241"/>
    <mergeCell ref="K241:L241"/>
    <mergeCell ref="O241:S241"/>
    <mergeCell ref="O227:S227"/>
    <mergeCell ref="B233:F233"/>
    <mergeCell ref="B215:F215"/>
    <mergeCell ref="K215:L215"/>
    <mergeCell ref="O215:S215"/>
    <mergeCell ref="B214:F214"/>
    <mergeCell ref="K214:L214"/>
    <mergeCell ref="O214:S214"/>
    <mergeCell ref="B222:F222"/>
    <mergeCell ref="K222:L222"/>
    <mergeCell ref="O222:S222"/>
    <mergeCell ref="B221:F221"/>
    <mergeCell ref="K221:L221"/>
    <mergeCell ref="O221:S221"/>
    <mergeCell ref="B217:F217"/>
    <mergeCell ref="K217:L217"/>
    <mergeCell ref="O217:S217"/>
    <mergeCell ref="B219:F219"/>
    <mergeCell ref="K219:L219"/>
    <mergeCell ref="O219:S219"/>
    <mergeCell ref="B216:F216"/>
    <mergeCell ref="K216:L216"/>
    <mergeCell ref="O216:S216"/>
    <mergeCell ref="B218:F218"/>
    <mergeCell ref="K218:L218"/>
    <mergeCell ref="O218:S218"/>
    <mergeCell ref="O208:S208"/>
    <mergeCell ref="B210:F210"/>
    <mergeCell ref="K210:L210"/>
    <mergeCell ref="O210:S210"/>
    <mergeCell ref="B209:F209"/>
    <mergeCell ref="K209:L209"/>
    <mergeCell ref="O209:S209"/>
    <mergeCell ref="B213:F213"/>
    <mergeCell ref="K213:L213"/>
    <mergeCell ref="O213:S213"/>
    <mergeCell ref="B212:F212"/>
    <mergeCell ref="K212:L212"/>
    <mergeCell ref="O212:S212"/>
    <mergeCell ref="O206:S206"/>
    <mergeCell ref="B203:F203"/>
    <mergeCell ref="K203:L203"/>
    <mergeCell ref="O203:S203"/>
    <mergeCell ref="B204:F204"/>
    <mergeCell ref="B197:F197"/>
    <mergeCell ref="K197:L197"/>
    <mergeCell ref="O197:S197"/>
    <mergeCell ref="B199:F199"/>
    <mergeCell ref="K199:L199"/>
    <mergeCell ref="B205:F205"/>
    <mergeCell ref="K205:L205"/>
    <mergeCell ref="O205:S205"/>
    <mergeCell ref="B168:F168"/>
    <mergeCell ref="K168:L168"/>
    <mergeCell ref="O168:S168"/>
    <mergeCell ref="B177:F177"/>
    <mergeCell ref="K177:L177"/>
    <mergeCell ref="B202:F202"/>
    <mergeCell ref="K202:L202"/>
    <mergeCell ref="O202:S202"/>
    <mergeCell ref="B201:F201"/>
    <mergeCell ref="K201:L201"/>
    <mergeCell ref="O201:S201"/>
    <mergeCell ref="B184:F184"/>
    <mergeCell ref="K184:L184"/>
    <mergeCell ref="O184:S184"/>
    <mergeCell ref="B185:F185"/>
    <mergeCell ref="B183:F183"/>
    <mergeCell ref="K183:L183"/>
    <mergeCell ref="O183:S183"/>
    <mergeCell ref="O170:S170"/>
    <mergeCell ref="B171:F171"/>
    <mergeCell ref="K171:L171"/>
    <mergeCell ref="O199:S199"/>
    <mergeCell ref="B175:F175"/>
    <mergeCell ref="K175:L175"/>
    <mergeCell ref="O175:S175"/>
    <mergeCell ref="B194:F194"/>
    <mergeCell ref="K194:L194"/>
    <mergeCell ref="O194:S194"/>
    <mergeCell ref="K204:L204"/>
    <mergeCell ref="O204:S204"/>
    <mergeCell ref="B188:F188"/>
    <mergeCell ref="K188:L188"/>
    <mergeCell ref="O188:S188"/>
    <mergeCell ref="K185:L185"/>
    <mergeCell ref="O185:S185"/>
    <mergeCell ref="B186:F186"/>
    <mergeCell ref="K186:L186"/>
    <mergeCell ref="O186:S186"/>
    <mergeCell ref="B187:F187"/>
    <mergeCell ref="K187:L187"/>
    <mergeCell ref="O187:S187"/>
    <mergeCell ref="O195:S195"/>
    <mergeCell ref="B189:F189"/>
    <mergeCell ref="K189:L189"/>
    <mergeCell ref="O189:S189"/>
    <mergeCell ref="O177:S177"/>
    <mergeCell ref="B173:F173"/>
    <mergeCell ref="K173:L173"/>
    <mergeCell ref="O173:S173"/>
    <mergeCell ref="B176:F176"/>
    <mergeCell ref="K176:L176"/>
    <mergeCell ref="O176:S176"/>
    <mergeCell ref="B174:F174"/>
    <mergeCell ref="O163:S163"/>
    <mergeCell ref="B164:F164"/>
    <mergeCell ref="K164:L164"/>
    <mergeCell ref="O166:S166"/>
    <mergeCell ref="B167:F167"/>
    <mergeCell ref="K167:L167"/>
    <mergeCell ref="O167:S167"/>
    <mergeCell ref="O171:S171"/>
    <mergeCell ref="B162:F162"/>
    <mergeCell ref="K162:L162"/>
    <mergeCell ref="O162:S162"/>
    <mergeCell ref="K129:L129"/>
    <mergeCell ref="O129:S129"/>
    <mergeCell ref="B132:F132"/>
    <mergeCell ref="K132:L132"/>
    <mergeCell ref="O132:S132"/>
    <mergeCell ref="B135:F135"/>
    <mergeCell ref="K135:L135"/>
    <mergeCell ref="B131:F131"/>
    <mergeCell ref="K131:L131"/>
    <mergeCell ref="O131:S131"/>
    <mergeCell ref="B129:F129"/>
    <mergeCell ref="B140:F140"/>
    <mergeCell ref="K140:L140"/>
    <mergeCell ref="O140:S140"/>
    <mergeCell ref="B142:F142"/>
    <mergeCell ref="K142:L142"/>
    <mergeCell ref="O142:S142"/>
    <mergeCell ref="B141:F141"/>
    <mergeCell ref="K141:L141"/>
    <mergeCell ref="O141:S141"/>
    <mergeCell ref="K160:L160"/>
    <mergeCell ref="B68:F68"/>
    <mergeCell ref="K68:L68"/>
    <mergeCell ref="O68:S68"/>
    <mergeCell ref="B70:F70"/>
    <mergeCell ref="O135:S135"/>
    <mergeCell ref="B130:F130"/>
    <mergeCell ref="K130:L130"/>
    <mergeCell ref="B143:F143"/>
    <mergeCell ref="K143:L143"/>
    <mergeCell ref="O143:S143"/>
    <mergeCell ref="B137:F137"/>
    <mergeCell ref="B126:F126"/>
    <mergeCell ref="K126:L126"/>
    <mergeCell ref="O126:S126"/>
    <mergeCell ref="B95:F95"/>
    <mergeCell ref="B88:F88"/>
    <mergeCell ref="K88:L88"/>
    <mergeCell ref="O88:S88"/>
    <mergeCell ref="B90:F90"/>
    <mergeCell ref="K90:L90"/>
    <mergeCell ref="O90:S90"/>
    <mergeCell ref="B94:F94"/>
    <mergeCell ref="K94:L94"/>
    <mergeCell ref="O94:S94"/>
    <mergeCell ref="K70:L70"/>
    <mergeCell ref="O70:S70"/>
    <mergeCell ref="B72:F72"/>
    <mergeCell ref="K72:L72"/>
    <mergeCell ref="O72:S72"/>
    <mergeCell ref="B76:F76"/>
    <mergeCell ref="K76:L76"/>
    <mergeCell ref="B75:F75"/>
    <mergeCell ref="K75:L75"/>
    <mergeCell ref="O75:S75"/>
    <mergeCell ref="O76:S76"/>
    <mergeCell ref="B71:F71"/>
    <mergeCell ref="K71:L71"/>
    <mergeCell ref="B86:F86"/>
    <mergeCell ref="K86:L86"/>
    <mergeCell ref="O86:S86"/>
    <mergeCell ref="B80:F80"/>
    <mergeCell ref="B125:F125"/>
    <mergeCell ref="K125:L125"/>
    <mergeCell ref="O125:S125"/>
    <mergeCell ref="B77:F77"/>
    <mergeCell ref="K77:L77"/>
    <mergeCell ref="O77:S77"/>
    <mergeCell ref="O89:S89"/>
    <mergeCell ref="B91:F91"/>
    <mergeCell ref="K91:L91"/>
    <mergeCell ref="O91:S91"/>
    <mergeCell ref="K95:L95"/>
    <mergeCell ref="O95:S95"/>
    <mergeCell ref="B96:F96"/>
    <mergeCell ref="K96:L96"/>
    <mergeCell ref="O96:S96"/>
    <mergeCell ref="B87:F87"/>
    <mergeCell ref="K87:L87"/>
    <mergeCell ref="F8:N8"/>
    <mergeCell ref="B12:F12"/>
    <mergeCell ref="K12:L12"/>
    <mergeCell ref="O12:S12"/>
    <mergeCell ref="B50:F50"/>
    <mergeCell ref="K50:L50"/>
    <mergeCell ref="O50:S50"/>
    <mergeCell ref="B13:F13"/>
    <mergeCell ref="K13:L13"/>
    <mergeCell ref="O13:S13"/>
    <mergeCell ref="O37:S37"/>
    <mergeCell ref="B38:F38"/>
    <mergeCell ref="K38:L38"/>
    <mergeCell ref="O38:S38"/>
    <mergeCell ref="B20:F20"/>
    <mergeCell ref="K20:L20"/>
    <mergeCell ref="O20:S20"/>
    <mergeCell ref="K23:L23"/>
    <mergeCell ref="O23:S23"/>
    <mergeCell ref="K17:L17"/>
    <mergeCell ref="O17:S17"/>
    <mergeCell ref="B18:F18"/>
    <mergeCell ref="K18:L18"/>
    <mergeCell ref="O18:S18"/>
    <mergeCell ref="B16:F16"/>
    <mergeCell ref="K16:L16"/>
    <mergeCell ref="O16:S16"/>
    <mergeCell ref="B17:F17"/>
    <mergeCell ref="B32:F32"/>
    <mergeCell ref="B34:F34"/>
    <mergeCell ref="K34:L34"/>
    <mergeCell ref="O34:S34"/>
    <mergeCell ref="B14:F14"/>
    <mergeCell ref="K14:L14"/>
    <mergeCell ref="O14:S14"/>
    <mergeCell ref="B15:F15"/>
    <mergeCell ref="K15:L15"/>
    <mergeCell ref="O15:S15"/>
    <mergeCell ref="B19:F19"/>
    <mergeCell ref="K19:L19"/>
    <mergeCell ref="O19:S19"/>
    <mergeCell ref="B26:F26"/>
    <mergeCell ref="K26:L26"/>
    <mergeCell ref="O26:S26"/>
    <mergeCell ref="B21:F21"/>
    <mergeCell ref="K21:L21"/>
    <mergeCell ref="O21:S21"/>
    <mergeCell ref="B22:F22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0"/>
  <sheetViews>
    <sheetView showGridLines="0" topLeftCell="A172" workbookViewId="0">
      <selection activeCell="M75" sqref="M75"/>
    </sheetView>
  </sheetViews>
  <sheetFormatPr defaultRowHeight="12.75"/>
  <cols>
    <col min="1" max="1" width="1.7109375" style="226" customWidth="1"/>
    <col min="2" max="5" width="0" style="226" hidden="1" customWidth="1"/>
    <col min="6" max="6" width="44" style="226" customWidth="1"/>
    <col min="7" max="7" width="9.5703125" style="226" customWidth="1"/>
    <col min="8" max="10" width="5.7109375" style="226" customWidth="1"/>
    <col min="11" max="12" width="0" style="226" hidden="1" customWidth="1"/>
    <col min="13" max="13" width="12.140625" style="226" customWidth="1"/>
    <col min="14" max="23" width="0" style="226" hidden="1" customWidth="1"/>
    <col min="24" max="256" width="9.140625" style="226" customWidth="1"/>
    <col min="257" max="16384" width="9.140625" style="226"/>
  </cols>
  <sheetData>
    <row r="1" spans="1:23" ht="12.75" customHeight="1">
      <c r="A1" s="264"/>
      <c r="B1" s="263"/>
      <c r="C1" s="263"/>
      <c r="D1" s="251"/>
      <c r="E1" s="251"/>
      <c r="F1" s="201"/>
      <c r="G1" s="170"/>
      <c r="H1" s="201"/>
      <c r="I1" s="201"/>
      <c r="J1" s="170"/>
      <c r="K1" s="201"/>
      <c r="L1" s="201"/>
      <c r="M1" s="202" t="s">
        <v>396</v>
      </c>
      <c r="N1" s="251"/>
      <c r="O1" s="258"/>
      <c r="P1" s="251"/>
      <c r="Q1" s="251"/>
      <c r="R1" s="251"/>
      <c r="S1" s="251"/>
      <c r="T1" s="251"/>
      <c r="U1" s="251"/>
      <c r="V1" s="251"/>
      <c r="W1" s="251"/>
    </row>
    <row r="2" spans="1:23" ht="12.75" customHeight="1">
      <c r="A2" s="262"/>
      <c r="B2" s="261"/>
      <c r="C2" s="261"/>
      <c r="D2" s="251"/>
      <c r="E2" s="251"/>
      <c r="F2" s="201"/>
      <c r="G2" s="204"/>
      <c r="H2" s="204"/>
      <c r="I2" s="201"/>
      <c r="J2" s="211"/>
      <c r="K2" s="204"/>
      <c r="L2" s="204"/>
      <c r="M2" s="205" t="s">
        <v>826</v>
      </c>
      <c r="N2" s="252"/>
      <c r="O2" s="253"/>
      <c r="P2" s="268"/>
      <c r="Q2" s="268"/>
      <c r="R2" s="268"/>
      <c r="S2" s="251"/>
      <c r="T2" s="251"/>
      <c r="U2" s="251"/>
      <c r="V2" s="251"/>
      <c r="W2" s="251"/>
    </row>
    <row r="3" spans="1:23" ht="14.25" customHeight="1">
      <c r="A3" s="252"/>
      <c r="B3" s="252"/>
      <c r="C3" s="252"/>
      <c r="D3" s="252"/>
      <c r="E3" s="252"/>
      <c r="F3" s="206"/>
      <c r="G3" s="204"/>
      <c r="H3" s="204"/>
      <c r="I3" s="206"/>
      <c r="J3" s="204"/>
      <c r="K3" s="204"/>
      <c r="L3" s="204"/>
      <c r="M3" s="207" t="s">
        <v>476</v>
      </c>
      <c r="N3" s="252"/>
      <c r="O3" s="253"/>
      <c r="P3" s="268"/>
      <c r="Q3" s="268"/>
      <c r="R3" s="268"/>
      <c r="S3" s="251"/>
      <c r="T3" s="251"/>
      <c r="U3" s="251"/>
      <c r="V3" s="251"/>
      <c r="W3" s="251"/>
    </row>
    <row r="4" spans="1:23" ht="12.75" customHeight="1">
      <c r="A4" s="252"/>
      <c r="B4" s="252"/>
      <c r="C4" s="252"/>
      <c r="D4" s="252"/>
      <c r="E4" s="252"/>
      <c r="F4" s="206"/>
      <c r="G4" s="204"/>
      <c r="H4" s="204"/>
      <c r="I4" s="206"/>
      <c r="J4" s="204"/>
      <c r="K4" s="204"/>
      <c r="L4" s="204"/>
      <c r="M4" s="207" t="s">
        <v>141</v>
      </c>
      <c r="N4" s="252"/>
      <c r="O4" s="253"/>
      <c r="P4" s="268"/>
      <c r="Q4" s="268"/>
      <c r="R4" s="268"/>
      <c r="S4" s="251"/>
      <c r="T4" s="251"/>
      <c r="U4" s="251"/>
      <c r="V4" s="251"/>
      <c r="W4" s="251"/>
    </row>
    <row r="5" spans="1:23" ht="13.5" customHeight="1">
      <c r="A5" s="252"/>
      <c r="B5" s="252"/>
      <c r="C5" s="252"/>
      <c r="D5" s="252"/>
      <c r="E5" s="252"/>
      <c r="F5" s="204"/>
      <c r="G5" s="204"/>
      <c r="H5" s="204"/>
      <c r="I5" s="204"/>
      <c r="J5" s="204"/>
      <c r="K5" s="204"/>
      <c r="L5" s="204"/>
      <c r="M5" s="208" t="s">
        <v>79</v>
      </c>
      <c r="N5" s="252"/>
      <c r="O5" s="253"/>
      <c r="P5" s="268"/>
      <c r="Q5" s="268"/>
      <c r="R5" s="268"/>
      <c r="S5" s="251"/>
      <c r="T5" s="251"/>
      <c r="U5" s="251"/>
      <c r="V5" s="251"/>
      <c r="W5" s="251"/>
    </row>
    <row r="6" spans="1:23" ht="12.75" customHeight="1">
      <c r="A6" s="251"/>
      <c r="B6" s="251"/>
      <c r="C6" s="251"/>
      <c r="D6" s="251"/>
      <c r="E6" s="251"/>
      <c r="F6" s="203"/>
      <c r="G6" s="203"/>
      <c r="H6" s="203"/>
      <c r="I6" s="203"/>
      <c r="J6" s="203"/>
      <c r="K6" s="203"/>
      <c r="L6" s="203"/>
      <c r="M6" s="202" t="s">
        <v>693</v>
      </c>
      <c r="N6" s="277"/>
      <c r="O6" s="277"/>
      <c r="P6" s="268"/>
      <c r="Q6" s="268"/>
      <c r="R6" s="268"/>
      <c r="S6" s="251"/>
      <c r="T6" s="251"/>
      <c r="U6" s="251"/>
      <c r="V6" s="251"/>
      <c r="W6" s="251"/>
    </row>
    <row r="7" spans="1:23" ht="12.75" customHeight="1">
      <c r="A7" s="251"/>
      <c r="B7" s="251"/>
      <c r="C7" s="251"/>
      <c r="D7" s="251"/>
      <c r="E7" s="251"/>
      <c r="F7" s="201"/>
      <c r="G7" s="201"/>
      <c r="H7" s="201"/>
      <c r="I7" s="201"/>
      <c r="J7" s="201"/>
      <c r="K7" s="201"/>
      <c r="L7" s="201"/>
      <c r="M7" s="286" t="s">
        <v>848</v>
      </c>
      <c r="N7" s="268"/>
      <c r="O7" s="268"/>
      <c r="P7" s="268"/>
      <c r="Q7" s="268"/>
      <c r="R7" s="268"/>
      <c r="S7" s="251"/>
      <c r="T7" s="251"/>
      <c r="U7" s="251"/>
      <c r="V7" s="251"/>
      <c r="W7" s="251"/>
    </row>
    <row r="8" spans="1:23" ht="69.75" customHeight="1">
      <c r="A8" s="256"/>
      <c r="B8" s="255"/>
      <c r="C8" s="255"/>
      <c r="D8" s="255"/>
      <c r="E8" s="255"/>
      <c r="F8" s="351" t="s">
        <v>785</v>
      </c>
      <c r="G8" s="351"/>
      <c r="H8" s="351"/>
      <c r="I8" s="351"/>
      <c r="J8" s="351"/>
      <c r="K8" s="351"/>
      <c r="L8" s="351"/>
      <c r="M8" s="351"/>
      <c r="N8" s="257"/>
      <c r="O8" s="257"/>
      <c r="P8" s="251"/>
      <c r="Q8" s="251"/>
      <c r="R8" s="251"/>
      <c r="S8" s="251"/>
      <c r="T8" s="251"/>
      <c r="U8" s="251"/>
      <c r="V8" s="251"/>
      <c r="W8" s="251"/>
    </row>
    <row r="9" spans="1:23" ht="14.25" customHeight="1">
      <c r="A9" s="256"/>
      <c r="B9" s="255"/>
      <c r="C9" s="255"/>
      <c r="D9" s="255"/>
      <c r="E9" s="255"/>
      <c r="F9" s="206"/>
      <c r="G9" s="206"/>
      <c r="H9" s="206"/>
      <c r="I9" s="206"/>
      <c r="J9" s="206"/>
      <c r="K9" s="206"/>
      <c r="L9" s="206"/>
      <c r="M9" s="204" t="s">
        <v>64</v>
      </c>
      <c r="N9" s="254"/>
      <c r="O9" s="254"/>
      <c r="P9" s="251"/>
      <c r="Q9" s="251"/>
      <c r="R9" s="251"/>
      <c r="S9" s="251"/>
      <c r="T9" s="251"/>
      <c r="U9" s="251"/>
      <c r="V9" s="251"/>
      <c r="W9" s="251"/>
    </row>
    <row r="10" spans="1:23" ht="41.25" customHeight="1">
      <c r="A10" s="256"/>
      <c r="B10" s="276"/>
      <c r="C10" s="276"/>
      <c r="D10" s="276"/>
      <c r="E10" s="276"/>
      <c r="F10" s="221" t="s">
        <v>22</v>
      </c>
      <c r="G10" s="221" t="s">
        <v>385</v>
      </c>
      <c r="H10" s="221" t="s">
        <v>384</v>
      </c>
      <c r="I10" s="221" t="s">
        <v>387</v>
      </c>
      <c r="J10" s="221" t="s">
        <v>386</v>
      </c>
      <c r="K10" s="221" t="s">
        <v>659</v>
      </c>
      <c r="L10" s="221"/>
      <c r="M10" s="221" t="s">
        <v>658</v>
      </c>
      <c r="N10" s="252"/>
      <c r="O10" s="252"/>
      <c r="P10" s="268"/>
      <c r="Q10" s="268"/>
      <c r="R10" s="268"/>
      <c r="S10" s="251"/>
      <c r="T10" s="251"/>
      <c r="U10" s="251"/>
      <c r="V10" s="251"/>
      <c r="W10" s="251"/>
    </row>
    <row r="11" spans="1:23" s="238" customFormat="1" ht="39.75" customHeight="1">
      <c r="A11" s="239"/>
      <c r="B11" s="249"/>
      <c r="C11" s="249"/>
      <c r="D11" s="248"/>
      <c r="E11" s="248"/>
      <c r="F11" s="247" t="s">
        <v>807</v>
      </c>
      <c r="G11" s="246"/>
      <c r="H11" s="245"/>
      <c r="I11" s="244"/>
      <c r="J11" s="244"/>
      <c r="K11" s="244"/>
      <c r="L11" s="244"/>
      <c r="M11" s="243">
        <v>905552.22</v>
      </c>
      <c r="N11" s="243">
        <v>0</v>
      </c>
      <c r="O11" s="243">
        <v>905552.22</v>
      </c>
      <c r="P11" s="240"/>
      <c r="Q11" s="240"/>
      <c r="R11" s="241"/>
      <c r="S11" s="240"/>
      <c r="T11" s="240"/>
      <c r="U11" s="240"/>
      <c r="V11" s="240"/>
      <c r="W11" s="239"/>
    </row>
    <row r="12" spans="1:23" s="272" customFormat="1" ht="21.75" customHeight="1">
      <c r="A12" s="275"/>
      <c r="B12" s="364" t="s">
        <v>504</v>
      </c>
      <c r="C12" s="364"/>
      <c r="D12" s="364"/>
      <c r="E12" s="364"/>
      <c r="F12" s="364"/>
      <c r="G12" s="274" t="s">
        <v>503</v>
      </c>
      <c r="H12" s="273">
        <v>0</v>
      </c>
      <c r="I12" s="294">
        <v>0</v>
      </c>
      <c r="J12" s="294">
        <v>0</v>
      </c>
      <c r="K12" s="358"/>
      <c r="L12" s="358"/>
      <c r="M12" s="310">
        <v>133156.20000000001</v>
      </c>
      <c r="N12" s="275"/>
      <c r="O12" s="296">
        <v>133156.20000000001</v>
      </c>
      <c r="P12" s="359"/>
      <c r="Q12" s="359"/>
      <c r="R12" s="359"/>
      <c r="S12" s="359"/>
      <c r="T12" s="359"/>
      <c r="U12" s="359"/>
      <c r="V12" s="359"/>
      <c r="W12" s="275"/>
    </row>
    <row r="13" spans="1:23" ht="32.25" customHeight="1">
      <c r="A13" s="170"/>
      <c r="B13" s="363" t="s">
        <v>512</v>
      </c>
      <c r="C13" s="363"/>
      <c r="D13" s="363"/>
      <c r="E13" s="363"/>
      <c r="F13" s="363"/>
      <c r="G13" s="231" t="s">
        <v>511</v>
      </c>
      <c r="H13" s="230">
        <v>0</v>
      </c>
      <c r="I13" s="291">
        <v>0</v>
      </c>
      <c r="J13" s="291">
        <v>0</v>
      </c>
      <c r="K13" s="347"/>
      <c r="L13" s="347"/>
      <c r="M13" s="298">
        <v>128216.2</v>
      </c>
      <c r="N13" s="170"/>
      <c r="O13" s="297">
        <v>128216.2</v>
      </c>
      <c r="P13" s="343"/>
      <c r="Q13" s="343"/>
      <c r="R13" s="343"/>
      <c r="S13" s="343"/>
      <c r="T13" s="343"/>
      <c r="U13" s="343"/>
      <c r="V13" s="343"/>
      <c r="W13" s="170"/>
    </row>
    <row r="14" spans="1:23" ht="21.75" customHeight="1">
      <c r="A14" s="170"/>
      <c r="B14" s="363" t="s">
        <v>76</v>
      </c>
      <c r="C14" s="363"/>
      <c r="D14" s="363"/>
      <c r="E14" s="363"/>
      <c r="F14" s="363"/>
      <c r="G14" s="231" t="s">
        <v>543</v>
      </c>
      <c r="H14" s="230" t="s">
        <v>208</v>
      </c>
      <c r="I14" s="291">
        <v>10</v>
      </c>
      <c r="J14" s="291">
        <v>3</v>
      </c>
      <c r="K14" s="347"/>
      <c r="L14" s="347"/>
      <c r="M14" s="298">
        <v>177</v>
      </c>
      <c r="N14" s="170"/>
      <c r="O14" s="297">
        <v>177</v>
      </c>
      <c r="P14" s="343"/>
      <c r="Q14" s="343"/>
      <c r="R14" s="343"/>
      <c r="S14" s="343"/>
      <c r="T14" s="343"/>
      <c r="U14" s="343"/>
      <c r="V14" s="343"/>
      <c r="W14" s="170"/>
    </row>
    <row r="15" spans="1:23" ht="21.75" customHeight="1">
      <c r="A15" s="170"/>
      <c r="B15" s="363" t="s">
        <v>76</v>
      </c>
      <c r="C15" s="363"/>
      <c r="D15" s="363"/>
      <c r="E15" s="363"/>
      <c r="F15" s="363"/>
      <c r="G15" s="231" t="s">
        <v>543</v>
      </c>
      <c r="H15" s="230" t="s">
        <v>261</v>
      </c>
      <c r="I15" s="291">
        <v>10</v>
      </c>
      <c r="J15" s="291">
        <v>3</v>
      </c>
      <c r="K15" s="347"/>
      <c r="L15" s="347"/>
      <c r="M15" s="298">
        <v>11680</v>
      </c>
      <c r="N15" s="170"/>
      <c r="O15" s="297">
        <v>11680</v>
      </c>
      <c r="P15" s="343"/>
      <c r="Q15" s="343"/>
      <c r="R15" s="343"/>
      <c r="S15" s="343"/>
      <c r="T15" s="343"/>
      <c r="U15" s="343"/>
      <c r="V15" s="343"/>
      <c r="W15" s="170"/>
    </row>
    <row r="16" spans="1:23" ht="84.75" customHeight="1">
      <c r="A16" s="170"/>
      <c r="B16" s="363" t="s">
        <v>518</v>
      </c>
      <c r="C16" s="363"/>
      <c r="D16" s="363"/>
      <c r="E16" s="363"/>
      <c r="F16" s="363"/>
      <c r="G16" s="231" t="s">
        <v>517</v>
      </c>
      <c r="H16" s="230" t="s">
        <v>261</v>
      </c>
      <c r="I16" s="291">
        <v>10</v>
      </c>
      <c r="J16" s="291">
        <v>4</v>
      </c>
      <c r="K16" s="347"/>
      <c r="L16" s="347"/>
      <c r="M16" s="298">
        <v>57435.7</v>
      </c>
      <c r="N16" s="170"/>
      <c r="O16" s="297">
        <v>57435.7</v>
      </c>
      <c r="P16" s="343"/>
      <c r="Q16" s="343"/>
      <c r="R16" s="343"/>
      <c r="S16" s="343"/>
      <c r="T16" s="343"/>
      <c r="U16" s="343"/>
      <c r="V16" s="343"/>
      <c r="W16" s="170"/>
    </row>
    <row r="17" spans="1:23" ht="21.75" customHeight="1">
      <c r="A17" s="170"/>
      <c r="B17" s="363" t="s">
        <v>371</v>
      </c>
      <c r="C17" s="363"/>
      <c r="D17" s="363"/>
      <c r="E17" s="363"/>
      <c r="F17" s="363"/>
      <c r="G17" s="231" t="s">
        <v>370</v>
      </c>
      <c r="H17" s="230" t="s">
        <v>208</v>
      </c>
      <c r="I17" s="291">
        <v>10</v>
      </c>
      <c r="J17" s="291">
        <v>3</v>
      </c>
      <c r="K17" s="347"/>
      <c r="L17" s="347"/>
      <c r="M17" s="298">
        <v>526</v>
      </c>
      <c r="N17" s="170"/>
      <c r="O17" s="297">
        <v>526</v>
      </c>
      <c r="P17" s="343"/>
      <c r="Q17" s="343"/>
      <c r="R17" s="343"/>
      <c r="S17" s="343"/>
      <c r="T17" s="343"/>
      <c r="U17" s="343"/>
      <c r="V17" s="343"/>
      <c r="W17" s="170"/>
    </row>
    <row r="18" spans="1:23" ht="21.75" customHeight="1">
      <c r="A18" s="170"/>
      <c r="B18" s="363" t="s">
        <v>371</v>
      </c>
      <c r="C18" s="363"/>
      <c r="D18" s="363"/>
      <c r="E18" s="363"/>
      <c r="F18" s="363"/>
      <c r="G18" s="231" t="s">
        <v>370</v>
      </c>
      <c r="H18" s="230" t="s">
        <v>361</v>
      </c>
      <c r="I18" s="291">
        <v>10</v>
      </c>
      <c r="J18" s="291">
        <v>3</v>
      </c>
      <c r="K18" s="347"/>
      <c r="L18" s="347"/>
      <c r="M18" s="298">
        <v>33000</v>
      </c>
      <c r="N18" s="170"/>
      <c r="O18" s="297">
        <v>33000</v>
      </c>
      <c r="P18" s="343"/>
      <c r="Q18" s="343"/>
      <c r="R18" s="343"/>
      <c r="S18" s="343"/>
      <c r="T18" s="343"/>
      <c r="U18" s="343"/>
      <c r="V18" s="343"/>
      <c r="W18" s="170"/>
    </row>
    <row r="19" spans="1:23" ht="21.75" customHeight="1">
      <c r="A19" s="170"/>
      <c r="B19" s="363" t="s">
        <v>542</v>
      </c>
      <c r="C19" s="363"/>
      <c r="D19" s="363"/>
      <c r="E19" s="363"/>
      <c r="F19" s="363"/>
      <c r="G19" s="231" t="s">
        <v>369</v>
      </c>
      <c r="H19" s="230" t="s">
        <v>208</v>
      </c>
      <c r="I19" s="291">
        <v>10</v>
      </c>
      <c r="J19" s="291">
        <v>3</v>
      </c>
      <c r="K19" s="347"/>
      <c r="L19" s="347"/>
      <c r="M19" s="298">
        <v>316.39999999999998</v>
      </c>
      <c r="N19" s="170"/>
      <c r="O19" s="297">
        <v>316.39999999999998</v>
      </c>
      <c r="P19" s="343"/>
      <c r="Q19" s="343"/>
      <c r="R19" s="343"/>
      <c r="S19" s="343"/>
      <c r="T19" s="343"/>
      <c r="U19" s="343"/>
      <c r="V19" s="343"/>
      <c r="W19" s="170"/>
    </row>
    <row r="20" spans="1:23" ht="21.75" customHeight="1">
      <c r="A20" s="170"/>
      <c r="B20" s="363" t="s">
        <v>542</v>
      </c>
      <c r="C20" s="363"/>
      <c r="D20" s="363"/>
      <c r="E20" s="363"/>
      <c r="F20" s="363"/>
      <c r="G20" s="231" t="s">
        <v>369</v>
      </c>
      <c r="H20" s="230" t="s">
        <v>261</v>
      </c>
      <c r="I20" s="291">
        <v>10</v>
      </c>
      <c r="J20" s="291">
        <v>3</v>
      </c>
      <c r="K20" s="347"/>
      <c r="L20" s="347"/>
      <c r="M20" s="298">
        <v>7593.9</v>
      </c>
      <c r="N20" s="170"/>
      <c r="O20" s="297">
        <v>7593.9</v>
      </c>
      <c r="P20" s="343"/>
      <c r="Q20" s="343"/>
      <c r="R20" s="343"/>
      <c r="S20" s="343"/>
      <c r="T20" s="343"/>
      <c r="U20" s="343"/>
      <c r="V20" s="343"/>
      <c r="W20" s="170"/>
    </row>
    <row r="21" spans="1:23" ht="12.75" customHeight="1">
      <c r="A21" s="170"/>
      <c r="B21" s="363" t="s">
        <v>368</v>
      </c>
      <c r="C21" s="363"/>
      <c r="D21" s="363"/>
      <c r="E21" s="363"/>
      <c r="F21" s="363"/>
      <c r="G21" s="231" t="s">
        <v>367</v>
      </c>
      <c r="H21" s="230" t="s">
        <v>208</v>
      </c>
      <c r="I21" s="291">
        <v>10</v>
      </c>
      <c r="J21" s="291">
        <v>3</v>
      </c>
      <c r="K21" s="347"/>
      <c r="L21" s="347"/>
      <c r="M21" s="298">
        <v>7.6</v>
      </c>
      <c r="N21" s="170"/>
      <c r="O21" s="297">
        <v>7.6</v>
      </c>
      <c r="P21" s="343"/>
      <c r="Q21" s="343"/>
      <c r="R21" s="343"/>
      <c r="S21" s="343"/>
      <c r="T21" s="343"/>
      <c r="U21" s="343"/>
      <c r="V21" s="343"/>
      <c r="W21" s="170"/>
    </row>
    <row r="22" spans="1:23" ht="12.75" customHeight="1">
      <c r="A22" s="170"/>
      <c r="B22" s="363" t="s">
        <v>368</v>
      </c>
      <c r="C22" s="363"/>
      <c r="D22" s="363"/>
      <c r="E22" s="363"/>
      <c r="F22" s="363"/>
      <c r="G22" s="231" t="s">
        <v>367</v>
      </c>
      <c r="H22" s="230" t="s">
        <v>261</v>
      </c>
      <c r="I22" s="291">
        <v>10</v>
      </c>
      <c r="J22" s="291">
        <v>3</v>
      </c>
      <c r="K22" s="347"/>
      <c r="L22" s="347"/>
      <c r="M22" s="298">
        <v>16200</v>
      </c>
      <c r="N22" s="170"/>
      <c r="O22" s="297">
        <v>16200</v>
      </c>
      <c r="P22" s="343"/>
      <c r="Q22" s="343"/>
      <c r="R22" s="343"/>
      <c r="S22" s="343"/>
      <c r="T22" s="343"/>
      <c r="U22" s="343"/>
      <c r="V22" s="343"/>
      <c r="W22" s="170"/>
    </row>
    <row r="23" spans="1:23" ht="32.25" customHeight="1">
      <c r="A23" s="170"/>
      <c r="B23" s="363" t="s">
        <v>541</v>
      </c>
      <c r="C23" s="363"/>
      <c r="D23" s="363"/>
      <c r="E23" s="363"/>
      <c r="F23" s="363"/>
      <c r="G23" s="231" t="s">
        <v>366</v>
      </c>
      <c r="H23" s="230" t="s">
        <v>208</v>
      </c>
      <c r="I23" s="291">
        <v>10</v>
      </c>
      <c r="J23" s="291">
        <v>3</v>
      </c>
      <c r="K23" s="347"/>
      <c r="L23" s="347"/>
      <c r="M23" s="298">
        <v>0.5</v>
      </c>
      <c r="N23" s="170"/>
      <c r="O23" s="297">
        <v>0.5</v>
      </c>
      <c r="P23" s="343"/>
      <c r="Q23" s="343"/>
      <c r="R23" s="343"/>
      <c r="S23" s="343"/>
      <c r="T23" s="343"/>
      <c r="U23" s="343"/>
      <c r="V23" s="343"/>
      <c r="W23" s="170"/>
    </row>
    <row r="24" spans="1:23" ht="32.25" customHeight="1">
      <c r="A24" s="170"/>
      <c r="B24" s="363" t="s">
        <v>541</v>
      </c>
      <c r="C24" s="363"/>
      <c r="D24" s="363"/>
      <c r="E24" s="363"/>
      <c r="F24" s="363"/>
      <c r="G24" s="231" t="s">
        <v>366</v>
      </c>
      <c r="H24" s="230" t="s">
        <v>261</v>
      </c>
      <c r="I24" s="291">
        <v>10</v>
      </c>
      <c r="J24" s="291">
        <v>3</v>
      </c>
      <c r="K24" s="347"/>
      <c r="L24" s="347"/>
      <c r="M24" s="298">
        <v>48</v>
      </c>
      <c r="N24" s="170"/>
      <c r="O24" s="297">
        <v>48</v>
      </c>
      <c r="P24" s="343"/>
      <c r="Q24" s="343"/>
      <c r="R24" s="343"/>
      <c r="S24" s="343"/>
      <c r="T24" s="343"/>
      <c r="U24" s="343"/>
      <c r="V24" s="343"/>
      <c r="W24" s="170"/>
    </row>
    <row r="25" spans="1:23" ht="32.25" customHeight="1">
      <c r="A25" s="170"/>
      <c r="B25" s="363" t="s">
        <v>540</v>
      </c>
      <c r="C25" s="363"/>
      <c r="D25" s="363"/>
      <c r="E25" s="363"/>
      <c r="F25" s="363"/>
      <c r="G25" s="231" t="s">
        <v>373</v>
      </c>
      <c r="H25" s="230" t="s">
        <v>208</v>
      </c>
      <c r="I25" s="291">
        <v>10</v>
      </c>
      <c r="J25" s="291">
        <v>3</v>
      </c>
      <c r="K25" s="347"/>
      <c r="L25" s="347"/>
      <c r="M25" s="298">
        <v>3.2</v>
      </c>
      <c r="N25" s="170"/>
      <c r="O25" s="297">
        <v>3.2</v>
      </c>
      <c r="P25" s="343"/>
      <c r="Q25" s="343"/>
      <c r="R25" s="343"/>
      <c r="S25" s="343"/>
      <c r="T25" s="343"/>
      <c r="U25" s="343"/>
      <c r="V25" s="343"/>
      <c r="W25" s="170"/>
    </row>
    <row r="26" spans="1:23" ht="21.75" customHeight="1">
      <c r="A26" s="170"/>
      <c r="B26" s="363" t="s">
        <v>539</v>
      </c>
      <c r="C26" s="363"/>
      <c r="D26" s="363"/>
      <c r="E26" s="363"/>
      <c r="F26" s="363"/>
      <c r="G26" s="231" t="s">
        <v>538</v>
      </c>
      <c r="H26" s="230" t="s">
        <v>261</v>
      </c>
      <c r="I26" s="291">
        <v>10</v>
      </c>
      <c r="J26" s="291">
        <v>3</v>
      </c>
      <c r="K26" s="347"/>
      <c r="L26" s="347"/>
      <c r="M26" s="298">
        <v>456</v>
      </c>
      <c r="N26" s="170"/>
      <c r="O26" s="297">
        <v>456</v>
      </c>
      <c r="P26" s="343"/>
      <c r="Q26" s="343"/>
      <c r="R26" s="343"/>
      <c r="S26" s="343"/>
      <c r="T26" s="343"/>
      <c r="U26" s="343"/>
      <c r="V26" s="343"/>
      <c r="W26" s="170"/>
    </row>
    <row r="27" spans="1:23" ht="21.75" customHeight="1">
      <c r="A27" s="170"/>
      <c r="B27" s="363" t="s">
        <v>537</v>
      </c>
      <c r="C27" s="363"/>
      <c r="D27" s="363"/>
      <c r="E27" s="363"/>
      <c r="F27" s="363"/>
      <c r="G27" s="231" t="s">
        <v>365</v>
      </c>
      <c r="H27" s="230" t="s">
        <v>261</v>
      </c>
      <c r="I27" s="291">
        <v>10</v>
      </c>
      <c r="J27" s="291">
        <v>3</v>
      </c>
      <c r="K27" s="347"/>
      <c r="L27" s="347"/>
      <c r="M27" s="298">
        <v>370.9</v>
      </c>
      <c r="N27" s="170"/>
      <c r="O27" s="297">
        <v>370.9</v>
      </c>
      <c r="P27" s="343"/>
      <c r="Q27" s="343"/>
      <c r="R27" s="343"/>
      <c r="S27" s="343"/>
      <c r="T27" s="343"/>
      <c r="U27" s="343"/>
      <c r="V27" s="343"/>
      <c r="W27" s="170"/>
    </row>
    <row r="28" spans="1:23" ht="12.75" customHeight="1">
      <c r="A28" s="170"/>
      <c r="B28" s="363" t="s">
        <v>364</v>
      </c>
      <c r="C28" s="363"/>
      <c r="D28" s="363"/>
      <c r="E28" s="363"/>
      <c r="F28" s="363"/>
      <c r="G28" s="231" t="s">
        <v>362</v>
      </c>
      <c r="H28" s="230" t="s">
        <v>361</v>
      </c>
      <c r="I28" s="291">
        <v>10</v>
      </c>
      <c r="J28" s="291">
        <v>3</v>
      </c>
      <c r="K28" s="347"/>
      <c r="L28" s="347"/>
      <c r="M28" s="298">
        <v>190</v>
      </c>
      <c r="N28" s="170"/>
      <c r="O28" s="297">
        <v>190</v>
      </c>
      <c r="P28" s="343"/>
      <c r="Q28" s="343"/>
      <c r="R28" s="343"/>
      <c r="S28" s="343"/>
      <c r="T28" s="343"/>
      <c r="U28" s="343"/>
      <c r="V28" s="343"/>
      <c r="W28" s="170"/>
    </row>
    <row r="29" spans="1:23" ht="12.75" customHeight="1">
      <c r="A29" s="170"/>
      <c r="B29" s="363" t="s">
        <v>545</v>
      </c>
      <c r="C29" s="363"/>
      <c r="D29" s="363"/>
      <c r="E29" s="363"/>
      <c r="F29" s="363"/>
      <c r="G29" s="231" t="s">
        <v>544</v>
      </c>
      <c r="H29" s="230" t="s">
        <v>372</v>
      </c>
      <c r="I29" s="291">
        <v>10</v>
      </c>
      <c r="J29" s="291">
        <v>1</v>
      </c>
      <c r="K29" s="347"/>
      <c r="L29" s="347"/>
      <c r="M29" s="298">
        <v>55</v>
      </c>
      <c r="N29" s="170"/>
      <c r="O29" s="297">
        <v>55</v>
      </c>
      <c r="P29" s="343"/>
      <c r="Q29" s="343"/>
      <c r="R29" s="343"/>
      <c r="S29" s="343"/>
      <c r="T29" s="343"/>
      <c r="U29" s="343"/>
      <c r="V29" s="343"/>
      <c r="W29" s="170"/>
    </row>
    <row r="30" spans="1:23" ht="12.75" customHeight="1">
      <c r="A30" s="170"/>
      <c r="B30" s="363" t="s">
        <v>510</v>
      </c>
      <c r="C30" s="363"/>
      <c r="D30" s="363"/>
      <c r="E30" s="363"/>
      <c r="F30" s="363"/>
      <c r="G30" s="231" t="s">
        <v>509</v>
      </c>
      <c r="H30" s="230" t="s">
        <v>208</v>
      </c>
      <c r="I30" s="291">
        <v>10</v>
      </c>
      <c r="J30" s="291">
        <v>6</v>
      </c>
      <c r="K30" s="347"/>
      <c r="L30" s="347"/>
      <c r="M30" s="298">
        <v>120</v>
      </c>
      <c r="N30" s="170"/>
      <c r="O30" s="297">
        <v>120</v>
      </c>
      <c r="P30" s="343"/>
      <c r="Q30" s="343"/>
      <c r="R30" s="343"/>
      <c r="S30" s="343"/>
      <c r="T30" s="343"/>
      <c r="U30" s="343"/>
      <c r="V30" s="343"/>
      <c r="W30" s="170"/>
    </row>
    <row r="31" spans="1:23" ht="32.25" customHeight="1">
      <c r="A31" s="170"/>
      <c r="B31" s="363" t="s">
        <v>536</v>
      </c>
      <c r="C31" s="363"/>
      <c r="D31" s="363"/>
      <c r="E31" s="363"/>
      <c r="F31" s="363"/>
      <c r="G31" s="231" t="s">
        <v>535</v>
      </c>
      <c r="H31" s="230" t="s">
        <v>261</v>
      </c>
      <c r="I31" s="291">
        <v>10</v>
      </c>
      <c r="J31" s="291">
        <v>3</v>
      </c>
      <c r="K31" s="347"/>
      <c r="L31" s="347"/>
      <c r="M31" s="298">
        <v>36</v>
      </c>
      <c r="N31" s="170"/>
      <c r="O31" s="297">
        <v>36</v>
      </c>
      <c r="P31" s="343"/>
      <c r="Q31" s="343"/>
      <c r="R31" s="343"/>
      <c r="S31" s="343"/>
      <c r="T31" s="343"/>
      <c r="U31" s="343"/>
      <c r="V31" s="343"/>
      <c r="W31" s="170"/>
    </row>
    <row r="32" spans="1:23" ht="21.75" customHeight="1">
      <c r="A32" s="170"/>
      <c r="B32" s="363" t="s">
        <v>508</v>
      </c>
      <c r="C32" s="363"/>
      <c r="D32" s="363"/>
      <c r="E32" s="363"/>
      <c r="F32" s="363"/>
      <c r="G32" s="231" t="s">
        <v>507</v>
      </c>
      <c r="H32" s="230">
        <v>0</v>
      </c>
      <c r="I32" s="291">
        <v>0</v>
      </c>
      <c r="J32" s="291">
        <v>0</v>
      </c>
      <c r="K32" s="347"/>
      <c r="L32" s="347"/>
      <c r="M32" s="298">
        <v>61</v>
      </c>
      <c r="N32" s="170"/>
      <c r="O32" s="297">
        <v>61</v>
      </c>
      <c r="P32" s="343"/>
      <c r="Q32" s="343"/>
      <c r="R32" s="343"/>
      <c r="S32" s="343"/>
      <c r="T32" s="343"/>
      <c r="U32" s="343"/>
      <c r="V32" s="343"/>
      <c r="W32" s="170"/>
    </row>
    <row r="33" spans="1:23" ht="12.75" customHeight="1">
      <c r="A33" s="170"/>
      <c r="B33" s="363" t="s">
        <v>506</v>
      </c>
      <c r="C33" s="363"/>
      <c r="D33" s="363"/>
      <c r="E33" s="363"/>
      <c r="F33" s="363"/>
      <c r="G33" s="231" t="s">
        <v>505</v>
      </c>
      <c r="H33" s="230" t="s">
        <v>208</v>
      </c>
      <c r="I33" s="291">
        <v>10</v>
      </c>
      <c r="J33" s="291">
        <v>6</v>
      </c>
      <c r="K33" s="347"/>
      <c r="L33" s="347"/>
      <c r="M33" s="298">
        <v>61</v>
      </c>
      <c r="N33" s="170"/>
      <c r="O33" s="297">
        <v>61</v>
      </c>
      <c r="P33" s="343"/>
      <c r="Q33" s="343"/>
      <c r="R33" s="343"/>
      <c r="S33" s="343"/>
      <c r="T33" s="343"/>
      <c r="U33" s="343"/>
      <c r="V33" s="343"/>
      <c r="W33" s="170"/>
    </row>
    <row r="34" spans="1:23" ht="21.75" customHeight="1">
      <c r="A34" s="170"/>
      <c r="B34" s="363" t="s">
        <v>502</v>
      </c>
      <c r="C34" s="363"/>
      <c r="D34" s="363"/>
      <c r="E34" s="363"/>
      <c r="F34" s="363"/>
      <c r="G34" s="231" t="s">
        <v>501</v>
      </c>
      <c r="H34" s="230">
        <v>0</v>
      </c>
      <c r="I34" s="291">
        <v>0</v>
      </c>
      <c r="J34" s="291">
        <v>0</v>
      </c>
      <c r="K34" s="347"/>
      <c r="L34" s="347"/>
      <c r="M34" s="298">
        <v>4879</v>
      </c>
      <c r="N34" s="170"/>
      <c r="O34" s="297">
        <v>4879</v>
      </c>
      <c r="P34" s="343"/>
      <c r="Q34" s="343"/>
      <c r="R34" s="343"/>
      <c r="S34" s="343"/>
      <c r="T34" s="343"/>
      <c r="U34" s="343"/>
      <c r="V34" s="343"/>
      <c r="W34" s="170"/>
    </row>
    <row r="35" spans="1:23" ht="21.75" customHeight="1">
      <c r="A35" s="170"/>
      <c r="B35" s="363" t="s">
        <v>251</v>
      </c>
      <c r="C35" s="363"/>
      <c r="D35" s="363"/>
      <c r="E35" s="363"/>
      <c r="F35" s="363"/>
      <c r="G35" s="231" t="s">
        <v>359</v>
      </c>
      <c r="H35" s="230" t="s">
        <v>215</v>
      </c>
      <c r="I35" s="291">
        <v>10</v>
      </c>
      <c r="J35" s="291">
        <v>6</v>
      </c>
      <c r="K35" s="347"/>
      <c r="L35" s="347"/>
      <c r="M35" s="298">
        <v>5</v>
      </c>
      <c r="N35" s="170"/>
      <c r="O35" s="297">
        <v>5</v>
      </c>
      <c r="P35" s="343"/>
      <c r="Q35" s="343"/>
      <c r="R35" s="343"/>
      <c r="S35" s="343"/>
      <c r="T35" s="343"/>
      <c r="U35" s="343"/>
      <c r="V35" s="343"/>
      <c r="W35" s="170"/>
    </row>
    <row r="36" spans="1:23" ht="21.75" customHeight="1">
      <c r="A36" s="170"/>
      <c r="B36" s="363" t="s">
        <v>251</v>
      </c>
      <c r="C36" s="363"/>
      <c r="D36" s="363"/>
      <c r="E36" s="363"/>
      <c r="F36" s="363"/>
      <c r="G36" s="231" t="s">
        <v>359</v>
      </c>
      <c r="H36" s="230" t="s">
        <v>640</v>
      </c>
      <c r="I36" s="291">
        <v>10</v>
      </c>
      <c r="J36" s="291">
        <v>6</v>
      </c>
      <c r="K36" s="347"/>
      <c r="L36" s="347"/>
      <c r="M36" s="298">
        <v>156</v>
      </c>
      <c r="N36" s="170"/>
      <c r="O36" s="297">
        <v>156</v>
      </c>
      <c r="P36" s="343"/>
      <c r="Q36" s="343"/>
      <c r="R36" s="343"/>
      <c r="S36" s="343"/>
      <c r="T36" s="343"/>
      <c r="U36" s="343"/>
      <c r="V36" s="343"/>
      <c r="W36" s="170"/>
    </row>
    <row r="37" spans="1:23" ht="21.75" customHeight="1">
      <c r="A37" s="170"/>
      <c r="B37" s="363" t="s">
        <v>251</v>
      </c>
      <c r="C37" s="363"/>
      <c r="D37" s="363"/>
      <c r="E37" s="363"/>
      <c r="F37" s="363"/>
      <c r="G37" s="231" t="s">
        <v>359</v>
      </c>
      <c r="H37" s="230" t="s">
        <v>208</v>
      </c>
      <c r="I37" s="291">
        <v>10</v>
      </c>
      <c r="J37" s="291">
        <v>6</v>
      </c>
      <c r="K37" s="347"/>
      <c r="L37" s="347"/>
      <c r="M37" s="298">
        <v>22.5</v>
      </c>
      <c r="N37" s="170"/>
      <c r="O37" s="297">
        <v>22.5</v>
      </c>
      <c r="P37" s="343"/>
      <c r="Q37" s="343"/>
      <c r="R37" s="343"/>
      <c r="S37" s="343"/>
      <c r="T37" s="343"/>
      <c r="U37" s="343"/>
      <c r="V37" s="343"/>
      <c r="W37" s="170"/>
    </row>
    <row r="38" spans="1:23" ht="21.75" customHeight="1">
      <c r="A38" s="170"/>
      <c r="B38" s="363" t="s">
        <v>251</v>
      </c>
      <c r="C38" s="363"/>
      <c r="D38" s="363"/>
      <c r="E38" s="363"/>
      <c r="F38" s="363"/>
      <c r="G38" s="231" t="s">
        <v>359</v>
      </c>
      <c r="H38" s="230" t="s">
        <v>215</v>
      </c>
      <c r="I38" s="291">
        <v>10</v>
      </c>
      <c r="J38" s="291">
        <v>6</v>
      </c>
      <c r="K38" s="347"/>
      <c r="L38" s="347"/>
      <c r="M38" s="298">
        <v>19</v>
      </c>
      <c r="N38" s="170"/>
      <c r="O38" s="297">
        <v>19</v>
      </c>
      <c r="P38" s="343"/>
      <c r="Q38" s="343"/>
      <c r="R38" s="343"/>
      <c r="S38" s="343"/>
      <c r="T38" s="343"/>
      <c r="U38" s="343"/>
      <c r="V38" s="343"/>
      <c r="W38" s="170"/>
    </row>
    <row r="39" spans="1:23" ht="21.75" customHeight="1">
      <c r="A39" s="170"/>
      <c r="B39" s="363" t="s">
        <v>251</v>
      </c>
      <c r="C39" s="363"/>
      <c r="D39" s="363"/>
      <c r="E39" s="363"/>
      <c r="F39" s="363"/>
      <c r="G39" s="231" t="s">
        <v>359</v>
      </c>
      <c r="H39" s="230" t="s">
        <v>679</v>
      </c>
      <c r="I39" s="291">
        <v>10</v>
      </c>
      <c r="J39" s="291">
        <v>6</v>
      </c>
      <c r="K39" s="347"/>
      <c r="L39" s="347"/>
      <c r="M39" s="298">
        <v>21.11</v>
      </c>
      <c r="N39" s="170"/>
      <c r="O39" s="297">
        <v>21.11</v>
      </c>
      <c r="P39" s="343"/>
      <c r="Q39" s="343"/>
      <c r="R39" s="343"/>
      <c r="S39" s="343"/>
      <c r="T39" s="343"/>
      <c r="U39" s="343"/>
      <c r="V39" s="343"/>
      <c r="W39" s="170"/>
    </row>
    <row r="40" spans="1:23" ht="21.75" customHeight="1">
      <c r="A40" s="170"/>
      <c r="B40" s="363" t="s">
        <v>251</v>
      </c>
      <c r="C40" s="363"/>
      <c r="D40" s="363"/>
      <c r="E40" s="363"/>
      <c r="F40" s="363"/>
      <c r="G40" s="231" t="s">
        <v>359</v>
      </c>
      <c r="H40" s="230" t="s">
        <v>679</v>
      </c>
      <c r="I40" s="291">
        <v>10</v>
      </c>
      <c r="J40" s="291">
        <v>6</v>
      </c>
      <c r="K40" s="347"/>
      <c r="L40" s="347"/>
      <c r="M40" s="298">
        <v>1.2</v>
      </c>
      <c r="N40" s="170"/>
      <c r="O40" s="297">
        <v>1.2</v>
      </c>
      <c r="P40" s="343"/>
      <c r="Q40" s="343"/>
      <c r="R40" s="343"/>
      <c r="S40" s="343"/>
      <c r="T40" s="343"/>
      <c r="U40" s="343"/>
      <c r="V40" s="343"/>
      <c r="W40" s="170"/>
    </row>
    <row r="41" spans="1:23" ht="21.75" customHeight="1">
      <c r="A41" s="170"/>
      <c r="B41" s="363" t="s">
        <v>251</v>
      </c>
      <c r="C41" s="363"/>
      <c r="D41" s="363"/>
      <c r="E41" s="363"/>
      <c r="F41" s="363"/>
      <c r="G41" s="231" t="s">
        <v>359</v>
      </c>
      <c r="H41" s="230" t="s">
        <v>208</v>
      </c>
      <c r="I41" s="291">
        <v>10</v>
      </c>
      <c r="J41" s="291">
        <v>6</v>
      </c>
      <c r="K41" s="347"/>
      <c r="L41" s="347"/>
      <c r="M41" s="298">
        <v>46</v>
      </c>
      <c r="N41" s="170"/>
      <c r="O41" s="297">
        <v>46</v>
      </c>
      <c r="P41" s="343"/>
      <c r="Q41" s="343"/>
      <c r="R41" s="343"/>
      <c r="S41" s="343"/>
      <c r="T41" s="343"/>
      <c r="U41" s="343"/>
      <c r="V41" s="343"/>
      <c r="W41" s="170"/>
    </row>
    <row r="42" spans="1:23" ht="21.75" customHeight="1">
      <c r="A42" s="170"/>
      <c r="B42" s="363" t="s">
        <v>251</v>
      </c>
      <c r="C42" s="363"/>
      <c r="D42" s="363"/>
      <c r="E42" s="363"/>
      <c r="F42" s="363"/>
      <c r="G42" s="231" t="s">
        <v>359</v>
      </c>
      <c r="H42" s="230" t="s">
        <v>640</v>
      </c>
      <c r="I42" s="291">
        <v>10</v>
      </c>
      <c r="J42" s="291">
        <v>6</v>
      </c>
      <c r="K42" s="347"/>
      <c r="L42" s="347"/>
      <c r="M42" s="298">
        <v>111.5</v>
      </c>
      <c r="N42" s="170"/>
      <c r="O42" s="297">
        <v>111.5</v>
      </c>
      <c r="P42" s="343"/>
      <c r="Q42" s="343"/>
      <c r="R42" s="343"/>
      <c r="S42" s="343"/>
      <c r="T42" s="343"/>
      <c r="U42" s="343"/>
      <c r="V42" s="343"/>
      <c r="W42" s="170"/>
    </row>
    <row r="43" spans="1:23" ht="21.75" customHeight="1">
      <c r="A43" s="170"/>
      <c r="B43" s="363" t="s">
        <v>251</v>
      </c>
      <c r="C43" s="363"/>
      <c r="D43" s="363"/>
      <c r="E43" s="363"/>
      <c r="F43" s="363"/>
      <c r="G43" s="231" t="s">
        <v>359</v>
      </c>
      <c r="H43" s="230" t="s">
        <v>208</v>
      </c>
      <c r="I43" s="291">
        <v>10</v>
      </c>
      <c r="J43" s="291">
        <v>6</v>
      </c>
      <c r="K43" s="347"/>
      <c r="L43" s="347"/>
      <c r="M43" s="298">
        <v>9.69</v>
      </c>
      <c r="N43" s="170"/>
      <c r="O43" s="297">
        <v>9.69</v>
      </c>
      <c r="P43" s="343"/>
      <c r="Q43" s="343"/>
      <c r="R43" s="343"/>
      <c r="S43" s="343"/>
      <c r="T43" s="343"/>
      <c r="U43" s="343"/>
      <c r="V43" s="343"/>
      <c r="W43" s="170"/>
    </row>
    <row r="44" spans="1:23" ht="21.75" customHeight="1">
      <c r="A44" s="170"/>
      <c r="B44" s="363" t="s">
        <v>251</v>
      </c>
      <c r="C44" s="363"/>
      <c r="D44" s="363"/>
      <c r="E44" s="363"/>
      <c r="F44" s="363"/>
      <c r="G44" s="231" t="s">
        <v>359</v>
      </c>
      <c r="H44" s="230" t="s">
        <v>208</v>
      </c>
      <c r="I44" s="291">
        <v>10</v>
      </c>
      <c r="J44" s="291">
        <v>6</v>
      </c>
      <c r="K44" s="347"/>
      <c r="L44" s="347"/>
      <c r="M44" s="298">
        <v>108</v>
      </c>
      <c r="N44" s="170"/>
      <c r="O44" s="297">
        <v>108</v>
      </c>
      <c r="P44" s="343"/>
      <c r="Q44" s="343"/>
      <c r="R44" s="343"/>
      <c r="S44" s="343"/>
      <c r="T44" s="343"/>
      <c r="U44" s="343"/>
      <c r="V44" s="343"/>
      <c r="W44" s="170"/>
    </row>
    <row r="45" spans="1:23" ht="21.75" customHeight="1">
      <c r="A45" s="170"/>
      <c r="B45" s="363" t="s">
        <v>358</v>
      </c>
      <c r="C45" s="363"/>
      <c r="D45" s="363"/>
      <c r="E45" s="363"/>
      <c r="F45" s="363"/>
      <c r="G45" s="231" t="s">
        <v>357</v>
      </c>
      <c r="H45" s="230" t="s">
        <v>195</v>
      </c>
      <c r="I45" s="291">
        <v>10</v>
      </c>
      <c r="J45" s="291">
        <v>6</v>
      </c>
      <c r="K45" s="347"/>
      <c r="L45" s="347"/>
      <c r="M45" s="298">
        <v>2369.8000000000002</v>
      </c>
      <c r="N45" s="170"/>
      <c r="O45" s="297">
        <v>2369.8000000000002</v>
      </c>
      <c r="P45" s="343"/>
      <c r="Q45" s="343"/>
      <c r="R45" s="343"/>
      <c r="S45" s="343"/>
      <c r="T45" s="343"/>
      <c r="U45" s="343"/>
      <c r="V45" s="343"/>
      <c r="W45" s="170"/>
    </row>
    <row r="46" spans="1:23" ht="21.75" customHeight="1">
      <c r="A46" s="170"/>
      <c r="B46" s="363" t="s">
        <v>358</v>
      </c>
      <c r="C46" s="363"/>
      <c r="D46" s="363"/>
      <c r="E46" s="363"/>
      <c r="F46" s="363"/>
      <c r="G46" s="231" t="s">
        <v>357</v>
      </c>
      <c r="H46" s="230" t="s">
        <v>192</v>
      </c>
      <c r="I46" s="291">
        <v>10</v>
      </c>
      <c r="J46" s="291">
        <v>6</v>
      </c>
      <c r="K46" s="347"/>
      <c r="L46" s="347"/>
      <c r="M46" s="298">
        <v>715.7</v>
      </c>
      <c r="N46" s="170"/>
      <c r="O46" s="297">
        <v>715.7</v>
      </c>
      <c r="P46" s="343"/>
      <c r="Q46" s="343"/>
      <c r="R46" s="343"/>
      <c r="S46" s="343"/>
      <c r="T46" s="343"/>
      <c r="U46" s="343"/>
      <c r="V46" s="343"/>
      <c r="W46" s="170"/>
    </row>
    <row r="47" spans="1:23" ht="42.75" customHeight="1">
      <c r="A47" s="170"/>
      <c r="B47" s="363" t="s">
        <v>356</v>
      </c>
      <c r="C47" s="363"/>
      <c r="D47" s="363"/>
      <c r="E47" s="363"/>
      <c r="F47" s="363"/>
      <c r="G47" s="231" t="s">
        <v>355</v>
      </c>
      <c r="H47" s="230" t="s">
        <v>208</v>
      </c>
      <c r="I47" s="291">
        <v>10</v>
      </c>
      <c r="J47" s="291">
        <v>6</v>
      </c>
      <c r="K47" s="347"/>
      <c r="L47" s="347"/>
      <c r="M47" s="298">
        <v>1200</v>
      </c>
      <c r="N47" s="170"/>
      <c r="O47" s="297">
        <v>1200</v>
      </c>
      <c r="P47" s="343"/>
      <c r="Q47" s="343"/>
      <c r="R47" s="343"/>
      <c r="S47" s="343"/>
      <c r="T47" s="343"/>
      <c r="U47" s="343"/>
      <c r="V47" s="343"/>
      <c r="W47" s="170"/>
    </row>
    <row r="48" spans="1:23" ht="42.75" customHeight="1">
      <c r="A48" s="170"/>
      <c r="B48" s="363" t="s">
        <v>356</v>
      </c>
      <c r="C48" s="363"/>
      <c r="D48" s="363"/>
      <c r="E48" s="363"/>
      <c r="F48" s="363"/>
      <c r="G48" s="231" t="s">
        <v>355</v>
      </c>
      <c r="H48" s="230" t="s">
        <v>208</v>
      </c>
      <c r="I48" s="291">
        <v>10</v>
      </c>
      <c r="J48" s="291">
        <v>6</v>
      </c>
      <c r="K48" s="347"/>
      <c r="L48" s="347"/>
      <c r="M48" s="298">
        <v>50</v>
      </c>
      <c r="N48" s="170"/>
      <c r="O48" s="297">
        <v>50</v>
      </c>
      <c r="P48" s="343"/>
      <c r="Q48" s="343"/>
      <c r="R48" s="343"/>
      <c r="S48" s="343"/>
      <c r="T48" s="343"/>
      <c r="U48" s="343"/>
      <c r="V48" s="343"/>
      <c r="W48" s="170"/>
    </row>
    <row r="49" spans="1:23" ht="42.75" customHeight="1">
      <c r="A49" s="170"/>
      <c r="B49" s="363" t="s">
        <v>356</v>
      </c>
      <c r="C49" s="363"/>
      <c r="D49" s="363"/>
      <c r="E49" s="363"/>
      <c r="F49" s="363"/>
      <c r="G49" s="231" t="s">
        <v>355</v>
      </c>
      <c r="H49" s="230" t="s">
        <v>208</v>
      </c>
      <c r="I49" s="291">
        <v>10</v>
      </c>
      <c r="J49" s="291">
        <v>6</v>
      </c>
      <c r="K49" s="347"/>
      <c r="L49" s="347"/>
      <c r="M49" s="298">
        <v>43.5</v>
      </c>
      <c r="N49" s="170"/>
      <c r="O49" s="297">
        <v>43.5</v>
      </c>
      <c r="P49" s="343"/>
      <c r="Q49" s="343"/>
      <c r="R49" s="343"/>
      <c r="S49" s="343"/>
      <c r="T49" s="343"/>
      <c r="U49" s="343"/>
      <c r="V49" s="343"/>
      <c r="W49" s="170"/>
    </row>
    <row r="50" spans="1:23" s="272" customFormat="1" ht="21.75" customHeight="1">
      <c r="A50" s="275"/>
      <c r="B50" s="364" t="s">
        <v>532</v>
      </c>
      <c r="C50" s="364"/>
      <c r="D50" s="364"/>
      <c r="E50" s="364"/>
      <c r="F50" s="364"/>
      <c r="G50" s="274" t="s">
        <v>531</v>
      </c>
      <c r="H50" s="273">
        <v>0</v>
      </c>
      <c r="I50" s="294">
        <v>0</v>
      </c>
      <c r="J50" s="294">
        <v>0</v>
      </c>
      <c r="K50" s="358"/>
      <c r="L50" s="358"/>
      <c r="M50" s="310">
        <v>83535.649999999994</v>
      </c>
      <c r="N50" s="275"/>
      <c r="O50" s="296">
        <v>83535.649999999994</v>
      </c>
      <c r="P50" s="359"/>
      <c r="Q50" s="359"/>
      <c r="R50" s="359"/>
      <c r="S50" s="359"/>
      <c r="T50" s="359"/>
      <c r="U50" s="359"/>
      <c r="V50" s="359"/>
      <c r="W50" s="275"/>
    </row>
    <row r="51" spans="1:23" ht="32.25" customHeight="1">
      <c r="A51" s="170"/>
      <c r="B51" s="363" t="s">
        <v>534</v>
      </c>
      <c r="C51" s="363"/>
      <c r="D51" s="363"/>
      <c r="E51" s="363"/>
      <c r="F51" s="363"/>
      <c r="G51" s="231" t="s">
        <v>533</v>
      </c>
      <c r="H51" s="230">
        <v>0</v>
      </c>
      <c r="I51" s="291">
        <v>0</v>
      </c>
      <c r="J51" s="291">
        <v>0</v>
      </c>
      <c r="K51" s="347"/>
      <c r="L51" s="347"/>
      <c r="M51" s="298">
        <v>26224.33</v>
      </c>
      <c r="N51" s="170"/>
      <c r="O51" s="297">
        <v>26224.33</v>
      </c>
      <c r="P51" s="343"/>
      <c r="Q51" s="343"/>
      <c r="R51" s="343"/>
      <c r="S51" s="343"/>
      <c r="T51" s="343"/>
      <c r="U51" s="343"/>
      <c r="V51" s="343"/>
      <c r="W51" s="170"/>
    </row>
    <row r="52" spans="1:23" ht="21.75" customHeight="1">
      <c r="A52" s="170"/>
      <c r="B52" s="363" t="s">
        <v>225</v>
      </c>
      <c r="C52" s="363"/>
      <c r="D52" s="363"/>
      <c r="E52" s="363"/>
      <c r="F52" s="363"/>
      <c r="G52" s="231" t="s">
        <v>224</v>
      </c>
      <c r="H52" s="230" t="s">
        <v>184</v>
      </c>
      <c r="I52" s="291">
        <v>8</v>
      </c>
      <c r="J52" s="291">
        <v>1</v>
      </c>
      <c r="K52" s="347"/>
      <c r="L52" s="347"/>
      <c r="M52" s="298">
        <v>26224.33</v>
      </c>
      <c r="N52" s="170"/>
      <c r="O52" s="297">
        <v>26224.33</v>
      </c>
      <c r="P52" s="343"/>
      <c r="Q52" s="343"/>
      <c r="R52" s="343"/>
      <c r="S52" s="343"/>
      <c r="T52" s="343"/>
      <c r="U52" s="343"/>
      <c r="V52" s="343"/>
      <c r="W52" s="170"/>
    </row>
    <row r="53" spans="1:23" ht="21.75" customHeight="1">
      <c r="A53" s="170"/>
      <c r="B53" s="363" t="s">
        <v>555</v>
      </c>
      <c r="C53" s="363"/>
      <c r="D53" s="363"/>
      <c r="E53" s="363"/>
      <c r="F53" s="363"/>
      <c r="G53" s="231" t="s">
        <v>554</v>
      </c>
      <c r="H53" s="230">
        <v>0</v>
      </c>
      <c r="I53" s="291">
        <v>0</v>
      </c>
      <c r="J53" s="291">
        <v>0</v>
      </c>
      <c r="K53" s="347"/>
      <c r="L53" s="347"/>
      <c r="M53" s="298">
        <v>13733.58</v>
      </c>
      <c r="N53" s="170"/>
      <c r="O53" s="297">
        <v>13733.58</v>
      </c>
      <c r="P53" s="343"/>
      <c r="Q53" s="343"/>
      <c r="R53" s="343"/>
      <c r="S53" s="343"/>
      <c r="T53" s="343"/>
      <c r="U53" s="343"/>
      <c r="V53" s="343"/>
      <c r="W53" s="170"/>
    </row>
    <row r="54" spans="1:23" ht="12.75" customHeight="1">
      <c r="A54" s="170"/>
      <c r="B54" s="363" t="s">
        <v>772</v>
      </c>
      <c r="C54" s="363"/>
      <c r="D54" s="363"/>
      <c r="E54" s="363"/>
      <c r="F54" s="363"/>
      <c r="G54" s="231" t="s">
        <v>773</v>
      </c>
      <c r="H54" s="230" t="s">
        <v>688</v>
      </c>
      <c r="I54" s="291">
        <v>8</v>
      </c>
      <c r="J54" s="291">
        <v>1</v>
      </c>
      <c r="K54" s="347"/>
      <c r="L54" s="347"/>
      <c r="M54" s="298">
        <v>13733.58</v>
      </c>
      <c r="N54" s="170"/>
      <c r="O54" s="297">
        <v>13733.58</v>
      </c>
      <c r="P54" s="343"/>
      <c r="Q54" s="343"/>
      <c r="R54" s="343"/>
      <c r="S54" s="343"/>
      <c r="T54" s="343"/>
      <c r="U54" s="343"/>
      <c r="V54" s="343"/>
      <c r="W54" s="170"/>
    </row>
    <row r="55" spans="1:23" ht="42.75" customHeight="1">
      <c r="A55" s="170"/>
      <c r="B55" s="363" t="s">
        <v>530</v>
      </c>
      <c r="C55" s="363"/>
      <c r="D55" s="363"/>
      <c r="E55" s="363"/>
      <c r="F55" s="363"/>
      <c r="G55" s="231" t="s">
        <v>529</v>
      </c>
      <c r="H55" s="230">
        <v>0</v>
      </c>
      <c r="I55" s="291">
        <v>0</v>
      </c>
      <c r="J55" s="291">
        <v>0</v>
      </c>
      <c r="K55" s="347"/>
      <c r="L55" s="347"/>
      <c r="M55" s="298">
        <v>14512.74</v>
      </c>
      <c r="N55" s="170"/>
      <c r="O55" s="297">
        <v>14512.74</v>
      </c>
      <c r="P55" s="343"/>
      <c r="Q55" s="343"/>
      <c r="R55" s="343"/>
      <c r="S55" s="343"/>
      <c r="T55" s="343"/>
      <c r="U55" s="343"/>
      <c r="V55" s="343"/>
      <c r="W55" s="170"/>
    </row>
    <row r="56" spans="1:23" ht="21.75" customHeight="1">
      <c r="A56" s="170"/>
      <c r="B56" s="363" t="s">
        <v>525</v>
      </c>
      <c r="C56" s="363"/>
      <c r="D56" s="363"/>
      <c r="E56" s="363"/>
      <c r="F56" s="363"/>
      <c r="G56" s="231" t="s">
        <v>528</v>
      </c>
      <c r="H56" s="230" t="s">
        <v>184</v>
      </c>
      <c r="I56" s="291">
        <v>7</v>
      </c>
      <c r="J56" s="291">
        <v>3</v>
      </c>
      <c r="K56" s="347"/>
      <c r="L56" s="347"/>
      <c r="M56" s="298">
        <v>14512.74</v>
      </c>
      <c r="N56" s="170"/>
      <c r="O56" s="297">
        <v>14512.74</v>
      </c>
      <c r="P56" s="343"/>
      <c r="Q56" s="343"/>
      <c r="R56" s="343"/>
      <c r="S56" s="343"/>
      <c r="T56" s="343"/>
      <c r="U56" s="343"/>
      <c r="V56" s="343"/>
      <c r="W56" s="170"/>
    </row>
    <row r="57" spans="1:23" ht="21.75" customHeight="1">
      <c r="A57" s="170"/>
      <c r="B57" s="363" t="s">
        <v>553</v>
      </c>
      <c r="C57" s="363"/>
      <c r="D57" s="363"/>
      <c r="E57" s="363"/>
      <c r="F57" s="363"/>
      <c r="G57" s="231" t="s">
        <v>552</v>
      </c>
      <c r="H57" s="230">
        <v>0</v>
      </c>
      <c r="I57" s="291">
        <v>0</v>
      </c>
      <c r="J57" s="291">
        <v>0</v>
      </c>
      <c r="K57" s="347"/>
      <c r="L57" s="347"/>
      <c r="M57" s="298">
        <v>100</v>
      </c>
      <c r="N57" s="170"/>
      <c r="O57" s="297">
        <v>100</v>
      </c>
      <c r="P57" s="343"/>
      <c r="Q57" s="343"/>
      <c r="R57" s="343"/>
      <c r="S57" s="343"/>
      <c r="T57" s="343"/>
      <c r="U57" s="343"/>
      <c r="V57" s="343"/>
      <c r="W57" s="170"/>
    </row>
    <row r="58" spans="1:23" ht="21.75" customHeight="1">
      <c r="A58" s="170"/>
      <c r="B58" s="363" t="s">
        <v>551</v>
      </c>
      <c r="C58" s="363"/>
      <c r="D58" s="363"/>
      <c r="E58" s="363"/>
      <c r="F58" s="363"/>
      <c r="G58" s="231" t="s">
        <v>550</v>
      </c>
      <c r="H58" s="230" t="s">
        <v>184</v>
      </c>
      <c r="I58" s="291">
        <v>8</v>
      </c>
      <c r="J58" s="291">
        <v>1</v>
      </c>
      <c r="K58" s="347"/>
      <c r="L58" s="347"/>
      <c r="M58" s="298">
        <v>100</v>
      </c>
      <c r="N58" s="170"/>
      <c r="O58" s="297">
        <v>100</v>
      </c>
      <c r="P58" s="343"/>
      <c r="Q58" s="343"/>
      <c r="R58" s="343"/>
      <c r="S58" s="343"/>
      <c r="T58" s="343"/>
      <c r="U58" s="343"/>
      <c r="V58" s="343"/>
      <c r="W58" s="170"/>
    </row>
    <row r="59" spans="1:23" ht="21.75" customHeight="1">
      <c r="A59" s="170"/>
      <c r="B59" s="363" t="s">
        <v>549</v>
      </c>
      <c r="C59" s="363"/>
      <c r="D59" s="363"/>
      <c r="E59" s="363"/>
      <c r="F59" s="363"/>
      <c r="G59" s="231" t="s">
        <v>548</v>
      </c>
      <c r="H59" s="230">
        <v>0</v>
      </c>
      <c r="I59" s="291">
        <v>0</v>
      </c>
      <c r="J59" s="291">
        <v>0</v>
      </c>
      <c r="K59" s="347"/>
      <c r="L59" s="347"/>
      <c r="M59" s="298">
        <v>28965</v>
      </c>
      <c r="N59" s="170"/>
      <c r="O59" s="297">
        <v>28965</v>
      </c>
      <c r="P59" s="343"/>
      <c r="Q59" s="343"/>
      <c r="R59" s="343"/>
      <c r="S59" s="343"/>
      <c r="T59" s="343"/>
      <c r="U59" s="343"/>
      <c r="V59" s="343"/>
      <c r="W59" s="170"/>
    </row>
    <row r="60" spans="1:23" ht="21.75" customHeight="1">
      <c r="A60" s="170"/>
      <c r="B60" s="363" t="s">
        <v>217</v>
      </c>
      <c r="C60" s="363"/>
      <c r="D60" s="363"/>
      <c r="E60" s="363"/>
      <c r="F60" s="363"/>
      <c r="G60" s="231" t="s">
        <v>209</v>
      </c>
      <c r="H60" s="230" t="s">
        <v>681</v>
      </c>
      <c r="I60" s="291">
        <v>8</v>
      </c>
      <c r="J60" s="291">
        <v>4</v>
      </c>
      <c r="K60" s="347"/>
      <c r="L60" s="347"/>
      <c r="M60" s="298">
        <v>20</v>
      </c>
      <c r="N60" s="170"/>
      <c r="O60" s="297">
        <v>20</v>
      </c>
      <c r="P60" s="343"/>
      <c r="Q60" s="343"/>
      <c r="R60" s="343"/>
      <c r="S60" s="343"/>
      <c r="T60" s="343"/>
      <c r="U60" s="343"/>
      <c r="V60" s="343"/>
      <c r="W60" s="170"/>
    </row>
    <row r="61" spans="1:23" ht="21.75" customHeight="1">
      <c r="A61" s="170"/>
      <c r="B61" s="363" t="s">
        <v>217</v>
      </c>
      <c r="C61" s="363"/>
      <c r="D61" s="363"/>
      <c r="E61" s="363"/>
      <c r="F61" s="363"/>
      <c r="G61" s="231" t="s">
        <v>209</v>
      </c>
      <c r="H61" s="230" t="s">
        <v>640</v>
      </c>
      <c r="I61" s="291">
        <v>8</v>
      </c>
      <c r="J61" s="291">
        <v>4</v>
      </c>
      <c r="K61" s="347"/>
      <c r="L61" s="347"/>
      <c r="M61" s="298">
        <v>50</v>
      </c>
      <c r="N61" s="170"/>
      <c r="O61" s="297">
        <v>50</v>
      </c>
      <c r="P61" s="343"/>
      <c r="Q61" s="343"/>
      <c r="R61" s="343"/>
      <c r="S61" s="343"/>
      <c r="T61" s="343"/>
      <c r="U61" s="343"/>
      <c r="V61" s="343"/>
      <c r="W61" s="170"/>
    </row>
    <row r="62" spans="1:23" ht="21.75" customHeight="1">
      <c r="A62" s="170"/>
      <c r="B62" s="363" t="s">
        <v>217</v>
      </c>
      <c r="C62" s="363"/>
      <c r="D62" s="363"/>
      <c r="E62" s="363"/>
      <c r="F62" s="363"/>
      <c r="G62" s="231" t="s">
        <v>209</v>
      </c>
      <c r="H62" s="230" t="s">
        <v>208</v>
      </c>
      <c r="I62" s="291">
        <v>8</v>
      </c>
      <c r="J62" s="291">
        <v>4</v>
      </c>
      <c r="K62" s="347"/>
      <c r="L62" s="347"/>
      <c r="M62" s="298">
        <v>6.8</v>
      </c>
      <c r="N62" s="170"/>
      <c r="O62" s="297">
        <v>6.8</v>
      </c>
      <c r="P62" s="343"/>
      <c r="Q62" s="343"/>
      <c r="R62" s="343"/>
      <c r="S62" s="343"/>
      <c r="T62" s="343"/>
      <c r="U62" s="343"/>
      <c r="V62" s="343"/>
      <c r="W62" s="170"/>
    </row>
    <row r="63" spans="1:23" ht="21.75" customHeight="1">
      <c r="A63" s="170"/>
      <c r="B63" s="363" t="s">
        <v>207</v>
      </c>
      <c r="C63" s="363"/>
      <c r="D63" s="363"/>
      <c r="E63" s="363"/>
      <c r="F63" s="363"/>
      <c r="G63" s="231" t="s">
        <v>193</v>
      </c>
      <c r="H63" s="230" t="s">
        <v>201</v>
      </c>
      <c r="I63" s="291">
        <v>8</v>
      </c>
      <c r="J63" s="291">
        <v>4</v>
      </c>
      <c r="K63" s="347"/>
      <c r="L63" s="347"/>
      <c r="M63" s="298">
        <v>21733.5</v>
      </c>
      <c r="N63" s="170"/>
      <c r="O63" s="297">
        <v>21733.5</v>
      </c>
      <c r="P63" s="343"/>
      <c r="Q63" s="343"/>
      <c r="R63" s="343"/>
      <c r="S63" s="343"/>
      <c r="T63" s="343"/>
      <c r="U63" s="343"/>
      <c r="V63" s="343"/>
      <c r="W63" s="170"/>
    </row>
    <row r="64" spans="1:23" ht="21.75" customHeight="1">
      <c r="A64" s="170"/>
      <c r="B64" s="363" t="s">
        <v>207</v>
      </c>
      <c r="C64" s="363"/>
      <c r="D64" s="363"/>
      <c r="E64" s="363"/>
      <c r="F64" s="363"/>
      <c r="G64" s="231" t="s">
        <v>193</v>
      </c>
      <c r="H64" s="230" t="s">
        <v>199</v>
      </c>
      <c r="I64" s="291">
        <v>8</v>
      </c>
      <c r="J64" s="291">
        <v>4</v>
      </c>
      <c r="K64" s="347"/>
      <c r="L64" s="347"/>
      <c r="M64" s="298">
        <v>6563.6</v>
      </c>
      <c r="N64" s="170"/>
      <c r="O64" s="297">
        <v>6563.6</v>
      </c>
      <c r="P64" s="343"/>
      <c r="Q64" s="343"/>
      <c r="R64" s="343"/>
      <c r="S64" s="343"/>
      <c r="T64" s="343"/>
      <c r="U64" s="343"/>
      <c r="V64" s="343"/>
      <c r="W64" s="170"/>
    </row>
    <row r="65" spans="1:23" ht="21.75" customHeight="1">
      <c r="A65" s="170"/>
      <c r="B65" s="363" t="s">
        <v>322</v>
      </c>
      <c r="C65" s="363"/>
      <c r="D65" s="363"/>
      <c r="E65" s="363"/>
      <c r="F65" s="363"/>
      <c r="G65" s="231" t="s">
        <v>774</v>
      </c>
      <c r="H65" s="230" t="s">
        <v>195</v>
      </c>
      <c r="I65" s="291">
        <v>8</v>
      </c>
      <c r="J65" s="291">
        <v>4</v>
      </c>
      <c r="K65" s="347"/>
      <c r="L65" s="347"/>
      <c r="M65" s="298">
        <v>454</v>
      </c>
      <c r="N65" s="170"/>
      <c r="O65" s="297">
        <v>454</v>
      </c>
      <c r="P65" s="343"/>
      <c r="Q65" s="343"/>
      <c r="R65" s="343"/>
      <c r="S65" s="343"/>
      <c r="T65" s="343"/>
      <c r="U65" s="343"/>
      <c r="V65" s="343"/>
      <c r="W65" s="170"/>
    </row>
    <row r="66" spans="1:23" ht="21.75" customHeight="1">
      <c r="A66" s="170"/>
      <c r="B66" s="363" t="s">
        <v>322</v>
      </c>
      <c r="C66" s="363"/>
      <c r="D66" s="363"/>
      <c r="E66" s="363"/>
      <c r="F66" s="363"/>
      <c r="G66" s="231" t="s">
        <v>774</v>
      </c>
      <c r="H66" s="230" t="s">
        <v>192</v>
      </c>
      <c r="I66" s="291">
        <v>8</v>
      </c>
      <c r="J66" s="291">
        <v>4</v>
      </c>
      <c r="K66" s="347"/>
      <c r="L66" s="347"/>
      <c r="M66" s="298">
        <v>137.1</v>
      </c>
      <c r="N66" s="170"/>
      <c r="O66" s="297">
        <v>137.1</v>
      </c>
      <c r="P66" s="343"/>
      <c r="Q66" s="343"/>
      <c r="R66" s="343"/>
      <c r="S66" s="343"/>
      <c r="T66" s="343"/>
      <c r="U66" s="343"/>
      <c r="V66" s="343"/>
      <c r="W66" s="170"/>
    </row>
    <row r="67" spans="1:23" s="272" customFormat="1" ht="32.25" customHeight="1">
      <c r="A67" s="275"/>
      <c r="B67" s="364" t="s">
        <v>596</v>
      </c>
      <c r="C67" s="364"/>
      <c r="D67" s="364"/>
      <c r="E67" s="364"/>
      <c r="F67" s="364"/>
      <c r="G67" s="274" t="s">
        <v>595</v>
      </c>
      <c r="H67" s="273">
        <v>0</v>
      </c>
      <c r="I67" s="294">
        <v>0</v>
      </c>
      <c r="J67" s="294">
        <v>0</v>
      </c>
      <c r="K67" s="358"/>
      <c r="L67" s="358"/>
      <c r="M67" s="310">
        <v>2819.3</v>
      </c>
      <c r="N67" s="275"/>
      <c r="O67" s="296">
        <v>2819.3</v>
      </c>
      <c r="P67" s="359"/>
      <c r="Q67" s="359"/>
      <c r="R67" s="359"/>
      <c r="S67" s="359"/>
      <c r="T67" s="359"/>
      <c r="U67" s="359"/>
      <c r="V67" s="359"/>
      <c r="W67" s="275"/>
    </row>
    <row r="68" spans="1:23" ht="21.75" customHeight="1">
      <c r="A68" s="170"/>
      <c r="B68" s="363" t="s">
        <v>614</v>
      </c>
      <c r="C68" s="363"/>
      <c r="D68" s="363"/>
      <c r="E68" s="363"/>
      <c r="F68" s="363"/>
      <c r="G68" s="231" t="s">
        <v>613</v>
      </c>
      <c r="H68" s="230">
        <v>0</v>
      </c>
      <c r="I68" s="291">
        <v>0</v>
      </c>
      <c r="J68" s="291">
        <v>0</v>
      </c>
      <c r="K68" s="347"/>
      <c r="L68" s="347"/>
      <c r="M68" s="298">
        <v>50</v>
      </c>
      <c r="N68" s="170"/>
      <c r="O68" s="297">
        <v>50</v>
      </c>
      <c r="P68" s="343"/>
      <c r="Q68" s="343"/>
      <c r="R68" s="343"/>
      <c r="S68" s="343"/>
      <c r="T68" s="343"/>
      <c r="U68" s="343"/>
      <c r="V68" s="343"/>
      <c r="W68" s="170"/>
    </row>
    <row r="69" spans="1:23" ht="21.75" customHeight="1">
      <c r="A69" s="170"/>
      <c r="B69" s="363" t="s">
        <v>732</v>
      </c>
      <c r="C69" s="363"/>
      <c r="D69" s="363"/>
      <c r="E69" s="363"/>
      <c r="F69" s="363"/>
      <c r="G69" s="231" t="s">
        <v>612</v>
      </c>
      <c r="H69" s="230" t="s">
        <v>208</v>
      </c>
      <c r="I69" s="291">
        <v>4</v>
      </c>
      <c r="J69" s="291">
        <v>1</v>
      </c>
      <c r="K69" s="347"/>
      <c r="L69" s="347"/>
      <c r="M69" s="298">
        <v>50</v>
      </c>
      <c r="N69" s="170"/>
      <c r="O69" s="297">
        <v>50</v>
      </c>
      <c r="P69" s="343"/>
      <c r="Q69" s="343"/>
      <c r="R69" s="343"/>
      <c r="S69" s="343"/>
      <c r="T69" s="343"/>
      <c r="U69" s="343"/>
      <c r="V69" s="343"/>
      <c r="W69" s="170"/>
    </row>
    <row r="70" spans="1:23" ht="21.75" customHeight="1">
      <c r="A70" s="170"/>
      <c r="B70" s="363" t="s">
        <v>733</v>
      </c>
      <c r="C70" s="363"/>
      <c r="D70" s="363"/>
      <c r="E70" s="363"/>
      <c r="F70" s="363"/>
      <c r="G70" s="231" t="s">
        <v>611</v>
      </c>
      <c r="H70" s="230">
        <v>0</v>
      </c>
      <c r="I70" s="291">
        <v>0</v>
      </c>
      <c r="J70" s="291">
        <v>0</v>
      </c>
      <c r="K70" s="347"/>
      <c r="L70" s="347"/>
      <c r="M70" s="298">
        <v>50</v>
      </c>
      <c r="N70" s="170"/>
      <c r="O70" s="297">
        <v>50</v>
      </c>
      <c r="P70" s="343"/>
      <c r="Q70" s="343"/>
      <c r="R70" s="343"/>
      <c r="S70" s="343"/>
      <c r="T70" s="343"/>
      <c r="U70" s="343"/>
      <c r="V70" s="343"/>
      <c r="W70" s="170"/>
    </row>
    <row r="71" spans="1:23" ht="32.25" customHeight="1">
      <c r="A71" s="170"/>
      <c r="B71" s="363" t="s">
        <v>734</v>
      </c>
      <c r="C71" s="363"/>
      <c r="D71" s="363"/>
      <c r="E71" s="363"/>
      <c r="F71" s="363"/>
      <c r="G71" s="231" t="s">
        <v>314</v>
      </c>
      <c r="H71" s="230" t="s">
        <v>208</v>
      </c>
      <c r="I71" s="291">
        <v>4</v>
      </c>
      <c r="J71" s="291">
        <v>1</v>
      </c>
      <c r="K71" s="347"/>
      <c r="L71" s="347"/>
      <c r="M71" s="298">
        <v>50</v>
      </c>
      <c r="N71" s="170"/>
      <c r="O71" s="297">
        <v>50</v>
      </c>
      <c r="P71" s="343"/>
      <c r="Q71" s="343"/>
      <c r="R71" s="343"/>
      <c r="S71" s="343"/>
      <c r="T71" s="343"/>
      <c r="U71" s="343"/>
      <c r="V71" s="343"/>
      <c r="W71" s="170"/>
    </row>
    <row r="72" spans="1:23" ht="21.75" customHeight="1">
      <c r="A72" s="170"/>
      <c r="B72" s="363" t="s">
        <v>594</v>
      </c>
      <c r="C72" s="363"/>
      <c r="D72" s="363"/>
      <c r="E72" s="363"/>
      <c r="F72" s="363"/>
      <c r="G72" s="231" t="s">
        <v>593</v>
      </c>
      <c r="H72" s="230">
        <v>0</v>
      </c>
      <c r="I72" s="291">
        <v>0</v>
      </c>
      <c r="J72" s="291">
        <v>0</v>
      </c>
      <c r="K72" s="347"/>
      <c r="L72" s="347"/>
      <c r="M72" s="298">
        <v>2719.3</v>
      </c>
      <c r="N72" s="170"/>
      <c r="O72" s="297">
        <v>2719.3</v>
      </c>
      <c r="P72" s="343"/>
      <c r="Q72" s="343"/>
      <c r="R72" s="343"/>
      <c r="S72" s="343"/>
      <c r="T72" s="343"/>
      <c r="U72" s="343"/>
      <c r="V72" s="343"/>
      <c r="W72" s="170"/>
    </row>
    <row r="73" spans="1:23" ht="32.25" customHeight="1">
      <c r="A73" s="170"/>
      <c r="B73" s="363" t="s">
        <v>735</v>
      </c>
      <c r="C73" s="363"/>
      <c r="D73" s="363"/>
      <c r="E73" s="363"/>
      <c r="F73" s="363"/>
      <c r="G73" s="231" t="s">
        <v>610</v>
      </c>
      <c r="H73" s="230" t="s">
        <v>208</v>
      </c>
      <c r="I73" s="291">
        <v>4</v>
      </c>
      <c r="J73" s="291">
        <v>12</v>
      </c>
      <c r="K73" s="347"/>
      <c r="L73" s="347"/>
      <c r="M73" s="298">
        <v>50</v>
      </c>
      <c r="N73" s="170"/>
      <c r="O73" s="297">
        <v>50</v>
      </c>
      <c r="P73" s="343"/>
      <c r="Q73" s="343"/>
      <c r="R73" s="343"/>
      <c r="S73" s="343"/>
      <c r="T73" s="343"/>
      <c r="U73" s="343"/>
      <c r="V73" s="343"/>
      <c r="W73" s="170"/>
    </row>
    <row r="74" spans="1:23" ht="42.75" customHeight="1">
      <c r="A74" s="170"/>
      <c r="B74" s="363" t="s">
        <v>592</v>
      </c>
      <c r="C74" s="363"/>
      <c r="D74" s="363"/>
      <c r="E74" s="363"/>
      <c r="F74" s="363"/>
      <c r="G74" s="231" t="s">
        <v>591</v>
      </c>
      <c r="H74" s="230" t="s">
        <v>208</v>
      </c>
      <c r="I74" s="291">
        <v>4</v>
      </c>
      <c r="J74" s="291">
        <v>12</v>
      </c>
      <c r="K74" s="347"/>
      <c r="L74" s="347"/>
      <c r="M74" s="298">
        <v>2669.3</v>
      </c>
      <c r="N74" s="170"/>
      <c r="O74" s="297">
        <v>2669.3</v>
      </c>
      <c r="P74" s="343"/>
      <c r="Q74" s="343"/>
      <c r="R74" s="343"/>
      <c r="S74" s="343"/>
      <c r="T74" s="343"/>
      <c r="U74" s="343"/>
      <c r="V74" s="343"/>
      <c r="W74" s="170"/>
    </row>
    <row r="75" spans="1:23" s="272" customFormat="1" ht="21.75" customHeight="1">
      <c r="A75" s="275"/>
      <c r="B75" s="364" t="s">
        <v>516</v>
      </c>
      <c r="C75" s="364"/>
      <c r="D75" s="364"/>
      <c r="E75" s="364"/>
      <c r="F75" s="364"/>
      <c r="G75" s="274" t="s">
        <v>515</v>
      </c>
      <c r="H75" s="273">
        <v>0</v>
      </c>
      <c r="I75" s="294">
        <v>0</v>
      </c>
      <c r="J75" s="294">
        <v>0</v>
      </c>
      <c r="K75" s="358"/>
      <c r="L75" s="358"/>
      <c r="M75" s="310">
        <v>575516.93999999994</v>
      </c>
      <c r="N75" s="275"/>
      <c r="O75" s="296">
        <v>575516.93999999994</v>
      </c>
      <c r="P75" s="359"/>
      <c r="Q75" s="359"/>
      <c r="R75" s="359"/>
      <c r="S75" s="359"/>
      <c r="T75" s="359"/>
      <c r="U75" s="359"/>
      <c r="V75" s="359"/>
      <c r="W75" s="275"/>
    </row>
    <row r="76" spans="1:23" ht="12.75" customHeight="1">
      <c r="A76" s="170"/>
      <c r="B76" s="363" t="s">
        <v>514</v>
      </c>
      <c r="C76" s="363"/>
      <c r="D76" s="363"/>
      <c r="E76" s="363"/>
      <c r="F76" s="363"/>
      <c r="G76" s="231" t="s">
        <v>513</v>
      </c>
      <c r="H76" s="230">
        <v>0</v>
      </c>
      <c r="I76" s="291">
        <v>0</v>
      </c>
      <c r="J76" s="291">
        <v>0</v>
      </c>
      <c r="K76" s="347"/>
      <c r="L76" s="347"/>
      <c r="M76" s="298">
        <v>151469</v>
      </c>
      <c r="N76" s="170"/>
      <c r="O76" s="297">
        <v>151469</v>
      </c>
      <c r="P76" s="343"/>
      <c r="Q76" s="343"/>
      <c r="R76" s="343"/>
      <c r="S76" s="343"/>
      <c r="T76" s="343"/>
      <c r="U76" s="343"/>
      <c r="V76" s="343"/>
      <c r="W76" s="170"/>
    </row>
    <row r="77" spans="1:23" ht="21.75" customHeight="1">
      <c r="A77" s="170"/>
      <c r="B77" s="363" t="s">
        <v>525</v>
      </c>
      <c r="C77" s="363"/>
      <c r="D77" s="363"/>
      <c r="E77" s="363"/>
      <c r="F77" s="363"/>
      <c r="G77" s="231" t="s">
        <v>687</v>
      </c>
      <c r="H77" s="230" t="s">
        <v>184</v>
      </c>
      <c r="I77" s="291">
        <v>7</v>
      </c>
      <c r="J77" s="291">
        <v>1</v>
      </c>
      <c r="K77" s="347"/>
      <c r="L77" s="347"/>
      <c r="M77" s="298">
        <v>140378.9</v>
      </c>
      <c r="N77" s="170"/>
      <c r="O77" s="297">
        <v>140378.9</v>
      </c>
      <c r="P77" s="343"/>
      <c r="Q77" s="343"/>
      <c r="R77" s="343"/>
      <c r="S77" s="343"/>
      <c r="T77" s="343"/>
      <c r="U77" s="343"/>
      <c r="V77" s="343"/>
      <c r="W77" s="170"/>
    </row>
    <row r="78" spans="1:23" ht="32.25" customHeight="1">
      <c r="A78" s="170"/>
      <c r="B78" s="363" t="s">
        <v>266</v>
      </c>
      <c r="C78" s="363"/>
      <c r="D78" s="363"/>
      <c r="E78" s="363"/>
      <c r="F78" s="363"/>
      <c r="G78" s="231" t="s">
        <v>262</v>
      </c>
      <c r="H78" s="230" t="s">
        <v>261</v>
      </c>
      <c r="I78" s="291">
        <v>10</v>
      </c>
      <c r="J78" s="291">
        <v>4</v>
      </c>
      <c r="K78" s="347"/>
      <c r="L78" s="347"/>
      <c r="M78" s="298">
        <v>11080.1</v>
      </c>
      <c r="N78" s="170"/>
      <c r="O78" s="297">
        <v>11080.1</v>
      </c>
      <c r="P78" s="343"/>
      <c r="Q78" s="343"/>
      <c r="R78" s="343"/>
      <c r="S78" s="343"/>
      <c r="T78" s="343"/>
      <c r="U78" s="343"/>
      <c r="V78" s="343"/>
      <c r="W78" s="170"/>
    </row>
    <row r="79" spans="1:23" ht="21.75" customHeight="1">
      <c r="A79" s="170"/>
      <c r="B79" s="363" t="s">
        <v>290</v>
      </c>
      <c r="C79" s="363"/>
      <c r="D79" s="363"/>
      <c r="E79" s="363"/>
      <c r="F79" s="363"/>
      <c r="G79" s="231" t="s">
        <v>588</v>
      </c>
      <c r="H79" s="230" t="s">
        <v>688</v>
      </c>
      <c r="I79" s="291">
        <v>7</v>
      </c>
      <c r="J79" s="291">
        <v>1</v>
      </c>
      <c r="K79" s="347"/>
      <c r="L79" s="347"/>
      <c r="M79" s="298">
        <v>10</v>
      </c>
      <c r="N79" s="170"/>
      <c r="O79" s="297">
        <v>10</v>
      </c>
      <c r="P79" s="343"/>
      <c r="Q79" s="343"/>
      <c r="R79" s="343"/>
      <c r="S79" s="343"/>
      <c r="T79" s="343"/>
      <c r="U79" s="343"/>
      <c r="V79" s="343"/>
      <c r="W79" s="170"/>
    </row>
    <row r="80" spans="1:23" ht="12.75" customHeight="1">
      <c r="A80" s="170"/>
      <c r="B80" s="363" t="s">
        <v>527</v>
      </c>
      <c r="C80" s="363"/>
      <c r="D80" s="363"/>
      <c r="E80" s="363"/>
      <c r="F80" s="363"/>
      <c r="G80" s="231" t="s">
        <v>526</v>
      </c>
      <c r="H80" s="230">
        <v>0</v>
      </c>
      <c r="I80" s="291">
        <v>0</v>
      </c>
      <c r="J80" s="291">
        <v>0</v>
      </c>
      <c r="K80" s="347"/>
      <c r="L80" s="347"/>
      <c r="M80" s="298">
        <v>383076.44</v>
      </c>
      <c r="N80" s="170"/>
      <c r="O80" s="297">
        <v>383076.44</v>
      </c>
      <c r="P80" s="343"/>
      <c r="Q80" s="343"/>
      <c r="R80" s="343"/>
      <c r="S80" s="343"/>
      <c r="T80" s="343"/>
      <c r="U80" s="343"/>
      <c r="V80" s="343"/>
      <c r="W80" s="170"/>
    </row>
    <row r="81" spans="1:23" ht="32.25" customHeight="1">
      <c r="A81" s="170"/>
      <c r="B81" s="363" t="s">
        <v>178</v>
      </c>
      <c r="C81" s="363"/>
      <c r="D81" s="363"/>
      <c r="E81" s="363"/>
      <c r="F81" s="363"/>
      <c r="G81" s="231" t="s">
        <v>765</v>
      </c>
      <c r="H81" s="230" t="s">
        <v>688</v>
      </c>
      <c r="I81" s="291">
        <v>7</v>
      </c>
      <c r="J81" s="291">
        <v>2</v>
      </c>
      <c r="K81" s="347"/>
      <c r="L81" s="347"/>
      <c r="M81" s="298">
        <v>383076.44</v>
      </c>
      <c r="N81" s="170"/>
      <c r="O81" s="297">
        <v>383076.44</v>
      </c>
      <c r="P81" s="343"/>
      <c r="Q81" s="343"/>
      <c r="R81" s="343"/>
      <c r="S81" s="343"/>
      <c r="T81" s="343"/>
      <c r="U81" s="343"/>
      <c r="V81" s="343"/>
      <c r="W81" s="170"/>
    </row>
    <row r="82" spans="1:23" ht="21.75" customHeight="1">
      <c r="A82" s="170"/>
      <c r="B82" s="363" t="s">
        <v>575</v>
      </c>
      <c r="C82" s="363"/>
      <c r="D82" s="363"/>
      <c r="E82" s="363"/>
      <c r="F82" s="363"/>
      <c r="G82" s="231" t="s">
        <v>574</v>
      </c>
      <c r="H82" s="230">
        <v>0</v>
      </c>
      <c r="I82" s="291">
        <v>0</v>
      </c>
      <c r="J82" s="291">
        <v>0</v>
      </c>
      <c r="K82" s="347"/>
      <c r="L82" s="347"/>
      <c r="M82" s="298">
        <v>4897</v>
      </c>
      <c r="N82" s="170"/>
      <c r="O82" s="297">
        <v>4897</v>
      </c>
      <c r="P82" s="343"/>
      <c r="Q82" s="343"/>
      <c r="R82" s="343"/>
      <c r="S82" s="343"/>
      <c r="T82" s="343"/>
      <c r="U82" s="343"/>
      <c r="V82" s="343"/>
      <c r="W82" s="170"/>
    </row>
    <row r="83" spans="1:23" ht="21.75" customHeight="1">
      <c r="A83" s="170"/>
      <c r="B83" s="363" t="s">
        <v>573</v>
      </c>
      <c r="C83" s="363"/>
      <c r="D83" s="363"/>
      <c r="E83" s="363"/>
      <c r="F83" s="363"/>
      <c r="G83" s="231" t="s">
        <v>572</v>
      </c>
      <c r="H83" s="230" t="s">
        <v>271</v>
      </c>
      <c r="I83" s="291">
        <v>7</v>
      </c>
      <c r="J83" s="291">
        <v>3</v>
      </c>
      <c r="K83" s="347"/>
      <c r="L83" s="347"/>
      <c r="M83" s="298">
        <v>4897</v>
      </c>
      <c r="N83" s="170"/>
      <c r="O83" s="297">
        <v>4897</v>
      </c>
      <c r="P83" s="343"/>
      <c r="Q83" s="343"/>
      <c r="R83" s="343"/>
      <c r="S83" s="343"/>
      <c r="T83" s="343"/>
      <c r="U83" s="343"/>
      <c r="V83" s="343"/>
      <c r="W83" s="170"/>
    </row>
    <row r="84" spans="1:23" ht="21.75" customHeight="1">
      <c r="A84" s="170"/>
      <c r="B84" s="363" t="s">
        <v>587</v>
      </c>
      <c r="C84" s="363"/>
      <c r="D84" s="363"/>
      <c r="E84" s="363"/>
      <c r="F84" s="363"/>
      <c r="G84" s="231" t="s">
        <v>586</v>
      </c>
      <c r="H84" s="230">
        <v>0</v>
      </c>
      <c r="I84" s="291">
        <v>0</v>
      </c>
      <c r="J84" s="291">
        <v>0</v>
      </c>
      <c r="K84" s="347"/>
      <c r="L84" s="347"/>
      <c r="M84" s="298">
        <v>200</v>
      </c>
      <c r="N84" s="170"/>
      <c r="O84" s="297">
        <v>200</v>
      </c>
      <c r="P84" s="343"/>
      <c r="Q84" s="343"/>
      <c r="R84" s="343"/>
      <c r="S84" s="343"/>
      <c r="T84" s="343"/>
      <c r="U84" s="343"/>
      <c r="V84" s="343"/>
      <c r="W84" s="170"/>
    </row>
    <row r="85" spans="1:23" ht="12.75" customHeight="1">
      <c r="A85" s="170"/>
      <c r="B85" s="363" t="s">
        <v>580</v>
      </c>
      <c r="C85" s="363"/>
      <c r="D85" s="363"/>
      <c r="E85" s="363"/>
      <c r="F85" s="363"/>
      <c r="G85" s="231" t="s">
        <v>585</v>
      </c>
      <c r="H85" s="230" t="s">
        <v>184</v>
      </c>
      <c r="I85" s="291">
        <v>7</v>
      </c>
      <c r="J85" s="291">
        <v>2</v>
      </c>
      <c r="K85" s="347"/>
      <c r="L85" s="347"/>
      <c r="M85" s="298">
        <v>200</v>
      </c>
      <c r="N85" s="170"/>
      <c r="O85" s="297">
        <v>200</v>
      </c>
      <c r="P85" s="343"/>
      <c r="Q85" s="343"/>
      <c r="R85" s="343"/>
      <c r="S85" s="343"/>
      <c r="T85" s="343"/>
      <c r="U85" s="343"/>
      <c r="V85" s="343"/>
      <c r="W85" s="170"/>
    </row>
    <row r="86" spans="1:23" ht="21.75" customHeight="1">
      <c r="A86" s="170"/>
      <c r="B86" s="363" t="s">
        <v>571</v>
      </c>
      <c r="C86" s="363"/>
      <c r="D86" s="363"/>
      <c r="E86" s="363"/>
      <c r="F86" s="363"/>
      <c r="G86" s="231" t="s">
        <v>570</v>
      </c>
      <c r="H86" s="230">
        <v>0</v>
      </c>
      <c r="I86" s="291">
        <v>0</v>
      </c>
      <c r="J86" s="291">
        <v>0</v>
      </c>
      <c r="K86" s="347"/>
      <c r="L86" s="347"/>
      <c r="M86" s="298">
        <v>3919</v>
      </c>
      <c r="N86" s="170"/>
      <c r="O86" s="297">
        <v>3919</v>
      </c>
      <c r="P86" s="343"/>
      <c r="Q86" s="343"/>
      <c r="R86" s="343"/>
      <c r="S86" s="343"/>
      <c r="T86" s="343"/>
      <c r="U86" s="343"/>
      <c r="V86" s="343"/>
      <c r="W86" s="170"/>
    </row>
    <row r="87" spans="1:23" ht="21.75" customHeight="1">
      <c r="A87" s="170"/>
      <c r="B87" s="363" t="s">
        <v>276</v>
      </c>
      <c r="C87" s="363"/>
      <c r="D87" s="363"/>
      <c r="E87" s="363"/>
      <c r="F87" s="363"/>
      <c r="G87" s="231" t="s">
        <v>272</v>
      </c>
      <c r="H87" s="230" t="s">
        <v>271</v>
      </c>
      <c r="I87" s="291">
        <v>7</v>
      </c>
      <c r="J87" s="291">
        <v>7</v>
      </c>
      <c r="K87" s="347"/>
      <c r="L87" s="347"/>
      <c r="M87" s="298">
        <v>3919</v>
      </c>
      <c r="N87" s="170"/>
      <c r="O87" s="297">
        <v>3919</v>
      </c>
      <c r="P87" s="343"/>
      <c r="Q87" s="343"/>
      <c r="R87" s="343"/>
      <c r="S87" s="343"/>
      <c r="T87" s="343"/>
      <c r="U87" s="343"/>
      <c r="V87" s="343"/>
      <c r="W87" s="170"/>
    </row>
    <row r="88" spans="1:23" ht="21.75" customHeight="1">
      <c r="A88" s="170"/>
      <c r="B88" s="363" t="s">
        <v>584</v>
      </c>
      <c r="C88" s="363"/>
      <c r="D88" s="363"/>
      <c r="E88" s="363"/>
      <c r="F88" s="363"/>
      <c r="G88" s="231" t="s">
        <v>583</v>
      </c>
      <c r="H88" s="230">
        <v>0</v>
      </c>
      <c r="I88" s="291">
        <v>0</v>
      </c>
      <c r="J88" s="291">
        <v>0</v>
      </c>
      <c r="K88" s="347"/>
      <c r="L88" s="347"/>
      <c r="M88" s="298">
        <v>100</v>
      </c>
      <c r="N88" s="170"/>
      <c r="O88" s="297">
        <v>100</v>
      </c>
      <c r="P88" s="343"/>
      <c r="Q88" s="343"/>
      <c r="R88" s="343"/>
      <c r="S88" s="343"/>
      <c r="T88" s="343"/>
      <c r="U88" s="343"/>
      <c r="V88" s="343"/>
      <c r="W88" s="170"/>
    </row>
    <row r="89" spans="1:23" ht="12.75" customHeight="1">
      <c r="A89" s="170"/>
      <c r="B89" s="363" t="s">
        <v>580</v>
      </c>
      <c r="C89" s="363"/>
      <c r="D89" s="363"/>
      <c r="E89" s="363"/>
      <c r="F89" s="363"/>
      <c r="G89" s="231" t="s">
        <v>311</v>
      </c>
      <c r="H89" s="230" t="s">
        <v>184</v>
      </c>
      <c r="I89" s="291">
        <v>7</v>
      </c>
      <c r="J89" s="291">
        <v>2</v>
      </c>
      <c r="K89" s="347"/>
      <c r="L89" s="347"/>
      <c r="M89" s="298">
        <v>100</v>
      </c>
      <c r="N89" s="170"/>
      <c r="O89" s="297">
        <v>100</v>
      </c>
      <c r="P89" s="343"/>
      <c r="Q89" s="343"/>
      <c r="R89" s="343"/>
      <c r="S89" s="343"/>
      <c r="T89" s="343"/>
      <c r="U89" s="343"/>
      <c r="V89" s="343"/>
      <c r="W89" s="170"/>
    </row>
    <row r="90" spans="1:23" ht="21.75" customHeight="1">
      <c r="A90" s="170"/>
      <c r="B90" s="363" t="s">
        <v>582</v>
      </c>
      <c r="C90" s="363"/>
      <c r="D90" s="363"/>
      <c r="E90" s="363"/>
      <c r="F90" s="363"/>
      <c r="G90" s="231" t="s">
        <v>581</v>
      </c>
      <c r="H90" s="230">
        <v>0</v>
      </c>
      <c r="I90" s="291">
        <v>0</v>
      </c>
      <c r="J90" s="291">
        <v>0</v>
      </c>
      <c r="K90" s="347"/>
      <c r="L90" s="347"/>
      <c r="M90" s="298">
        <v>300</v>
      </c>
      <c r="N90" s="170"/>
      <c r="O90" s="297">
        <v>300</v>
      </c>
      <c r="P90" s="343"/>
      <c r="Q90" s="343"/>
      <c r="R90" s="343"/>
      <c r="S90" s="343"/>
      <c r="T90" s="343"/>
      <c r="U90" s="343"/>
      <c r="V90" s="343"/>
      <c r="W90" s="170"/>
    </row>
    <row r="91" spans="1:23" ht="12.75" customHeight="1">
      <c r="A91" s="170"/>
      <c r="B91" s="363" t="s">
        <v>580</v>
      </c>
      <c r="C91" s="363"/>
      <c r="D91" s="363"/>
      <c r="E91" s="363"/>
      <c r="F91" s="363"/>
      <c r="G91" s="231" t="s">
        <v>310</v>
      </c>
      <c r="H91" s="230" t="s">
        <v>184</v>
      </c>
      <c r="I91" s="291">
        <v>7</v>
      </c>
      <c r="J91" s="291">
        <v>2</v>
      </c>
      <c r="K91" s="347"/>
      <c r="L91" s="347"/>
      <c r="M91" s="298">
        <v>300</v>
      </c>
      <c r="N91" s="170"/>
      <c r="O91" s="297">
        <v>300</v>
      </c>
      <c r="P91" s="343"/>
      <c r="Q91" s="343"/>
      <c r="R91" s="343"/>
      <c r="S91" s="343"/>
      <c r="T91" s="343"/>
      <c r="U91" s="343"/>
      <c r="V91" s="343"/>
      <c r="W91" s="170"/>
    </row>
    <row r="92" spans="1:23" ht="21.75" customHeight="1">
      <c r="A92" s="170"/>
      <c r="B92" s="363" t="s">
        <v>563</v>
      </c>
      <c r="C92" s="363"/>
      <c r="D92" s="363"/>
      <c r="E92" s="363"/>
      <c r="F92" s="363"/>
      <c r="G92" s="231" t="s">
        <v>562</v>
      </c>
      <c r="H92" s="230">
        <v>0</v>
      </c>
      <c r="I92" s="291">
        <v>0</v>
      </c>
      <c r="J92" s="291">
        <v>0</v>
      </c>
      <c r="K92" s="347"/>
      <c r="L92" s="347"/>
      <c r="M92" s="298">
        <v>31155.5</v>
      </c>
      <c r="N92" s="170"/>
      <c r="O92" s="297">
        <v>31155.5</v>
      </c>
      <c r="P92" s="343"/>
      <c r="Q92" s="343"/>
      <c r="R92" s="343"/>
      <c r="S92" s="343"/>
      <c r="T92" s="343"/>
      <c r="U92" s="343"/>
      <c r="V92" s="343"/>
      <c r="W92" s="170"/>
    </row>
    <row r="93" spans="1:23" ht="21.75" customHeight="1">
      <c r="A93" s="170"/>
      <c r="B93" s="363" t="s">
        <v>853</v>
      </c>
      <c r="C93" s="363"/>
      <c r="D93" s="363"/>
      <c r="E93" s="363"/>
      <c r="F93" s="363"/>
      <c r="G93" s="231" t="s">
        <v>850</v>
      </c>
      <c r="H93" s="230" t="s">
        <v>215</v>
      </c>
      <c r="I93" s="291">
        <v>7</v>
      </c>
      <c r="J93" s="291">
        <v>9</v>
      </c>
      <c r="K93" s="347"/>
      <c r="L93" s="347"/>
      <c r="M93" s="298">
        <v>10</v>
      </c>
      <c r="N93" s="170"/>
      <c r="O93" s="297">
        <v>10</v>
      </c>
      <c r="P93" s="343"/>
      <c r="Q93" s="343"/>
      <c r="R93" s="343"/>
      <c r="S93" s="343"/>
      <c r="T93" s="343"/>
      <c r="U93" s="343"/>
      <c r="V93" s="343"/>
      <c r="W93" s="170"/>
    </row>
    <row r="94" spans="1:23" ht="21.75" customHeight="1">
      <c r="A94" s="170"/>
      <c r="B94" s="363" t="s">
        <v>853</v>
      </c>
      <c r="C94" s="363"/>
      <c r="D94" s="363"/>
      <c r="E94" s="363"/>
      <c r="F94" s="363"/>
      <c r="G94" s="231" t="s">
        <v>850</v>
      </c>
      <c r="H94" s="230" t="s">
        <v>640</v>
      </c>
      <c r="I94" s="291">
        <v>7</v>
      </c>
      <c r="J94" s="291">
        <v>9</v>
      </c>
      <c r="K94" s="347"/>
      <c r="L94" s="347"/>
      <c r="M94" s="298">
        <v>180</v>
      </c>
      <c r="N94" s="170"/>
      <c r="O94" s="297">
        <v>180</v>
      </c>
      <c r="P94" s="343"/>
      <c r="Q94" s="343"/>
      <c r="R94" s="343"/>
      <c r="S94" s="343"/>
      <c r="T94" s="343"/>
      <c r="U94" s="343"/>
      <c r="V94" s="343"/>
      <c r="W94" s="170"/>
    </row>
    <row r="95" spans="1:23" ht="21.75" customHeight="1">
      <c r="A95" s="170"/>
      <c r="B95" s="363" t="s">
        <v>853</v>
      </c>
      <c r="C95" s="363"/>
      <c r="D95" s="363"/>
      <c r="E95" s="363"/>
      <c r="F95" s="363"/>
      <c r="G95" s="231" t="s">
        <v>850</v>
      </c>
      <c r="H95" s="230" t="s">
        <v>208</v>
      </c>
      <c r="I95" s="291">
        <v>7</v>
      </c>
      <c r="J95" s="291">
        <v>9</v>
      </c>
      <c r="K95" s="347"/>
      <c r="L95" s="347"/>
      <c r="M95" s="298">
        <v>115</v>
      </c>
      <c r="N95" s="170"/>
      <c r="O95" s="297">
        <v>115</v>
      </c>
      <c r="P95" s="343"/>
      <c r="Q95" s="343"/>
      <c r="R95" s="343"/>
      <c r="S95" s="343"/>
      <c r="T95" s="343"/>
      <c r="U95" s="343"/>
      <c r="V95" s="343"/>
      <c r="W95" s="170"/>
    </row>
    <row r="96" spans="1:23" ht="21.75" customHeight="1">
      <c r="A96" s="170"/>
      <c r="B96" s="363" t="s">
        <v>853</v>
      </c>
      <c r="C96" s="363"/>
      <c r="D96" s="363"/>
      <c r="E96" s="363"/>
      <c r="F96" s="363"/>
      <c r="G96" s="231" t="s">
        <v>850</v>
      </c>
      <c r="H96" s="230" t="s">
        <v>208</v>
      </c>
      <c r="I96" s="291">
        <v>7</v>
      </c>
      <c r="J96" s="291">
        <v>9</v>
      </c>
      <c r="K96" s="347"/>
      <c r="L96" s="347"/>
      <c r="M96" s="298">
        <v>331.5</v>
      </c>
      <c r="N96" s="170"/>
      <c r="O96" s="297">
        <v>331.5</v>
      </c>
      <c r="P96" s="343"/>
      <c r="Q96" s="343"/>
      <c r="R96" s="343"/>
      <c r="S96" s="343"/>
      <c r="T96" s="343"/>
      <c r="U96" s="343"/>
      <c r="V96" s="343"/>
      <c r="W96" s="170"/>
    </row>
    <row r="97" spans="1:23" ht="21.75" customHeight="1">
      <c r="A97" s="170"/>
      <c r="B97" s="363" t="s">
        <v>853</v>
      </c>
      <c r="C97" s="363"/>
      <c r="D97" s="363"/>
      <c r="E97" s="363"/>
      <c r="F97" s="363"/>
      <c r="G97" s="231" t="s">
        <v>850</v>
      </c>
      <c r="H97" s="230" t="s">
        <v>208</v>
      </c>
      <c r="I97" s="291">
        <v>7</v>
      </c>
      <c r="J97" s="291">
        <v>9</v>
      </c>
      <c r="K97" s="347"/>
      <c r="L97" s="347"/>
      <c r="M97" s="298">
        <v>15</v>
      </c>
      <c r="N97" s="170"/>
      <c r="O97" s="297">
        <v>15</v>
      </c>
      <c r="P97" s="343"/>
      <c r="Q97" s="343"/>
      <c r="R97" s="343"/>
      <c r="S97" s="343"/>
      <c r="T97" s="343"/>
      <c r="U97" s="343"/>
      <c r="V97" s="343"/>
      <c r="W97" s="170"/>
    </row>
    <row r="98" spans="1:23" ht="21.75" customHeight="1">
      <c r="A98" s="170"/>
      <c r="B98" s="363" t="s">
        <v>853</v>
      </c>
      <c r="C98" s="363"/>
      <c r="D98" s="363"/>
      <c r="E98" s="363"/>
      <c r="F98" s="363"/>
      <c r="G98" s="231" t="s">
        <v>850</v>
      </c>
      <c r="H98" s="230" t="s">
        <v>679</v>
      </c>
      <c r="I98" s="291">
        <v>7</v>
      </c>
      <c r="J98" s="291">
        <v>9</v>
      </c>
      <c r="K98" s="347"/>
      <c r="L98" s="347"/>
      <c r="M98" s="298">
        <v>40.4</v>
      </c>
      <c r="N98" s="170"/>
      <c r="O98" s="297">
        <v>40.4</v>
      </c>
      <c r="P98" s="343"/>
      <c r="Q98" s="343"/>
      <c r="R98" s="343"/>
      <c r="S98" s="343"/>
      <c r="T98" s="343"/>
      <c r="U98" s="343"/>
      <c r="V98" s="343"/>
      <c r="W98" s="170"/>
    </row>
    <row r="99" spans="1:23" ht="21.75" customHeight="1">
      <c r="A99" s="170"/>
      <c r="B99" s="363" t="s">
        <v>853</v>
      </c>
      <c r="C99" s="363"/>
      <c r="D99" s="363"/>
      <c r="E99" s="363"/>
      <c r="F99" s="363"/>
      <c r="G99" s="231" t="s">
        <v>850</v>
      </c>
      <c r="H99" s="230" t="s">
        <v>679</v>
      </c>
      <c r="I99" s="291">
        <v>7</v>
      </c>
      <c r="J99" s="291">
        <v>9</v>
      </c>
      <c r="K99" s="347"/>
      <c r="L99" s="347"/>
      <c r="M99" s="298">
        <v>29.5</v>
      </c>
      <c r="N99" s="170"/>
      <c r="O99" s="297">
        <v>29.5</v>
      </c>
      <c r="P99" s="343"/>
      <c r="Q99" s="343"/>
      <c r="R99" s="343"/>
      <c r="S99" s="343"/>
      <c r="T99" s="343"/>
      <c r="U99" s="343"/>
      <c r="V99" s="343"/>
      <c r="W99" s="170"/>
    </row>
    <row r="100" spans="1:23" ht="21.75" customHeight="1">
      <c r="A100" s="170"/>
      <c r="B100" s="363" t="s">
        <v>853</v>
      </c>
      <c r="C100" s="363"/>
      <c r="D100" s="363"/>
      <c r="E100" s="363"/>
      <c r="F100" s="363"/>
      <c r="G100" s="231" t="s">
        <v>850</v>
      </c>
      <c r="H100" s="230" t="s">
        <v>640</v>
      </c>
      <c r="I100" s="291">
        <v>7</v>
      </c>
      <c r="J100" s="291">
        <v>9</v>
      </c>
      <c r="K100" s="347"/>
      <c r="L100" s="347"/>
      <c r="M100" s="298">
        <v>153.4</v>
      </c>
      <c r="N100" s="170"/>
      <c r="O100" s="297">
        <v>153.4</v>
      </c>
      <c r="P100" s="343"/>
      <c r="Q100" s="343"/>
      <c r="R100" s="343"/>
      <c r="S100" s="343"/>
      <c r="T100" s="343"/>
      <c r="U100" s="343"/>
      <c r="V100" s="343"/>
      <c r="W100" s="170"/>
    </row>
    <row r="101" spans="1:23" ht="21.75" customHeight="1">
      <c r="A101" s="170"/>
      <c r="B101" s="363" t="s">
        <v>853</v>
      </c>
      <c r="C101" s="363"/>
      <c r="D101" s="363"/>
      <c r="E101" s="363"/>
      <c r="F101" s="363"/>
      <c r="G101" s="231" t="s">
        <v>850</v>
      </c>
      <c r="H101" s="230" t="s">
        <v>208</v>
      </c>
      <c r="I101" s="291">
        <v>7</v>
      </c>
      <c r="J101" s="291">
        <v>9</v>
      </c>
      <c r="K101" s="347"/>
      <c r="L101" s="347"/>
      <c r="M101" s="298">
        <v>399.3</v>
      </c>
      <c r="N101" s="170"/>
      <c r="O101" s="297">
        <v>399.3</v>
      </c>
      <c r="P101" s="343"/>
      <c r="Q101" s="343"/>
      <c r="R101" s="343"/>
      <c r="S101" s="343"/>
      <c r="T101" s="343"/>
      <c r="U101" s="343"/>
      <c r="V101" s="343"/>
      <c r="W101" s="170"/>
    </row>
    <row r="102" spans="1:23" ht="21.75" customHeight="1">
      <c r="A102" s="170"/>
      <c r="B102" s="363" t="s">
        <v>853</v>
      </c>
      <c r="C102" s="363"/>
      <c r="D102" s="363"/>
      <c r="E102" s="363"/>
      <c r="F102" s="363"/>
      <c r="G102" s="231" t="s">
        <v>850</v>
      </c>
      <c r="H102" s="230" t="s">
        <v>208</v>
      </c>
      <c r="I102" s="291">
        <v>7</v>
      </c>
      <c r="J102" s="291">
        <v>9</v>
      </c>
      <c r="K102" s="347"/>
      <c r="L102" s="347"/>
      <c r="M102" s="298">
        <v>168</v>
      </c>
      <c r="N102" s="170"/>
      <c r="O102" s="297">
        <v>168</v>
      </c>
      <c r="P102" s="343"/>
      <c r="Q102" s="343"/>
      <c r="R102" s="343"/>
      <c r="S102" s="343"/>
      <c r="T102" s="343"/>
      <c r="U102" s="343"/>
      <c r="V102" s="343"/>
      <c r="W102" s="170"/>
    </row>
    <row r="103" spans="1:23" ht="21.75" customHeight="1">
      <c r="A103" s="170"/>
      <c r="B103" s="363" t="s">
        <v>853</v>
      </c>
      <c r="C103" s="363"/>
      <c r="D103" s="363"/>
      <c r="E103" s="363"/>
      <c r="F103" s="363"/>
      <c r="G103" s="231" t="s">
        <v>850</v>
      </c>
      <c r="H103" s="230" t="s">
        <v>208</v>
      </c>
      <c r="I103" s="291">
        <v>7</v>
      </c>
      <c r="J103" s="291">
        <v>9</v>
      </c>
      <c r="K103" s="347"/>
      <c r="L103" s="347"/>
      <c r="M103" s="298">
        <v>116.8</v>
      </c>
      <c r="N103" s="170"/>
      <c r="O103" s="297">
        <v>116.8</v>
      </c>
      <c r="P103" s="343"/>
      <c r="Q103" s="343"/>
      <c r="R103" s="343"/>
      <c r="S103" s="343"/>
      <c r="T103" s="343"/>
      <c r="U103" s="343"/>
      <c r="V103" s="343"/>
      <c r="W103" s="170"/>
    </row>
    <row r="104" spans="1:23" ht="21.75" customHeight="1">
      <c r="A104" s="170"/>
      <c r="B104" s="363" t="s">
        <v>853</v>
      </c>
      <c r="C104" s="363"/>
      <c r="D104" s="363"/>
      <c r="E104" s="363"/>
      <c r="F104" s="363"/>
      <c r="G104" s="231" t="s">
        <v>850</v>
      </c>
      <c r="H104" s="230" t="s">
        <v>208</v>
      </c>
      <c r="I104" s="291">
        <v>7</v>
      </c>
      <c r="J104" s="291">
        <v>9</v>
      </c>
      <c r="K104" s="347"/>
      <c r="L104" s="347"/>
      <c r="M104" s="298">
        <v>309</v>
      </c>
      <c r="N104" s="170"/>
      <c r="O104" s="297">
        <v>309</v>
      </c>
      <c r="P104" s="343"/>
      <c r="Q104" s="343"/>
      <c r="R104" s="343"/>
      <c r="S104" s="343"/>
      <c r="T104" s="343"/>
      <c r="U104" s="343"/>
      <c r="V104" s="343"/>
      <c r="W104" s="170"/>
    </row>
    <row r="105" spans="1:23" ht="21.75" customHeight="1">
      <c r="A105" s="170"/>
      <c r="B105" s="363" t="s">
        <v>228</v>
      </c>
      <c r="C105" s="363"/>
      <c r="D105" s="363"/>
      <c r="E105" s="363"/>
      <c r="F105" s="363"/>
      <c r="G105" s="231" t="s">
        <v>269</v>
      </c>
      <c r="H105" s="230" t="s">
        <v>208</v>
      </c>
      <c r="I105" s="291">
        <v>7</v>
      </c>
      <c r="J105" s="291">
        <v>9</v>
      </c>
      <c r="K105" s="347"/>
      <c r="L105" s="347"/>
      <c r="M105" s="298">
        <v>67.739999999999995</v>
      </c>
      <c r="N105" s="170"/>
      <c r="O105" s="297">
        <v>67.739999999999995</v>
      </c>
      <c r="P105" s="343"/>
      <c r="Q105" s="343"/>
      <c r="R105" s="343"/>
      <c r="S105" s="343"/>
      <c r="T105" s="343"/>
      <c r="U105" s="343"/>
      <c r="V105" s="343"/>
      <c r="W105" s="170"/>
    </row>
    <row r="106" spans="1:23" ht="21.75" customHeight="1">
      <c r="A106" s="170"/>
      <c r="B106" s="363" t="s">
        <v>322</v>
      </c>
      <c r="C106" s="363"/>
      <c r="D106" s="363"/>
      <c r="E106" s="363"/>
      <c r="F106" s="363"/>
      <c r="G106" s="231" t="s">
        <v>561</v>
      </c>
      <c r="H106" s="230" t="s">
        <v>195</v>
      </c>
      <c r="I106" s="291">
        <v>7</v>
      </c>
      <c r="J106" s="291">
        <v>9</v>
      </c>
      <c r="K106" s="347"/>
      <c r="L106" s="347"/>
      <c r="M106" s="298">
        <v>494.6</v>
      </c>
      <c r="N106" s="170"/>
      <c r="O106" s="297">
        <v>494.6</v>
      </c>
      <c r="P106" s="343"/>
      <c r="Q106" s="343"/>
      <c r="R106" s="343"/>
      <c r="S106" s="343"/>
      <c r="T106" s="343"/>
      <c r="U106" s="343"/>
      <c r="V106" s="343"/>
      <c r="W106" s="170"/>
    </row>
    <row r="107" spans="1:23" ht="21.75" customHeight="1">
      <c r="A107" s="170"/>
      <c r="B107" s="363" t="s">
        <v>322</v>
      </c>
      <c r="C107" s="363"/>
      <c r="D107" s="363"/>
      <c r="E107" s="363"/>
      <c r="F107" s="363"/>
      <c r="G107" s="231" t="s">
        <v>561</v>
      </c>
      <c r="H107" s="230" t="s">
        <v>192</v>
      </c>
      <c r="I107" s="291">
        <v>7</v>
      </c>
      <c r="J107" s="291">
        <v>9</v>
      </c>
      <c r="K107" s="347"/>
      <c r="L107" s="347"/>
      <c r="M107" s="298">
        <v>149.4</v>
      </c>
      <c r="N107" s="170"/>
      <c r="O107" s="297">
        <v>149.4</v>
      </c>
      <c r="P107" s="343"/>
      <c r="Q107" s="343"/>
      <c r="R107" s="343"/>
      <c r="S107" s="343"/>
      <c r="T107" s="343"/>
      <c r="U107" s="343"/>
      <c r="V107" s="343"/>
      <c r="W107" s="170"/>
    </row>
    <row r="108" spans="1:23" ht="21.75" customHeight="1">
      <c r="A108" s="170"/>
      <c r="B108" s="363" t="s">
        <v>225</v>
      </c>
      <c r="C108" s="363"/>
      <c r="D108" s="363"/>
      <c r="E108" s="363"/>
      <c r="F108" s="363"/>
      <c r="G108" s="231" t="s">
        <v>268</v>
      </c>
      <c r="H108" s="230" t="s">
        <v>208</v>
      </c>
      <c r="I108" s="291">
        <v>7</v>
      </c>
      <c r="J108" s="291">
        <v>9</v>
      </c>
      <c r="K108" s="347"/>
      <c r="L108" s="347"/>
      <c r="M108" s="298">
        <v>520.66</v>
      </c>
      <c r="N108" s="170"/>
      <c r="O108" s="297">
        <v>520.66</v>
      </c>
      <c r="P108" s="343"/>
      <c r="Q108" s="343"/>
      <c r="R108" s="343"/>
      <c r="S108" s="343"/>
      <c r="T108" s="343"/>
      <c r="U108" s="343"/>
      <c r="V108" s="343"/>
      <c r="W108" s="170"/>
    </row>
    <row r="109" spans="1:23" ht="21.75" customHeight="1">
      <c r="A109" s="170"/>
      <c r="B109" s="363" t="s">
        <v>207</v>
      </c>
      <c r="C109" s="363"/>
      <c r="D109" s="363"/>
      <c r="E109" s="363"/>
      <c r="F109" s="363"/>
      <c r="G109" s="231" t="s">
        <v>796</v>
      </c>
      <c r="H109" s="230" t="s">
        <v>201</v>
      </c>
      <c r="I109" s="291">
        <v>7</v>
      </c>
      <c r="J109" s="291">
        <v>9</v>
      </c>
      <c r="K109" s="347"/>
      <c r="L109" s="347"/>
      <c r="M109" s="298">
        <v>71.7</v>
      </c>
      <c r="N109" s="170"/>
      <c r="O109" s="297">
        <v>71.7</v>
      </c>
      <c r="P109" s="343"/>
      <c r="Q109" s="343"/>
      <c r="R109" s="343"/>
      <c r="S109" s="343"/>
      <c r="T109" s="343"/>
      <c r="U109" s="343"/>
      <c r="V109" s="343"/>
      <c r="W109" s="170"/>
    </row>
    <row r="110" spans="1:23" ht="21.75" customHeight="1">
      <c r="A110" s="170"/>
      <c r="B110" s="363" t="s">
        <v>207</v>
      </c>
      <c r="C110" s="363"/>
      <c r="D110" s="363"/>
      <c r="E110" s="363"/>
      <c r="F110" s="363"/>
      <c r="G110" s="231" t="s">
        <v>796</v>
      </c>
      <c r="H110" s="230" t="s">
        <v>199</v>
      </c>
      <c r="I110" s="291">
        <v>7</v>
      </c>
      <c r="J110" s="291">
        <v>9</v>
      </c>
      <c r="K110" s="347"/>
      <c r="L110" s="347"/>
      <c r="M110" s="298">
        <v>21.7</v>
      </c>
      <c r="N110" s="170"/>
      <c r="O110" s="297">
        <v>21.7</v>
      </c>
      <c r="P110" s="343"/>
      <c r="Q110" s="343"/>
      <c r="R110" s="343"/>
      <c r="S110" s="343"/>
      <c r="T110" s="343"/>
      <c r="U110" s="343"/>
      <c r="V110" s="343"/>
      <c r="W110" s="170"/>
    </row>
    <row r="111" spans="1:23" ht="21.75" customHeight="1">
      <c r="A111" s="170"/>
      <c r="B111" s="363" t="s">
        <v>322</v>
      </c>
      <c r="C111" s="363"/>
      <c r="D111" s="363"/>
      <c r="E111" s="363"/>
      <c r="F111" s="363"/>
      <c r="G111" s="231" t="s">
        <v>795</v>
      </c>
      <c r="H111" s="230" t="s">
        <v>201</v>
      </c>
      <c r="I111" s="291">
        <v>7</v>
      </c>
      <c r="J111" s="291">
        <v>9</v>
      </c>
      <c r="K111" s="347"/>
      <c r="L111" s="347"/>
      <c r="M111" s="298">
        <v>2827.5</v>
      </c>
      <c r="N111" s="170"/>
      <c r="O111" s="297">
        <v>2827.5</v>
      </c>
      <c r="P111" s="343"/>
      <c r="Q111" s="343"/>
      <c r="R111" s="343"/>
      <c r="S111" s="343"/>
      <c r="T111" s="343"/>
      <c r="U111" s="343"/>
      <c r="V111" s="343"/>
      <c r="W111" s="170"/>
    </row>
    <row r="112" spans="1:23" ht="21.75" customHeight="1">
      <c r="A112" s="170"/>
      <c r="B112" s="363" t="s">
        <v>322</v>
      </c>
      <c r="C112" s="363"/>
      <c r="D112" s="363"/>
      <c r="E112" s="363"/>
      <c r="F112" s="363"/>
      <c r="G112" s="231" t="s">
        <v>795</v>
      </c>
      <c r="H112" s="230" t="s">
        <v>199</v>
      </c>
      <c r="I112" s="291">
        <v>7</v>
      </c>
      <c r="J112" s="291">
        <v>9</v>
      </c>
      <c r="K112" s="347"/>
      <c r="L112" s="347"/>
      <c r="M112" s="298">
        <v>853.9</v>
      </c>
      <c r="N112" s="170"/>
      <c r="O112" s="297">
        <v>853.9</v>
      </c>
      <c r="P112" s="343"/>
      <c r="Q112" s="343"/>
      <c r="R112" s="343"/>
      <c r="S112" s="343"/>
      <c r="T112" s="343"/>
      <c r="U112" s="343"/>
      <c r="V112" s="343"/>
      <c r="W112" s="170"/>
    </row>
    <row r="113" spans="1:23" ht="21.75" customHeight="1">
      <c r="A113" s="170"/>
      <c r="B113" s="363" t="s">
        <v>207</v>
      </c>
      <c r="C113" s="363"/>
      <c r="D113" s="363"/>
      <c r="E113" s="363"/>
      <c r="F113" s="363"/>
      <c r="G113" s="231" t="s">
        <v>794</v>
      </c>
      <c r="H113" s="230" t="s">
        <v>201</v>
      </c>
      <c r="I113" s="291">
        <v>7</v>
      </c>
      <c r="J113" s="291">
        <v>9</v>
      </c>
      <c r="K113" s="347"/>
      <c r="L113" s="347"/>
      <c r="M113" s="298">
        <v>3189.5</v>
      </c>
      <c r="N113" s="170"/>
      <c r="O113" s="297">
        <v>3189.5</v>
      </c>
      <c r="P113" s="343"/>
      <c r="Q113" s="343"/>
      <c r="R113" s="343"/>
      <c r="S113" s="343"/>
      <c r="T113" s="343"/>
      <c r="U113" s="343"/>
      <c r="V113" s="343"/>
      <c r="W113" s="170"/>
    </row>
    <row r="114" spans="1:23" ht="21.75" customHeight="1">
      <c r="A114" s="170"/>
      <c r="B114" s="363" t="s">
        <v>207</v>
      </c>
      <c r="C114" s="363"/>
      <c r="D114" s="363"/>
      <c r="E114" s="363"/>
      <c r="F114" s="363"/>
      <c r="G114" s="231" t="s">
        <v>794</v>
      </c>
      <c r="H114" s="230" t="s">
        <v>199</v>
      </c>
      <c r="I114" s="291">
        <v>7</v>
      </c>
      <c r="J114" s="291">
        <v>9</v>
      </c>
      <c r="K114" s="347"/>
      <c r="L114" s="347"/>
      <c r="M114" s="298">
        <v>963.2</v>
      </c>
      <c r="N114" s="170"/>
      <c r="O114" s="297">
        <v>963.2</v>
      </c>
      <c r="P114" s="343"/>
      <c r="Q114" s="343"/>
      <c r="R114" s="343"/>
      <c r="S114" s="343"/>
      <c r="T114" s="343"/>
      <c r="U114" s="343"/>
      <c r="V114" s="343"/>
      <c r="W114" s="170"/>
    </row>
    <row r="115" spans="1:23" ht="21.75" customHeight="1">
      <c r="A115" s="170"/>
      <c r="B115" s="363" t="s">
        <v>207</v>
      </c>
      <c r="C115" s="363"/>
      <c r="D115" s="363"/>
      <c r="E115" s="363"/>
      <c r="F115" s="363"/>
      <c r="G115" s="231" t="s">
        <v>793</v>
      </c>
      <c r="H115" s="230" t="s">
        <v>201</v>
      </c>
      <c r="I115" s="291">
        <v>7</v>
      </c>
      <c r="J115" s="291">
        <v>9</v>
      </c>
      <c r="K115" s="347"/>
      <c r="L115" s="347"/>
      <c r="M115" s="298">
        <v>2219.1999999999998</v>
      </c>
      <c r="N115" s="170"/>
      <c r="O115" s="297">
        <v>2219.1999999999998</v>
      </c>
      <c r="P115" s="343"/>
      <c r="Q115" s="343"/>
      <c r="R115" s="343"/>
      <c r="S115" s="343"/>
      <c r="T115" s="343"/>
      <c r="U115" s="343"/>
      <c r="V115" s="343"/>
      <c r="W115" s="170"/>
    </row>
    <row r="116" spans="1:23" ht="21.75" customHeight="1">
      <c r="A116" s="170"/>
      <c r="B116" s="363" t="s">
        <v>207</v>
      </c>
      <c r="C116" s="363"/>
      <c r="D116" s="363"/>
      <c r="E116" s="363"/>
      <c r="F116" s="363"/>
      <c r="G116" s="231" t="s">
        <v>793</v>
      </c>
      <c r="H116" s="230" t="s">
        <v>199</v>
      </c>
      <c r="I116" s="291">
        <v>7</v>
      </c>
      <c r="J116" s="291">
        <v>9</v>
      </c>
      <c r="K116" s="347"/>
      <c r="L116" s="347"/>
      <c r="M116" s="298">
        <v>670.2</v>
      </c>
      <c r="N116" s="170"/>
      <c r="O116" s="297">
        <v>670.2</v>
      </c>
      <c r="P116" s="343"/>
      <c r="Q116" s="343"/>
      <c r="R116" s="343"/>
      <c r="S116" s="343"/>
      <c r="T116" s="343"/>
      <c r="U116" s="343"/>
      <c r="V116" s="343"/>
      <c r="W116" s="170"/>
    </row>
    <row r="117" spans="1:23" ht="21.75" customHeight="1">
      <c r="A117" s="170"/>
      <c r="B117" s="363" t="s">
        <v>207</v>
      </c>
      <c r="C117" s="363"/>
      <c r="D117" s="363"/>
      <c r="E117" s="363"/>
      <c r="F117" s="363"/>
      <c r="G117" s="231" t="s">
        <v>792</v>
      </c>
      <c r="H117" s="230" t="s">
        <v>201</v>
      </c>
      <c r="I117" s="291">
        <v>7</v>
      </c>
      <c r="J117" s="291">
        <v>9</v>
      </c>
      <c r="K117" s="347"/>
      <c r="L117" s="347"/>
      <c r="M117" s="298">
        <v>1637.8</v>
      </c>
      <c r="N117" s="170"/>
      <c r="O117" s="297">
        <v>1637.8</v>
      </c>
      <c r="P117" s="343"/>
      <c r="Q117" s="343"/>
      <c r="R117" s="343"/>
      <c r="S117" s="343"/>
      <c r="T117" s="343"/>
      <c r="U117" s="343"/>
      <c r="V117" s="343"/>
      <c r="W117" s="170"/>
    </row>
    <row r="118" spans="1:23" ht="21.75" customHeight="1">
      <c r="A118" s="170"/>
      <c r="B118" s="363" t="s">
        <v>207</v>
      </c>
      <c r="C118" s="363"/>
      <c r="D118" s="363"/>
      <c r="E118" s="363"/>
      <c r="F118" s="363"/>
      <c r="G118" s="231" t="s">
        <v>792</v>
      </c>
      <c r="H118" s="230" t="s">
        <v>199</v>
      </c>
      <c r="I118" s="291">
        <v>7</v>
      </c>
      <c r="J118" s="291">
        <v>9</v>
      </c>
      <c r="K118" s="347"/>
      <c r="L118" s="347"/>
      <c r="M118" s="298">
        <v>494.6</v>
      </c>
      <c r="N118" s="170"/>
      <c r="O118" s="297">
        <v>494.6</v>
      </c>
      <c r="P118" s="343"/>
      <c r="Q118" s="343"/>
      <c r="R118" s="343"/>
      <c r="S118" s="343"/>
      <c r="T118" s="343"/>
      <c r="U118" s="343"/>
      <c r="V118" s="343"/>
      <c r="W118" s="170"/>
    </row>
    <row r="119" spans="1:23" ht="21.75" customHeight="1">
      <c r="A119" s="170"/>
      <c r="B119" s="363" t="s">
        <v>207</v>
      </c>
      <c r="C119" s="363"/>
      <c r="D119" s="363"/>
      <c r="E119" s="363"/>
      <c r="F119" s="363"/>
      <c r="G119" s="231" t="s">
        <v>791</v>
      </c>
      <c r="H119" s="230" t="s">
        <v>201</v>
      </c>
      <c r="I119" s="291">
        <v>7</v>
      </c>
      <c r="J119" s="291">
        <v>9</v>
      </c>
      <c r="K119" s="347"/>
      <c r="L119" s="347"/>
      <c r="M119" s="298">
        <v>6976.5</v>
      </c>
      <c r="N119" s="170"/>
      <c r="O119" s="297">
        <v>6976.5</v>
      </c>
      <c r="P119" s="343"/>
      <c r="Q119" s="343"/>
      <c r="R119" s="343"/>
      <c r="S119" s="343"/>
      <c r="T119" s="343"/>
      <c r="U119" s="343"/>
      <c r="V119" s="343"/>
      <c r="W119" s="170"/>
    </row>
    <row r="120" spans="1:23" ht="21.75" customHeight="1">
      <c r="A120" s="170"/>
      <c r="B120" s="363" t="s">
        <v>207</v>
      </c>
      <c r="C120" s="363"/>
      <c r="D120" s="363"/>
      <c r="E120" s="363"/>
      <c r="F120" s="363"/>
      <c r="G120" s="231" t="s">
        <v>791</v>
      </c>
      <c r="H120" s="230" t="s">
        <v>199</v>
      </c>
      <c r="I120" s="291">
        <v>7</v>
      </c>
      <c r="J120" s="291">
        <v>9</v>
      </c>
      <c r="K120" s="347"/>
      <c r="L120" s="347"/>
      <c r="M120" s="298">
        <v>2106.9</v>
      </c>
      <c r="N120" s="170"/>
      <c r="O120" s="297">
        <v>2106.9</v>
      </c>
      <c r="P120" s="343"/>
      <c r="Q120" s="343"/>
      <c r="R120" s="343"/>
      <c r="S120" s="343"/>
      <c r="T120" s="343"/>
      <c r="U120" s="343"/>
      <c r="V120" s="343"/>
      <c r="W120" s="170"/>
    </row>
    <row r="121" spans="1:23" ht="21.75" customHeight="1">
      <c r="A121" s="170"/>
      <c r="B121" s="363" t="s">
        <v>207</v>
      </c>
      <c r="C121" s="363"/>
      <c r="D121" s="363"/>
      <c r="E121" s="363"/>
      <c r="F121" s="363"/>
      <c r="G121" s="231" t="s">
        <v>790</v>
      </c>
      <c r="H121" s="230" t="s">
        <v>201</v>
      </c>
      <c r="I121" s="291">
        <v>7</v>
      </c>
      <c r="J121" s="291">
        <v>9</v>
      </c>
      <c r="K121" s="347"/>
      <c r="L121" s="347"/>
      <c r="M121" s="298">
        <v>4625.6000000000004</v>
      </c>
      <c r="N121" s="170"/>
      <c r="O121" s="297">
        <v>4625.6000000000004</v>
      </c>
      <c r="P121" s="343"/>
      <c r="Q121" s="343"/>
      <c r="R121" s="343"/>
      <c r="S121" s="343"/>
      <c r="T121" s="343"/>
      <c r="U121" s="343"/>
      <c r="V121" s="343"/>
      <c r="W121" s="170"/>
    </row>
    <row r="122" spans="1:23" ht="21.75" customHeight="1">
      <c r="A122" s="170"/>
      <c r="B122" s="363" t="s">
        <v>207</v>
      </c>
      <c r="C122" s="363"/>
      <c r="D122" s="363"/>
      <c r="E122" s="363"/>
      <c r="F122" s="363"/>
      <c r="G122" s="231" t="s">
        <v>790</v>
      </c>
      <c r="H122" s="230" t="s">
        <v>199</v>
      </c>
      <c r="I122" s="291">
        <v>7</v>
      </c>
      <c r="J122" s="291">
        <v>9</v>
      </c>
      <c r="K122" s="347"/>
      <c r="L122" s="347"/>
      <c r="M122" s="298">
        <v>1396.9</v>
      </c>
      <c r="N122" s="170"/>
      <c r="O122" s="297">
        <v>1396.9</v>
      </c>
      <c r="P122" s="343"/>
      <c r="Q122" s="343"/>
      <c r="R122" s="343"/>
      <c r="S122" s="343"/>
      <c r="T122" s="343"/>
      <c r="U122" s="343"/>
      <c r="V122" s="343"/>
      <c r="W122" s="170"/>
    </row>
    <row r="123" spans="1:23" ht="32.25" customHeight="1">
      <c r="A123" s="170"/>
      <c r="B123" s="363" t="s">
        <v>579</v>
      </c>
      <c r="C123" s="363"/>
      <c r="D123" s="363"/>
      <c r="E123" s="363"/>
      <c r="F123" s="363"/>
      <c r="G123" s="231" t="s">
        <v>578</v>
      </c>
      <c r="H123" s="230">
        <v>0</v>
      </c>
      <c r="I123" s="291">
        <v>0</v>
      </c>
      <c r="J123" s="291">
        <v>0</v>
      </c>
      <c r="K123" s="347"/>
      <c r="L123" s="347"/>
      <c r="M123" s="298">
        <v>400</v>
      </c>
      <c r="N123" s="170"/>
      <c r="O123" s="297">
        <v>400</v>
      </c>
      <c r="P123" s="343"/>
      <c r="Q123" s="343"/>
      <c r="R123" s="343"/>
      <c r="S123" s="343"/>
      <c r="T123" s="343"/>
      <c r="U123" s="343"/>
      <c r="V123" s="343"/>
      <c r="W123" s="170"/>
    </row>
    <row r="124" spans="1:23" ht="12.75" customHeight="1">
      <c r="A124" s="170"/>
      <c r="B124" s="363" t="s">
        <v>493</v>
      </c>
      <c r="C124" s="363"/>
      <c r="D124" s="363"/>
      <c r="E124" s="363"/>
      <c r="F124" s="363"/>
      <c r="G124" s="231" t="s">
        <v>577</v>
      </c>
      <c r="H124" s="230" t="s">
        <v>184</v>
      </c>
      <c r="I124" s="291">
        <v>7</v>
      </c>
      <c r="J124" s="291">
        <v>2</v>
      </c>
      <c r="K124" s="347"/>
      <c r="L124" s="347"/>
      <c r="M124" s="298">
        <v>400</v>
      </c>
      <c r="N124" s="170"/>
      <c r="O124" s="297">
        <v>400</v>
      </c>
      <c r="P124" s="343"/>
      <c r="Q124" s="343"/>
      <c r="R124" s="343"/>
      <c r="S124" s="343"/>
      <c r="T124" s="343"/>
      <c r="U124" s="343"/>
      <c r="V124" s="343"/>
      <c r="W124" s="170"/>
    </row>
    <row r="125" spans="1:23" s="272" customFormat="1" ht="32.25" customHeight="1">
      <c r="A125" s="275"/>
      <c r="B125" s="364" t="s">
        <v>497</v>
      </c>
      <c r="C125" s="364"/>
      <c r="D125" s="364"/>
      <c r="E125" s="364"/>
      <c r="F125" s="364"/>
      <c r="G125" s="274" t="s">
        <v>496</v>
      </c>
      <c r="H125" s="273">
        <v>0</v>
      </c>
      <c r="I125" s="294">
        <v>0</v>
      </c>
      <c r="J125" s="294">
        <v>0</v>
      </c>
      <c r="K125" s="358"/>
      <c r="L125" s="358"/>
      <c r="M125" s="310">
        <v>11106.75</v>
      </c>
      <c r="N125" s="275"/>
      <c r="O125" s="296">
        <v>11106.75</v>
      </c>
      <c r="P125" s="359"/>
      <c r="Q125" s="359"/>
      <c r="R125" s="359"/>
      <c r="S125" s="359"/>
      <c r="T125" s="359"/>
      <c r="U125" s="359"/>
      <c r="V125" s="359"/>
      <c r="W125" s="275"/>
    </row>
    <row r="126" spans="1:23" ht="32.25" customHeight="1">
      <c r="A126" s="170"/>
      <c r="B126" s="363" t="s">
        <v>495</v>
      </c>
      <c r="C126" s="363"/>
      <c r="D126" s="363"/>
      <c r="E126" s="363"/>
      <c r="F126" s="363"/>
      <c r="G126" s="231" t="s">
        <v>494</v>
      </c>
      <c r="H126" s="230">
        <v>0</v>
      </c>
      <c r="I126" s="291">
        <v>0</v>
      </c>
      <c r="J126" s="291">
        <v>0</v>
      </c>
      <c r="K126" s="347"/>
      <c r="L126" s="347"/>
      <c r="M126" s="298">
        <v>11006.75</v>
      </c>
      <c r="N126" s="170"/>
      <c r="O126" s="297">
        <v>11006.75</v>
      </c>
      <c r="P126" s="343"/>
      <c r="Q126" s="343"/>
      <c r="R126" s="343"/>
      <c r="S126" s="343"/>
      <c r="T126" s="343"/>
      <c r="U126" s="343"/>
      <c r="V126" s="343"/>
      <c r="W126" s="170"/>
    </row>
    <row r="127" spans="1:23" ht="21.75" customHeight="1">
      <c r="A127" s="170"/>
      <c r="B127" s="363" t="s">
        <v>225</v>
      </c>
      <c r="C127" s="363"/>
      <c r="D127" s="363"/>
      <c r="E127" s="363"/>
      <c r="F127" s="363"/>
      <c r="G127" s="231" t="s">
        <v>301</v>
      </c>
      <c r="H127" s="230" t="s">
        <v>271</v>
      </c>
      <c r="I127" s="291">
        <v>11</v>
      </c>
      <c r="J127" s="291">
        <v>1</v>
      </c>
      <c r="K127" s="347"/>
      <c r="L127" s="347"/>
      <c r="M127" s="298">
        <v>9506.75</v>
      </c>
      <c r="N127" s="170"/>
      <c r="O127" s="297">
        <v>9506.75</v>
      </c>
      <c r="P127" s="343"/>
      <c r="Q127" s="343"/>
      <c r="R127" s="343"/>
      <c r="S127" s="343"/>
      <c r="T127" s="343"/>
      <c r="U127" s="343"/>
      <c r="V127" s="343"/>
      <c r="W127" s="170"/>
    </row>
    <row r="128" spans="1:23" ht="32.25" customHeight="1">
      <c r="A128" s="170"/>
      <c r="B128" s="363" t="s">
        <v>762</v>
      </c>
      <c r="C128" s="363"/>
      <c r="D128" s="363"/>
      <c r="E128" s="363"/>
      <c r="F128" s="363"/>
      <c r="G128" s="231" t="s">
        <v>300</v>
      </c>
      <c r="H128" s="230" t="s">
        <v>208</v>
      </c>
      <c r="I128" s="291">
        <v>11</v>
      </c>
      <c r="J128" s="291">
        <v>1</v>
      </c>
      <c r="K128" s="347"/>
      <c r="L128" s="347"/>
      <c r="M128" s="298">
        <v>1500</v>
      </c>
      <c r="N128" s="170"/>
      <c r="O128" s="297">
        <v>1500</v>
      </c>
      <c r="P128" s="343"/>
      <c r="Q128" s="343"/>
      <c r="R128" s="343"/>
      <c r="S128" s="343"/>
      <c r="T128" s="343"/>
      <c r="U128" s="343"/>
      <c r="V128" s="343"/>
      <c r="W128" s="170"/>
    </row>
    <row r="129" spans="1:23" ht="42.75" customHeight="1">
      <c r="A129" s="170"/>
      <c r="B129" s="363" t="s">
        <v>547</v>
      </c>
      <c r="C129" s="363"/>
      <c r="D129" s="363"/>
      <c r="E129" s="363"/>
      <c r="F129" s="363"/>
      <c r="G129" s="231" t="s">
        <v>546</v>
      </c>
      <c r="H129" s="230">
        <v>0</v>
      </c>
      <c r="I129" s="291">
        <v>0</v>
      </c>
      <c r="J129" s="291">
        <v>0</v>
      </c>
      <c r="K129" s="347"/>
      <c r="L129" s="347"/>
      <c r="M129" s="298">
        <v>100</v>
      </c>
      <c r="N129" s="170"/>
      <c r="O129" s="297">
        <v>100</v>
      </c>
      <c r="P129" s="343"/>
      <c r="Q129" s="343"/>
      <c r="R129" s="343"/>
      <c r="S129" s="343"/>
      <c r="T129" s="343"/>
      <c r="U129" s="343"/>
      <c r="V129" s="343"/>
      <c r="W129" s="170"/>
    </row>
    <row r="130" spans="1:23" ht="53.25" customHeight="1">
      <c r="A130" s="170"/>
      <c r="B130" s="363" t="s">
        <v>748</v>
      </c>
      <c r="C130" s="363"/>
      <c r="D130" s="363"/>
      <c r="E130" s="363"/>
      <c r="F130" s="363"/>
      <c r="G130" s="231" t="s">
        <v>307</v>
      </c>
      <c r="H130" s="230" t="s">
        <v>208</v>
      </c>
      <c r="I130" s="291">
        <v>9</v>
      </c>
      <c r="J130" s="291">
        <v>9</v>
      </c>
      <c r="K130" s="347"/>
      <c r="L130" s="347"/>
      <c r="M130" s="298">
        <v>100</v>
      </c>
      <c r="N130" s="170"/>
      <c r="O130" s="297">
        <v>100</v>
      </c>
      <c r="P130" s="343"/>
      <c r="Q130" s="343"/>
      <c r="R130" s="343"/>
      <c r="S130" s="343"/>
      <c r="T130" s="343"/>
      <c r="U130" s="343"/>
      <c r="V130" s="343"/>
      <c r="W130" s="170"/>
    </row>
    <row r="131" spans="1:23" s="272" customFormat="1" ht="53.25" customHeight="1">
      <c r="A131" s="275"/>
      <c r="B131" s="364" t="s">
        <v>523</v>
      </c>
      <c r="C131" s="364"/>
      <c r="D131" s="364"/>
      <c r="E131" s="364"/>
      <c r="F131" s="364"/>
      <c r="G131" s="274" t="s">
        <v>522</v>
      </c>
      <c r="H131" s="273">
        <v>0</v>
      </c>
      <c r="I131" s="294">
        <v>0</v>
      </c>
      <c r="J131" s="294">
        <v>0</v>
      </c>
      <c r="K131" s="358"/>
      <c r="L131" s="358"/>
      <c r="M131" s="310">
        <v>13437.93</v>
      </c>
      <c r="N131" s="275"/>
      <c r="O131" s="296">
        <v>13437.93</v>
      </c>
      <c r="P131" s="359"/>
      <c r="Q131" s="359"/>
      <c r="R131" s="359"/>
      <c r="S131" s="359"/>
      <c r="T131" s="359"/>
      <c r="U131" s="359"/>
      <c r="V131" s="359"/>
      <c r="W131" s="275"/>
    </row>
    <row r="132" spans="1:23" ht="21.75" customHeight="1">
      <c r="A132" s="170"/>
      <c r="B132" s="363" t="s">
        <v>609</v>
      </c>
      <c r="C132" s="363"/>
      <c r="D132" s="363"/>
      <c r="E132" s="363"/>
      <c r="F132" s="363"/>
      <c r="G132" s="231" t="s">
        <v>608</v>
      </c>
      <c r="H132" s="230">
        <v>0</v>
      </c>
      <c r="I132" s="291">
        <v>0</v>
      </c>
      <c r="J132" s="291">
        <v>0</v>
      </c>
      <c r="K132" s="347"/>
      <c r="L132" s="347"/>
      <c r="M132" s="298">
        <v>230</v>
      </c>
      <c r="N132" s="170"/>
      <c r="O132" s="297">
        <v>230</v>
      </c>
      <c r="P132" s="343"/>
      <c r="Q132" s="343"/>
      <c r="R132" s="343"/>
      <c r="S132" s="343"/>
      <c r="T132" s="343"/>
      <c r="U132" s="343"/>
      <c r="V132" s="343"/>
      <c r="W132" s="170"/>
    </row>
    <row r="133" spans="1:23" ht="12.75" customHeight="1">
      <c r="A133" s="170"/>
      <c r="B133" s="363" t="s">
        <v>599</v>
      </c>
      <c r="C133" s="363"/>
      <c r="D133" s="363"/>
      <c r="E133" s="363"/>
      <c r="F133" s="363"/>
      <c r="G133" s="231" t="s">
        <v>257</v>
      </c>
      <c r="H133" s="230" t="s">
        <v>767</v>
      </c>
      <c r="I133" s="291">
        <v>4</v>
      </c>
      <c r="J133" s="291">
        <v>5</v>
      </c>
      <c r="K133" s="347"/>
      <c r="L133" s="347"/>
      <c r="M133" s="298">
        <v>50</v>
      </c>
      <c r="N133" s="170"/>
      <c r="O133" s="297">
        <v>50</v>
      </c>
      <c r="P133" s="343"/>
      <c r="Q133" s="343"/>
      <c r="R133" s="343"/>
      <c r="S133" s="343"/>
      <c r="T133" s="343"/>
      <c r="U133" s="343"/>
      <c r="V133" s="343"/>
      <c r="W133" s="170"/>
    </row>
    <row r="134" spans="1:23" ht="12.75" customHeight="1">
      <c r="A134" s="170"/>
      <c r="B134" s="363" t="s">
        <v>599</v>
      </c>
      <c r="C134" s="363"/>
      <c r="D134" s="363"/>
      <c r="E134" s="363"/>
      <c r="F134" s="363"/>
      <c r="G134" s="231" t="s">
        <v>257</v>
      </c>
      <c r="H134" s="230" t="s">
        <v>767</v>
      </c>
      <c r="I134" s="291">
        <v>4</v>
      </c>
      <c r="J134" s="291">
        <v>5</v>
      </c>
      <c r="K134" s="347"/>
      <c r="L134" s="347"/>
      <c r="M134" s="298">
        <v>180</v>
      </c>
      <c r="N134" s="170"/>
      <c r="O134" s="297">
        <v>180</v>
      </c>
      <c r="P134" s="343"/>
      <c r="Q134" s="343"/>
      <c r="R134" s="343"/>
      <c r="S134" s="343"/>
      <c r="T134" s="343"/>
      <c r="U134" s="343"/>
      <c r="V134" s="343"/>
      <c r="W134" s="170"/>
    </row>
    <row r="135" spans="1:23" ht="21.75" customHeight="1">
      <c r="A135" s="170"/>
      <c r="B135" s="363" t="s">
        <v>607</v>
      </c>
      <c r="C135" s="363"/>
      <c r="D135" s="363"/>
      <c r="E135" s="363"/>
      <c r="F135" s="363"/>
      <c r="G135" s="231" t="s">
        <v>606</v>
      </c>
      <c r="H135" s="230">
        <v>0</v>
      </c>
      <c r="I135" s="291">
        <v>0</v>
      </c>
      <c r="J135" s="291">
        <v>0</v>
      </c>
      <c r="K135" s="347"/>
      <c r="L135" s="347"/>
      <c r="M135" s="298">
        <v>240</v>
      </c>
      <c r="N135" s="170"/>
      <c r="O135" s="297">
        <v>240</v>
      </c>
      <c r="P135" s="343"/>
      <c r="Q135" s="343"/>
      <c r="R135" s="343"/>
      <c r="S135" s="343"/>
      <c r="T135" s="343"/>
      <c r="U135" s="343"/>
      <c r="V135" s="343"/>
      <c r="W135" s="170"/>
    </row>
    <row r="136" spans="1:23" ht="12.75" customHeight="1">
      <c r="A136" s="170"/>
      <c r="B136" s="363" t="s">
        <v>599</v>
      </c>
      <c r="C136" s="363"/>
      <c r="D136" s="363"/>
      <c r="E136" s="363"/>
      <c r="F136" s="363"/>
      <c r="G136" s="231" t="s">
        <v>256</v>
      </c>
      <c r="H136" s="230" t="s">
        <v>767</v>
      </c>
      <c r="I136" s="291">
        <v>4</v>
      </c>
      <c r="J136" s="291">
        <v>5</v>
      </c>
      <c r="K136" s="347"/>
      <c r="L136" s="347"/>
      <c r="M136" s="298">
        <v>240</v>
      </c>
      <c r="N136" s="170"/>
      <c r="O136" s="297">
        <v>240</v>
      </c>
      <c r="P136" s="343"/>
      <c r="Q136" s="343"/>
      <c r="R136" s="343"/>
      <c r="S136" s="343"/>
      <c r="T136" s="343"/>
      <c r="U136" s="343"/>
      <c r="V136" s="343"/>
      <c r="W136" s="170"/>
    </row>
    <row r="137" spans="1:23" ht="12.75" customHeight="1">
      <c r="A137" s="170"/>
      <c r="B137" s="363" t="s">
        <v>605</v>
      </c>
      <c r="C137" s="363"/>
      <c r="D137" s="363"/>
      <c r="E137" s="363"/>
      <c r="F137" s="363"/>
      <c r="G137" s="231" t="s">
        <v>604</v>
      </c>
      <c r="H137" s="230">
        <v>0</v>
      </c>
      <c r="I137" s="291">
        <v>0</v>
      </c>
      <c r="J137" s="291">
        <v>0</v>
      </c>
      <c r="K137" s="347"/>
      <c r="L137" s="347"/>
      <c r="M137" s="298">
        <v>50</v>
      </c>
      <c r="N137" s="170"/>
      <c r="O137" s="297">
        <v>50</v>
      </c>
      <c r="P137" s="343"/>
      <c r="Q137" s="343"/>
      <c r="R137" s="343"/>
      <c r="S137" s="343"/>
      <c r="T137" s="343"/>
      <c r="U137" s="343"/>
      <c r="V137" s="343"/>
      <c r="W137" s="170"/>
    </row>
    <row r="138" spans="1:23" ht="32.25" customHeight="1">
      <c r="A138" s="170"/>
      <c r="B138" s="363" t="s">
        <v>255</v>
      </c>
      <c r="C138" s="363"/>
      <c r="D138" s="363"/>
      <c r="E138" s="363"/>
      <c r="F138" s="363"/>
      <c r="G138" s="231" t="s">
        <v>254</v>
      </c>
      <c r="H138" s="230" t="s">
        <v>767</v>
      </c>
      <c r="I138" s="291">
        <v>4</v>
      </c>
      <c r="J138" s="291">
        <v>5</v>
      </c>
      <c r="K138" s="347"/>
      <c r="L138" s="347"/>
      <c r="M138" s="298">
        <v>50</v>
      </c>
      <c r="N138" s="170"/>
      <c r="O138" s="297">
        <v>50</v>
      </c>
      <c r="P138" s="343"/>
      <c r="Q138" s="343"/>
      <c r="R138" s="343"/>
      <c r="S138" s="343"/>
      <c r="T138" s="343"/>
      <c r="U138" s="343"/>
      <c r="V138" s="343"/>
      <c r="W138" s="170"/>
    </row>
    <row r="139" spans="1:23" ht="21.75" customHeight="1">
      <c r="A139" s="170"/>
      <c r="B139" s="363" t="s">
        <v>603</v>
      </c>
      <c r="C139" s="363"/>
      <c r="D139" s="363"/>
      <c r="E139" s="363"/>
      <c r="F139" s="363"/>
      <c r="G139" s="231" t="s">
        <v>602</v>
      </c>
      <c r="H139" s="230">
        <v>0</v>
      </c>
      <c r="I139" s="291">
        <v>0</v>
      </c>
      <c r="J139" s="291">
        <v>0</v>
      </c>
      <c r="K139" s="347"/>
      <c r="L139" s="347"/>
      <c r="M139" s="298">
        <v>50</v>
      </c>
      <c r="N139" s="170"/>
      <c r="O139" s="297">
        <v>50</v>
      </c>
      <c r="P139" s="343"/>
      <c r="Q139" s="343"/>
      <c r="R139" s="343"/>
      <c r="S139" s="343"/>
      <c r="T139" s="343"/>
      <c r="U139" s="343"/>
      <c r="V139" s="343"/>
      <c r="W139" s="170"/>
    </row>
    <row r="140" spans="1:23" ht="12.75" customHeight="1">
      <c r="A140" s="170"/>
      <c r="B140" s="363" t="s">
        <v>253</v>
      </c>
      <c r="C140" s="363"/>
      <c r="D140" s="363"/>
      <c r="E140" s="363"/>
      <c r="F140" s="363"/>
      <c r="G140" s="231" t="s">
        <v>252</v>
      </c>
      <c r="H140" s="230" t="s">
        <v>767</v>
      </c>
      <c r="I140" s="291">
        <v>4</v>
      </c>
      <c r="J140" s="291">
        <v>5</v>
      </c>
      <c r="K140" s="347"/>
      <c r="L140" s="347"/>
      <c r="M140" s="298">
        <v>50</v>
      </c>
      <c r="N140" s="170"/>
      <c r="O140" s="297">
        <v>50</v>
      </c>
      <c r="P140" s="343"/>
      <c r="Q140" s="343"/>
      <c r="R140" s="343"/>
      <c r="S140" s="343"/>
      <c r="T140" s="343"/>
      <c r="U140" s="343"/>
      <c r="V140" s="343"/>
      <c r="W140" s="170"/>
    </row>
    <row r="141" spans="1:23" ht="21.75" customHeight="1">
      <c r="A141" s="170"/>
      <c r="B141" s="363" t="s">
        <v>521</v>
      </c>
      <c r="C141" s="363"/>
      <c r="D141" s="363"/>
      <c r="E141" s="363"/>
      <c r="F141" s="363"/>
      <c r="G141" s="231" t="s">
        <v>520</v>
      </c>
      <c r="H141" s="230">
        <v>0</v>
      </c>
      <c r="I141" s="291">
        <v>0</v>
      </c>
      <c r="J141" s="291">
        <v>0</v>
      </c>
      <c r="K141" s="347"/>
      <c r="L141" s="347"/>
      <c r="M141" s="298">
        <v>4131.3</v>
      </c>
      <c r="N141" s="170"/>
      <c r="O141" s="297">
        <v>4131.3</v>
      </c>
      <c r="P141" s="343"/>
      <c r="Q141" s="343"/>
      <c r="R141" s="343"/>
      <c r="S141" s="343"/>
      <c r="T141" s="343"/>
      <c r="U141" s="343"/>
      <c r="V141" s="343"/>
      <c r="W141" s="170"/>
    </row>
    <row r="142" spans="1:23" ht="21.75" customHeight="1">
      <c r="A142" s="170"/>
      <c r="B142" s="363" t="s">
        <v>798</v>
      </c>
      <c r="C142" s="363"/>
      <c r="D142" s="363"/>
      <c r="E142" s="363"/>
      <c r="F142" s="363"/>
      <c r="G142" s="231" t="s">
        <v>797</v>
      </c>
      <c r="H142" s="230" t="s">
        <v>767</v>
      </c>
      <c r="I142" s="291">
        <v>4</v>
      </c>
      <c r="J142" s="291">
        <v>5</v>
      </c>
      <c r="K142" s="347"/>
      <c r="L142" s="347"/>
      <c r="M142" s="298">
        <v>4131.3</v>
      </c>
      <c r="N142" s="170"/>
      <c r="O142" s="297">
        <v>4131.3</v>
      </c>
      <c r="P142" s="343"/>
      <c r="Q142" s="343"/>
      <c r="R142" s="343"/>
      <c r="S142" s="343"/>
      <c r="T142" s="343"/>
      <c r="U142" s="343"/>
      <c r="V142" s="343"/>
      <c r="W142" s="170"/>
    </row>
    <row r="143" spans="1:23" ht="21.75" customHeight="1">
      <c r="A143" s="170"/>
      <c r="B143" s="363" t="s">
        <v>563</v>
      </c>
      <c r="C143" s="363"/>
      <c r="D143" s="363"/>
      <c r="E143" s="363"/>
      <c r="F143" s="363"/>
      <c r="G143" s="231" t="s">
        <v>601</v>
      </c>
      <c r="H143" s="230">
        <v>0</v>
      </c>
      <c r="I143" s="291">
        <v>0</v>
      </c>
      <c r="J143" s="291">
        <v>0</v>
      </c>
      <c r="K143" s="347"/>
      <c r="L143" s="347"/>
      <c r="M143" s="298">
        <v>8626.6299999999992</v>
      </c>
      <c r="N143" s="170"/>
      <c r="O143" s="297">
        <v>8626.6299999999992</v>
      </c>
      <c r="P143" s="343"/>
      <c r="Q143" s="343"/>
      <c r="R143" s="343"/>
      <c r="S143" s="343"/>
      <c r="T143" s="343"/>
      <c r="U143" s="343"/>
      <c r="V143" s="343"/>
      <c r="W143" s="170"/>
    </row>
    <row r="144" spans="1:23" ht="21.75" customHeight="1">
      <c r="A144" s="170"/>
      <c r="B144" s="363" t="s">
        <v>251</v>
      </c>
      <c r="C144" s="363"/>
      <c r="D144" s="363"/>
      <c r="E144" s="363"/>
      <c r="F144" s="363"/>
      <c r="G144" s="231" t="s">
        <v>250</v>
      </c>
      <c r="H144" s="230" t="s">
        <v>215</v>
      </c>
      <c r="I144" s="291">
        <v>4</v>
      </c>
      <c r="J144" s="291">
        <v>5</v>
      </c>
      <c r="K144" s="347"/>
      <c r="L144" s="347"/>
      <c r="M144" s="298">
        <v>121</v>
      </c>
      <c r="N144" s="170"/>
      <c r="O144" s="297">
        <v>121</v>
      </c>
      <c r="P144" s="343"/>
      <c r="Q144" s="343"/>
      <c r="R144" s="343"/>
      <c r="S144" s="343"/>
      <c r="T144" s="343"/>
      <c r="U144" s="343"/>
      <c r="V144" s="343"/>
      <c r="W144" s="170"/>
    </row>
    <row r="145" spans="1:23" ht="21.75" customHeight="1">
      <c r="A145" s="170"/>
      <c r="B145" s="363" t="s">
        <v>251</v>
      </c>
      <c r="C145" s="363"/>
      <c r="D145" s="363"/>
      <c r="E145" s="363"/>
      <c r="F145" s="363"/>
      <c r="G145" s="231" t="s">
        <v>250</v>
      </c>
      <c r="H145" s="230" t="s">
        <v>640</v>
      </c>
      <c r="I145" s="291">
        <v>4</v>
      </c>
      <c r="J145" s="291">
        <v>5</v>
      </c>
      <c r="K145" s="347"/>
      <c r="L145" s="347"/>
      <c r="M145" s="298">
        <v>64</v>
      </c>
      <c r="N145" s="170"/>
      <c r="O145" s="297">
        <v>64</v>
      </c>
      <c r="P145" s="343"/>
      <c r="Q145" s="343"/>
      <c r="R145" s="343"/>
      <c r="S145" s="343"/>
      <c r="T145" s="343"/>
      <c r="U145" s="343"/>
      <c r="V145" s="343"/>
      <c r="W145" s="170"/>
    </row>
    <row r="146" spans="1:23" ht="21.75" customHeight="1">
      <c r="A146" s="170"/>
      <c r="B146" s="363" t="s">
        <v>251</v>
      </c>
      <c r="C146" s="363"/>
      <c r="D146" s="363"/>
      <c r="E146" s="363"/>
      <c r="F146" s="363"/>
      <c r="G146" s="231" t="s">
        <v>250</v>
      </c>
      <c r="H146" s="230" t="s">
        <v>208</v>
      </c>
      <c r="I146" s="291">
        <v>4</v>
      </c>
      <c r="J146" s="291">
        <v>5</v>
      </c>
      <c r="K146" s="347"/>
      <c r="L146" s="347"/>
      <c r="M146" s="298">
        <v>69</v>
      </c>
      <c r="N146" s="170"/>
      <c r="O146" s="297">
        <v>69</v>
      </c>
      <c r="P146" s="343"/>
      <c r="Q146" s="343"/>
      <c r="R146" s="343"/>
      <c r="S146" s="343"/>
      <c r="T146" s="343"/>
      <c r="U146" s="343"/>
      <c r="V146" s="343"/>
      <c r="W146" s="170"/>
    </row>
    <row r="147" spans="1:23" ht="21.75" customHeight="1">
      <c r="A147" s="170"/>
      <c r="B147" s="363" t="s">
        <v>251</v>
      </c>
      <c r="C147" s="363"/>
      <c r="D147" s="363"/>
      <c r="E147" s="363"/>
      <c r="F147" s="363"/>
      <c r="G147" s="231" t="s">
        <v>250</v>
      </c>
      <c r="H147" s="230" t="s">
        <v>208</v>
      </c>
      <c r="I147" s="291">
        <v>4</v>
      </c>
      <c r="J147" s="291">
        <v>5</v>
      </c>
      <c r="K147" s="347"/>
      <c r="L147" s="347"/>
      <c r="M147" s="298">
        <v>6</v>
      </c>
      <c r="N147" s="170"/>
      <c r="O147" s="297">
        <v>6</v>
      </c>
      <c r="P147" s="343"/>
      <c r="Q147" s="343"/>
      <c r="R147" s="343"/>
      <c r="S147" s="343"/>
      <c r="T147" s="343"/>
      <c r="U147" s="343"/>
      <c r="V147" s="343"/>
      <c r="W147" s="170"/>
    </row>
    <row r="148" spans="1:23" ht="21.75" customHeight="1">
      <c r="A148" s="170"/>
      <c r="B148" s="363" t="s">
        <v>251</v>
      </c>
      <c r="C148" s="363"/>
      <c r="D148" s="363"/>
      <c r="E148" s="363"/>
      <c r="F148" s="363"/>
      <c r="G148" s="231" t="s">
        <v>250</v>
      </c>
      <c r="H148" s="230" t="s">
        <v>679</v>
      </c>
      <c r="I148" s="291">
        <v>4</v>
      </c>
      <c r="J148" s="291">
        <v>5</v>
      </c>
      <c r="K148" s="347"/>
      <c r="L148" s="347"/>
      <c r="M148" s="298">
        <v>28</v>
      </c>
      <c r="N148" s="170"/>
      <c r="O148" s="297">
        <v>28</v>
      </c>
      <c r="P148" s="343"/>
      <c r="Q148" s="343"/>
      <c r="R148" s="343"/>
      <c r="S148" s="343"/>
      <c r="T148" s="343"/>
      <c r="U148" s="343"/>
      <c r="V148" s="343"/>
      <c r="W148" s="170"/>
    </row>
    <row r="149" spans="1:23" ht="21.75" customHeight="1">
      <c r="A149" s="170"/>
      <c r="B149" s="363" t="s">
        <v>251</v>
      </c>
      <c r="C149" s="363"/>
      <c r="D149" s="363"/>
      <c r="E149" s="363"/>
      <c r="F149" s="363"/>
      <c r="G149" s="231" t="s">
        <v>250</v>
      </c>
      <c r="H149" s="230" t="s">
        <v>679</v>
      </c>
      <c r="I149" s="291">
        <v>4</v>
      </c>
      <c r="J149" s="291">
        <v>5</v>
      </c>
      <c r="K149" s="347"/>
      <c r="L149" s="347"/>
      <c r="M149" s="298">
        <v>5</v>
      </c>
      <c r="N149" s="170"/>
      <c r="O149" s="297">
        <v>5</v>
      </c>
      <c r="P149" s="343"/>
      <c r="Q149" s="343"/>
      <c r="R149" s="343"/>
      <c r="S149" s="343"/>
      <c r="T149" s="343"/>
      <c r="U149" s="343"/>
      <c r="V149" s="343"/>
      <c r="W149" s="170"/>
    </row>
    <row r="150" spans="1:23" ht="21.75" customHeight="1">
      <c r="A150" s="170"/>
      <c r="B150" s="363" t="s">
        <v>251</v>
      </c>
      <c r="C150" s="363"/>
      <c r="D150" s="363"/>
      <c r="E150" s="363"/>
      <c r="F150" s="363"/>
      <c r="G150" s="231" t="s">
        <v>250</v>
      </c>
      <c r="H150" s="230" t="s">
        <v>208</v>
      </c>
      <c r="I150" s="291">
        <v>4</v>
      </c>
      <c r="J150" s="291">
        <v>5</v>
      </c>
      <c r="K150" s="347"/>
      <c r="L150" s="347"/>
      <c r="M150" s="298">
        <v>149</v>
      </c>
      <c r="N150" s="170"/>
      <c r="O150" s="297">
        <v>149</v>
      </c>
      <c r="P150" s="343"/>
      <c r="Q150" s="343"/>
      <c r="R150" s="343"/>
      <c r="S150" s="343"/>
      <c r="T150" s="343"/>
      <c r="U150" s="343"/>
      <c r="V150" s="343"/>
      <c r="W150" s="170"/>
    </row>
    <row r="151" spans="1:23" ht="21.75" customHeight="1">
      <c r="A151" s="170"/>
      <c r="B151" s="363" t="s">
        <v>251</v>
      </c>
      <c r="C151" s="363"/>
      <c r="D151" s="363"/>
      <c r="E151" s="363"/>
      <c r="F151" s="363"/>
      <c r="G151" s="231" t="s">
        <v>250</v>
      </c>
      <c r="H151" s="230" t="s">
        <v>640</v>
      </c>
      <c r="I151" s="291">
        <v>4</v>
      </c>
      <c r="J151" s="291">
        <v>5</v>
      </c>
      <c r="K151" s="347"/>
      <c r="L151" s="347"/>
      <c r="M151" s="298">
        <v>65</v>
      </c>
      <c r="N151" s="170"/>
      <c r="O151" s="297">
        <v>65</v>
      </c>
      <c r="P151" s="343"/>
      <c r="Q151" s="343"/>
      <c r="R151" s="343"/>
      <c r="S151" s="343"/>
      <c r="T151" s="343"/>
      <c r="U151" s="343"/>
      <c r="V151" s="343"/>
      <c r="W151" s="170"/>
    </row>
    <row r="152" spans="1:23" ht="21.75" customHeight="1">
      <c r="A152" s="170"/>
      <c r="B152" s="363" t="s">
        <v>251</v>
      </c>
      <c r="C152" s="363"/>
      <c r="D152" s="363"/>
      <c r="E152" s="363"/>
      <c r="F152" s="363"/>
      <c r="G152" s="231" t="s">
        <v>250</v>
      </c>
      <c r="H152" s="230" t="s">
        <v>208</v>
      </c>
      <c r="I152" s="291">
        <v>4</v>
      </c>
      <c r="J152" s="291">
        <v>5</v>
      </c>
      <c r="K152" s="347"/>
      <c r="L152" s="347"/>
      <c r="M152" s="298">
        <v>404</v>
      </c>
      <c r="N152" s="170"/>
      <c r="O152" s="297">
        <v>404</v>
      </c>
      <c r="P152" s="343"/>
      <c r="Q152" s="343"/>
      <c r="R152" s="343"/>
      <c r="S152" s="343"/>
      <c r="T152" s="343"/>
      <c r="U152" s="343"/>
      <c r="V152" s="343"/>
      <c r="W152" s="170"/>
    </row>
    <row r="153" spans="1:23" ht="21.75" customHeight="1">
      <c r="A153" s="170"/>
      <c r="B153" s="363" t="s">
        <v>251</v>
      </c>
      <c r="C153" s="363"/>
      <c r="D153" s="363"/>
      <c r="E153" s="363"/>
      <c r="F153" s="363"/>
      <c r="G153" s="231" t="s">
        <v>250</v>
      </c>
      <c r="H153" s="230" t="s">
        <v>208</v>
      </c>
      <c r="I153" s="291">
        <v>4</v>
      </c>
      <c r="J153" s="291">
        <v>5</v>
      </c>
      <c r="K153" s="347"/>
      <c r="L153" s="347"/>
      <c r="M153" s="298">
        <v>89</v>
      </c>
      <c r="N153" s="170"/>
      <c r="O153" s="297">
        <v>89</v>
      </c>
      <c r="P153" s="343"/>
      <c r="Q153" s="343"/>
      <c r="R153" s="343"/>
      <c r="S153" s="343"/>
      <c r="T153" s="343"/>
      <c r="U153" s="343"/>
      <c r="V153" s="343"/>
      <c r="W153" s="170"/>
    </row>
    <row r="154" spans="1:23" ht="21.75" customHeight="1">
      <c r="A154" s="170"/>
      <c r="B154" s="363" t="s">
        <v>251</v>
      </c>
      <c r="C154" s="363"/>
      <c r="D154" s="363"/>
      <c r="E154" s="363"/>
      <c r="F154" s="363"/>
      <c r="G154" s="231" t="s">
        <v>250</v>
      </c>
      <c r="H154" s="230" t="s">
        <v>208</v>
      </c>
      <c r="I154" s="291">
        <v>4</v>
      </c>
      <c r="J154" s="291">
        <v>5</v>
      </c>
      <c r="K154" s="347"/>
      <c r="L154" s="347"/>
      <c r="M154" s="298">
        <v>370</v>
      </c>
      <c r="N154" s="170"/>
      <c r="O154" s="297">
        <v>370</v>
      </c>
      <c r="P154" s="343"/>
      <c r="Q154" s="343"/>
      <c r="R154" s="343"/>
      <c r="S154" s="343"/>
      <c r="T154" s="343"/>
      <c r="U154" s="343"/>
      <c r="V154" s="343"/>
      <c r="W154" s="170"/>
    </row>
    <row r="155" spans="1:23" ht="21.75" customHeight="1">
      <c r="A155" s="170"/>
      <c r="B155" s="363" t="s">
        <v>304</v>
      </c>
      <c r="C155" s="363"/>
      <c r="D155" s="363"/>
      <c r="E155" s="363"/>
      <c r="F155" s="363"/>
      <c r="G155" s="231" t="s">
        <v>770</v>
      </c>
      <c r="H155" s="230" t="s">
        <v>195</v>
      </c>
      <c r="I155" s="291">
        <v>4</v>
      </c>
      <c r="J155" s="291">
        <v>5</v>
      </c>
      <c r="K155" s="347"/>
      <c r="L155" s="347"/>
      <c r="M155" s="298">
        <v>339.4</v>
      </c>
      <c r="N155" s="170"/>
      <c r="O155" s="297">
        <v>339.4</v>
      </c>
      <c r="P155" s="343"/>
      <c r="Q155" s="343"/>
      <c r="R155" s="343"/>
      <c r="S155" s="343"/>
      <c r="T155" s="343"/>
      <c r="U155" s="343"/>
      <c r="V155" s="343"/>
      <c r="W155" s="170"/>
    </row>
    <row r="156" spans="1:23" ht="21.75" customHeight="1">
      <c r="A156" s="170"/>
      <c r="B156" s="363" t="s">
        <v>304</v>
      </c>
      <c r="C156" s="363"/>
      <c r="D156" s="363"/>
      <c r="E156" s="363"/>
      <c r="F156" s="363"/>
      <c r="G156" s="231" t="s">
        <v>770</v>
      </c>
      <c r="H156" s="230" t="s">
        <v>192</v>
      </c>
      <c r="I156" s="291">
        <v>4</v>
      </c>
      <c r="J156" s="291">
        <v>5</v>
      </c>
      <c r="K156" s="347"/>
      <c r="L156" s="347"/>
      <c r="M156" s="298">
        <v>102.5</v>
      </c>
      <c r="N156" s="170"/>
      <c r="O156" s="297">
        <v>102.5</v>
      </c>
      <c r="P156" s="343"/>
      <c r="Q156" s="343"/>
      <c r="R156" s="343"/>
      <c r="S156" s="343"/>
      <c r="T156" s="343"/>
      <c r="U156" s="343"/>
      <c r="V156" s="343"/>
      <c r="W156" s="170"/>
    </row>
    <row r="157" spans="1:23" ht="21.75" customHeight="1">
      <c r="A157" s="170"/>
      <c r="B157" s="363" t="s">
        <v>207</v>
      </c>
      <c r="C157" s="363"/>
      <c r="D157" s="363"/>
      <c r="E157" s="363"/>
      <c r="F157" s="363"/>
      <c r="G157" s="231" t="s">
        <v>249</v>
      </c>
      <c r="H157" s="230" t="s">
        <v>195</v>
      </c>
      <c r="I157" s="291">
        <v>4</v>
      </c>
      <c r="J157" s="291">
        <v>5</v>
      </c>
      <c r="K157" s="347"/>
      <c r="L157" s="347"/>
      <c r="M157" s="298">
        <v>5174.3</v>
      </c>
      <c r="N157" s="170"/>
      <c r="O157" s="297">
        <v>5174.3</v>
      </c>
      <c r="P157" s="343"/>
      <c r="Q157" s="343"/>
      <c r="R157" s="343"/>
      <c r="S157" s="343"/>
      <c r="T157" s="343"/>
      <c r="U157" s="343"/>
      <c r="V157" s="343"/>
      <c r="W157" s="170"/>
    </row>
    <row r="158" spans="1:23" ht="21.75" customHeight="1">
      <c r="A158" s="170"/>
      <c r="B158" s="363" t="s">
        <v>207</v>
      </c>
      <c r="C158" s="363"/>
      <c r="D158" s="363"/>
      <c r="E158" s="363"/>
      <c r="F158" s="363"/>
      <c r="G158" s="231" t="s">
        <v>249</v>
      </c>
      <c r="H158" s="230" t="s">
        <v>192</v>
      </c>
      <c r="I158" s="291">
        <v>4</v>
      </c>
      <c r="J158" s="291">
        <v>5</v>
      </c>
      <c r="K158" s="347"/>
      <c r="L158" s="347"/>
      <c r="M158" s="298">
        <v>1562.7</v>
      </c>
      <c r="N158" s="170"/>
      <c r="O158" s="297">
        <v>1562.7</v>
      </c>
      <c r="P158" s="343"/>
      <c r="Q158" s="343"/>
      <c r="R158" s="343"/>
      <c r="S158" s="343"/>
      <c r="T158" s="343"/>
      <c r="U158" s="343"/>
      <c r="V158" s="343"/>
      <c r="W158" s="170"/>
    </row>
    <row r="159" spans="1:23" ht="21.75" customHeight="1">
      <c r="A159" s="170"/>
      <c r="B159" s="363" t="s">
        <v>225</v>
      </c>
      <c r="C159" s="363"/>
      <c r="D159" s="363"/>
      <c r="E159" s="363"/>
      <c r="F159" s="363"/>
      <c r="G159" s="231" t="s">
        <v>600</v>
      </c>
      <c r="H159" s="230" t="s">
        <v>208</v>
      </c>
      <c r="I159" s="291">
        <v>4</v>
      </c>
      <c r="J159" s="291">
        <v>5</v>
      </c>
      <c r="K159" s="347"/>
      <c r="L159" s="347"/>
      <c r="M159" s="298">
        <v>77.73</v>
      </c>
      <c r="N159" s="170"/>
      <c r="O159" s="297">
        <v>77.73</v>
      </c>
      <c r="P159" s="343"/>
      <c r="Q159" s="343"/>
      <c r="R159" s="343"/>
      <c r="S159" s="343"/>
      <c r="T159" s="343"/>
      <c r="U159" s="343"/>
      <c r="V159" s="343"/>
      <c r="W159" s="170"/>
    </row>
    <row r="160" spans="1:23" ht="21.75" customHeight="1">
      <c r="A160" s="170"/>
      <c r="B160" s="363" t="s">
        <v>676</v>
      </c>
      <c r="C160" s="363"/>
      <c r="D160" s="363"/>
      <c r="E160" s="363"/>
      <c r="F160" s="363"/>
      <c r="G160" s="231" t="s">
        <v>677</v>
      </c>
      <c r="H160" s="230">
        <v>0</v>
      </c>
      <c r="I160" s="291">
        <v>0</v>
      </c>
      <c r="J160" s="291">
        <v>0</v>
      </c>
      <c r="K160" s="347"/>
      <c r="L160" s="347"/>
      <c r="M160" s="298">
        <v>110</v>
      </c>
      <c r="N160" s="170"/>
      <c r="O160" s="297">
        <v>110</v>
      </c>
      <c r="P160" s="343"/>
      <c r="Q160" s="343"/>
      <c r="R160" s="343"/>
      <c r="S160" s="343"/>
      <c r="T160" s="343"/>
      <c r="U160" s="343"/>
      <c r="V160" s="343"/>
      <c r="W160" s="170"/>
    </row>
    <row r="161" spans="1:23" ht="12.75" customHeight="1">
      <c r="A161" s="170"/>
      <c r="B161" s="363" t="s">
        <v>599</v>
      </c>
      <c r="C161" s="363"/>
      <c r="D161" s="363"/>
      <c r="E161" s="363"/>
      <c r="F161" s="363"/>
      <c r="G161" s="231" t="s">
        <v>678</v>
      </c>
      <c r="H161" s="230" t="s">
        <v>767</v>
      </c>
      <c r="I161" s="291">
        <v>4</v>
      </c>
      <c r="J161" s="291">
        <v>5</v>
      </c>
      <c r="K161" s="347"/>
      <c r="L161" s="347"/>
      <c r="M161" s="298">
        <v>110</v>
      </c>
      <c r="N161" s="170"/>
      <c r="O161" s="297">
        <v>110</v>
      </c>
      <c r="P161" s="343"/>
      <c r="Q161" s="343"/>
      <c r="R161" s="343"/>
      <c r="S161" s="343"/>
      <c r="T161" s="343"/>
      <c r="U161" s="343"/>
      <c r="V161" s="343"/>
      <c r="W161" s="170"/>
    </row>
    <row r="162" spans="1:23" s="272" customFormat="1" ht="63.75" customHeight="1">
      <c r="A162" s="275"/>
      <c r="B162" s="364" t="s">
        <v>619</v>
      </c>
      <c r="C162" s="364"/>
      <c r="D162" s="364"/>
      <c r="E162" s="364"/>
      <c r="F162" s="364"/>
      <c r="G162" s="274" t="s">
        <v>618</v>
      </c>
      <c r="H162" s="273">
        <v>0</v>
      </c>
      <c r="I162" s="294">
        <v>0</v>
      </c>
      <c r="J162" s="294">
        <v>0</v>
      </c>
      <c r="K162" s="358"/>
      <c r="L162" s="358"/>
      <c r="M162" s="310">
        <v>1778.7</v>
      </c>
      <c r="N162" s="275"/>
      <c r="O162" s="296">
        <v>1778.7</v>
      </c>
      <c r="P162" s="359"/>
      <c r="Q162" s="359"/>
      <c r="R162" s="359"/>
      <c r="S162" s="359"/>
      <c r="T162" s="359"/>
      <c r="U162" s="359"/>
      <c r="V162" s="359"/>
      <c r="W162" s="275"/>
    </row>
    <row r="163" spans="1:23" ht="63.75" customHeight="1">
      <c r="A163" s="170"/>
      <c r="B163" s="363" t="s">
        <v>727</v>
      </c>
      <c r="C163" s="363"/>
      <c r="D163" s="363"/>
      <c r="E163" s="363"/>
      <c r="F163" s="363"/>
      <c r="G163" s="231" t="s">
        <v>617</v>
      </c>
      <c r="H163" s="230" t="s">
        <v>640</v>
      </c>
      <c r="I163" s="291">
        <v>3</v>
      </c>
      <c r="J163" s="291">
        <v>9</v>
      </c>
      <c r="K163" s="347"/>
      <c r="L163" s="347"/>
      <c r="M163" s="298">
        <v>70</v>
      </c>
      <c r="N163" s="170"/>
      <c r="O163" s="297">
        <v>70</v>
      </c>
      <c r="P163" s="343"/>
      <c r="Q163" s="343"/>
      <c r="R163" s="343"/>
      <c r="S163" s="343"/>
      <c r="T163" s="343"/>
      <c r="U163" s="343"/>
      <c r="V163" s="343"/>
      <c r="W163" s="170"/>
    </row>
    <row r="164" spans="1:23" ht="63.75" customHeight="1">
      <c r="A164" s="170"/>
      <c r="B164" s="363" t="s">
        <v>727</v>
      </c>
      <c r="C164" s="363"/>
      <c r="D164" s="363"/>
      <c r="E164" s="363"/>
      <c r="F164" s="363"/>
      <c r="G164" s="231" t="s">
        <v>617</v>
      </c>
      <c r="H164" s="230" t="s">
        <v>208</v>
      </c>
      <c r="I164" s="291">
        <v>3</v>
      </c>
      <c r="J164" s="291">
        <v>9</v>
      </c>
      <c r="K164" s="347"/>
      <c r="L164" s="347"/>
      <c r="M164" s="298">
        <v>180</v>
      </c>
      <c r="N164" s="170"/>
      <c r="O164" s="297">
        <v>180</v>
      </c>
      <c r="P164" s="343"/>
      <c r="Q164" s="343"/>
      <c r="R164" s="343"/>
      <c r="S164" s="343"/>
      <c r="T164" s="343"/>
      <c r="U164" s="343"/>
      <c r="V164" s="343"/>
      <c r="W164" s="170"/>
    </row>
    <row r="165" spans="1:23" ht="12.75" customHeight="1">
      <c r="A165" s="170"/>
      <c r="B165" s="363" t="s">
        <v>728</v>
      </c>
      <c r="C165" s="363"/>
      <c r="D165" s="363"/>
      <c r="E165" s="363"/>
      <c r="F165" s="363"/>
      <c r="G165" s="231" t="s">
        <v>729</v>
      </c>
      <c r="H165" s="230">
        <v>0</v>
      </c>
      <c r="I165" s="291">
        <v>0</v>
      </c>
      <c r="J165" s="291">
        <v>0</v>
      </c>
      <c r="K165" s="347"/>
      <c r="L165" s="347"/>
      <c r="M165" s="298">
        <v>1528.7</v>
      </c>
      <c r="N165" s="170"/>
      <c r="O165" s="297">
        <v>1528.7</v>
      </c>
      <c r="P165" s="343"/>
      <c r="Q165" s="343"/>
      <c r="R165" s="343"/>
      <c r="S165" s="343"/>
      <c r="T165" s="343"/>
      <c r="U165" s="343"/>
      <c r="V165" s="343"/>
      <c r="W165" s="170"/>
    </row>
    <row r="166" spans="1:23" ht="21.75" customHeight="1">
      <c r="A166" s="170"/>
      <c r="B166" s="363" t="s">
        <v>304</v>
      </c>
      <c r="C166" s="363"/>
      <c r="D166" s="363"/>
      <c r="E166" s="363"/>
      <c r="F166" s="363"/>
      <c r="G166" s="231" t="s">
        <v>730</v>
      </c>
      <c r="H166" s="230" t="s">
        <v>201</v>
      </c>
      <c r="I166" s="291">
        <v>3</v>
      </c>
      <c r="J166" s="291">
        <v>9</v>
      </c>
      <c r="K166" s="347"/>
      <c r="L166" s="347"/>
      <c r="M166" s="298">
        <v>1174.0999999999999</v>
      </c>
      <c r="N166" s="170"/>
      <c r="O166" s="297">
        <v>1174.0999999999999</v>
      </c>
      <c r="P166" s="343"/>
      <c r="Q166" s="343"/>
      <c r="R166" s="343"/>
      <c r="S166" s="343"/>
      <c r="T166" s="343"/>
      <c r="U166" s="343"/>
      <c r="V166" s="343"/>
      <c r="W166" s="170"/>
    </row>
    <row r="167" spans="1:23" ht="21.75" customHeight="1">
      <c r="A167" s="170"/>
      <c r="B167" s="363" t="s">
        <v>304</v>
      </c>
      <c r="C167" s="363"/>
      <c r="D167" s="363"/>
      <c r="E167" s="363"/>
      <c r="F167" s="363"/>
      <c r="G167" s="231" t="s">
        <v>730</v>
      </c>
      <c r="H167" s="230" t="s">
        <v>199</v>
      </c>
      <c r="I167" s="291">
        <v>3</v>
      </c>
      <c r="J167" s="291">
        <v>9</v>
      </c>
      <c r="K167" s="347"/>
      <c r="L167" s="347"/>
      <c r="M167" s="298">
        <v>354.6</v>
      </c>
      <c r="N167" s="170"/>
      <c r="O167" s="297">
        <v>354.6</v>
      </c>
      <c r="P167" s="343"/>
      <c r="Q167" s="343"/>
      <c r="R167" s="343"/>
      <c r="S167" s="343"/>
      <c r="T167" s="343"/>
      <c r="U167" s="343"/>
      <c r="V167" s="343"/>
      <c r="W167" s="170"/>
    </row>
    <row r="168" spans="1:23" s="272" customFormat="1" ht="32.25" customHeight="1">
      <c r="A168" s="275"/>
      <c r="B168" s="364" t="s">
        <v>158</v>
      </c>
      <c r="C168" s="364"/>
      <c r="D168" s="364"/>
      <c r="E168" s="364"/>
      <c r="F168" s="364"/>
      <c r="G168" s="274" t="s">
        <v>616</v>
      </c>
      <c r="H168" s="273">
        <v>0</v>
      </c>
      <c r="I168" s="294">
        <v>0</v>
      </c>
      <c r="J168" s="294">
        <v>0</v>
      </c>
      <c r="K168" s="358"/>
      <c r="L168" s="358"/>
      <c r="M168" s="310">
        <v>741.1</v>
      </c>
      <c r="N168" s="275"/>
      <c r="O168" s="296">
        <v>741.1</v>
      </c>
      <c r="P168" s="359"/>
      <c r="Q168" s="359"/>
      <c r="R168" s="359"/>
      <c r="S168" s="359"/>
      <c r="T168" s="359"/>
      <c r="U168" s="359"/>
      <c r="V168" s="359"/>
      <c r="W168" s="275"/>
    </row>
    <row r="169" spans="1:23" ht="12.75" customHeight="1">
      <c r="A169" s="170"/>
      <c r="B169" s="363" t="s">
        <v>625</v>
      </c>
      <c r="C169" s="363"/>
      <c r="D169" s="363"/>
      <c r="E169" s="363"/>
      <c r="F169" s="363"/>
      <c r="G169" s="231" t="s">
        <v>624</v>
      </c>
      <c r="H169" s="230" t="s">
        <v>195</v>
      </c>
      <c r="I169" s="291">
        <v>1</v>
      </c>
      <c r="J169" s="291">
        <v>13</v>
      </c>
      <c r="K169" s="347"/>
      <c r="L169" s="347"/>
      <c r="M169" s="298">
        <v>341.7</v>
      </c>
      <c r="N169" s="170"/>
      <c r="O169" s="297">
        <v>341.7</v>
      </c>
      <c r="P169" s="343"/>
      <c r="Q169" s="343"/>
      <c r="R169" s="343"/>
      <c r="S169" s="343"/>
      <c r="T169" s="343"/>
      <c r="U169" s="343"/>
      <c r="V169" s="343"/>
      <c r="W169" s="170"/>
    </row>
    <row r="170" spans="1:23" ht="12.75" customHeight="1">
      <c r="A170" s="170"/>
      <c r="B170" s="363" t="s">
        <v>625</v>
      </c>
      <c r="C170" s="363"/>
      <c r="D170" s="363"/>
      <c r="E170" s="363"/>
      <c r="F170" s="363"/>
      <c r="G170" s="231" t="s">
        <v>624</v>
      </c>
      <c r="H170" s="230" t="s">
        <v>192</v>
      </c>
      <c r="I170" s="291">
        <v>1</v>
      </c>
      <c r="J170" s="291">
        <v>13</v>
      </c>
      <c r="K170" s="347"/>
      <c r="L170" s="347"/>
      <c r="M170" s="298">
        <v>103.2</v>
      </c>
      <c r="N170" s="170"/>
      <c r="O170" s="297">
        <v>103.2</v>
      </c>
      <c r="P170" s="343"/>
      <c r="Q170" s="343"/>
      <c r="R170" s="343"/>
      <c r="S170" s="343"/>
      <c r="T170" s="343"/>
      <c r="U170" s="343"/>
      <c r="V170" s="343"/>
      <c r="W170" s="170"/>
    </row>
    <row r="171" spans="1:23" ht="12.75" customHeight="1">
      <c r="A171" s="170"/>
      <c r="B171" s="363" t="s">
        <v>625</v>
      </c>
      <c r="C171" s="363"/>
      <c r="D171" s="363"/>
      <c r="E171" s="363"/>
      <c r="F171" s="363"/>
      <c r="G171" s="231" t="s">
        <v>624</v>
      </c>
      <c r="H171" s="230" t="s">
        <v>208</v>
      </c>
      <c r="I171" s="291">
        <v>1</v>
      </c>
      <c r="J171" s="291">
        <v>13</v>
      </c>
      <c r="K171" s="347"/>
      <c r="L171" s="347"/>
      <c r="M171" s="298">
        <v>56.2</v>
      </c>
      <c r="N171" s="170"/>
      <c r="O171" s="297">
        <v>56.2</v>
      </c>
      <c r="P171" s="343"/>
      <c r="Q171" s="343"/>
      <c r="R171" s="343"/>
      <c r="S171" s="343"/>
      <c r="T171" s="343"/>
      <c r="U171" s="343"/>
      <c r="V171" s="343"/>
      <c r="W171" s="170"/>
    </row>
    <row r="172" spans="1:23" ht="32.25" customHeight="1">
      <c r="A172" s="170"/>
      <c r="B172" s="363" t="s">
        <v>731</v>
      </c>
      <c r="C172" s="363"/>
      <c r="D172" s="363"/>
      <c r="E172" s="363"/>
      <c r="F172" s="363"/>
      <c r="G172" s="231" t="s">
        <v>615</v>
      </c>
      <c r="H172" s="230" t="s">
        <v>208</v>
      </c>
      <c r="I172" s="291">
        <v>3</v>
      </c>
      <c r="J172" s="291">
        <v>14</v>
      </c>
      <c r="K172" s="347"/>
      <c r="L172" s="347"/>
      <c r="M172" s="298">
        <v>150</v>
      </c>
      <c r="N172" s="170"/>
      <c r="O172" s="297">
        <v>150</v>
      </c>
      <c r="P172" s="343"/>
      <c r="Q172" s="343"/>
      <c r="R172" s="343"/>
      <c r="S172" s="343"/>
      <c r="T172" s="343"/>
      <c r="U172" s="343"/>
      <c r="V172" s="343"/>
      <c r="W172" s="170"/>
    </row>
    <row r="173" spans="1:23" ht="32.25" customHeight="1">
      <c r="A173" s="170"/>
      <c r="B173" s="363" t="s">
        <v>158</v>
      </c>
      <c r="C173" s="363"/>
      <c r="D173" s="363"/>
      <c r="E173" s="363"/>
      <c r="F173" s="363"/>
      <c r="G173" s="231" t="s">
        <v>847</v>
      </c>
      <c r="H173" s="230">
        <v>0</v>
      </c>
      <c r="I173" s="291">
        <v>0</v>
      </c>
      <c r="J173" s="291">
        <v>0</v>
      </c>
      <c r="K173" s="347"/>
      <c r="L173" s="347"/>
      <c r="M173" s="298">
        <v>90</v>
      </c>
      <c r="N173" s="170"/>
      <c r="O173" s="297">
        <v>90</v>
      </c>
      <c r="P173" s="343"/>
      <c r="Q173" s="343"/>
      <c r="R173" s="343"/>
      <c r="S173" s="343"/>
      <c r="T173" s="343"/>
      <c r="U173" s="343"/>
      <c r="V173" s="343"/>
      <c r="W173" s="170"/>
    </row>
    <row r="174" spans="1:23" ht="12.75" customHeight="1">
      <c r="A174" s="170"/>
      <c r="B174" s="363" t="s">
        <v>493</v>
      </c>
      <c r="C174" s="363"/>
      <c r="D174" s="363"/>
      <c r="E174" s="363"/>
      <c r="F174" s="363"/>
      <c r="G174" s="231" t="s">
        <v>846</v>
      </c>
      <c r="H174" s="230" t="s">
        <v>767</v>
      </c>
      <c r="I174" s="291">
        <v>3</v>
      </c>
      <c r="J174" s="291">
        <v>14</v>
      </c>
      <c r="K174" s="347"/>
      <c r="L174" s="347"/>
      <c r="M174" s="298">
        <v>90</v>
      </c>
      <c r="N174" s="170"/>
      <c r="O174" s="297">
        <v>90</v>
      </c>
      <c r="P174" s="343"/>
      <c r="Q174" s="343"/>
      <c r="R174" s="343"/>
      <c r="S174" s="343"/>
      <c r="T174" s="343"/>
      <c r="U174" s="343"/>
      <c r="V174" s="343"/>
      <c r="W174" s="170"/>
    </row>
    <row r="175" spans="1:23" s="272" customFormat="1" ht="21.75" customHeight="1">
      <c r="A175" s="275"/>
      <c r="B175" s="364" t="s">
        <v>181</v>
      </c>
      <c r="C175" s="364"/>
      <c r="D175" s="364"/>
      <c r="E175" s="364"/>
      <c r="F175" s="364"/>
      <c r="G175" s="274" t="s">
        <v>598</v>
      </c>
      <c r="H175" s="273">
        <v>0</v>
      </c>
      <c r="I175" s="294">
        <v>0</v>
      </c>
      <c r="J175" s="294">
        <v>0</v>
      </c>
      <c r="K175" s="358"/>
      <c r="L175" s="358"/>
      <c r="M175" s="310">
        <v>1745</v>
      </c>
      <c r="N175" s="275"/>
      <c r="O175" s="296">
        <v>1745</v>
      </c>
      <c r="P175" s="359"/>
      <c r="Q175" s="359"/>
      <c r="R175" s="359"/>
      <c r="S175" s="359"/>
      <c r="T175" s="359"/>
      <c r="U175" s="359"/>
      <c r="V175" s="359"/>
      <c r="W175" s="275"/>
    </row>
    <row r="176" spans="1:23" ht="21.75" customHeight="1">
      <c r="A176" s="170"/>
      <c r="B176" s="363" t="s">
        <v>715</v>
      </c>
      <c r="C176" s="363"/>
      <c r="D176" s="363"/>
      <c r="E176" s="363"/>
      <c r="F176" s="363"/>
      <c r="G176" s="231" t="s">
        <v>597</v>
      </c>
      <c r="H176" s="230" t="s">
        <v>208</v>
      </c>
      <c r="I176" s="291">
        <v>4</v>
      </c>
      <c r="J176" s="291">
        <v>9</v>
      </c>
      <c r="K176" s="347"/>
      <c r="L176" s="347"/>
      <c r="M176" s="298">
        <v>1295</v>
      </c>
      <c r="N176" s="170"/>
      <c r="O176" s="297">
        <v>1295</v>
      </c>
      <c r="P176" s="343"/>
      <c r="Q176" s="343"/>
      <c r="R176" s="343"/>
      <c r="S176" s="343"/>
      <c r="T176" s="343"/>
      <c r="U176" s="343"/>
      <c r="V176" s="343"/>
      <c r="W176" s="170"/>
    </row>
    <row r="177" spans="1:23" ht="21.75" customHeight="1">
      <c r="A177" s="170"/>
      <c r="B177" s="363" t="s">
        <v>715</v>
      </c>
      <c r="C177" s="363"/>
      <c r="D177" s="363"/>
      <c r="E177" s="363"/>
      <c r="F177" s="363"/>
      <c r="G177" s="231" t="s">
        <v>597</v>
      </c>
      <c r="H177" s="230" t="s">
        <v>334</v>
      </c>
      <c r="I177" s="291">
        <v>4</v>
      </c>
      <c r="J177" s="291">
        <v>9</v>
      </c>
      <c r="K177" s="347"/>
      <c r="L177" s="347"/>
      <c r="M177" s="298">
        <v>450</v>
      </c>
      <c r="N177" s="170"/>
      <c r="O177" s="297">
        <v>450</v>
      </c>
      <c r="P177" s="343"/>
      <c r="Q177" s="343"/>
      <c r="R177" s="343"/>
      <c r="S177" s="343"/>
      <c r="T177" s="343"/>
      <c r="U177" s="343"/>
      <c r="V177" s="343"/>
      <c r="W177" s="170"/>
    </row>
    <row r="178" spans="1:23" s="272" customFormat="1" ht="21.75" customHeight="1">
      <c r="A178" s="275"/>
      <c r="B178" s="364" t="s">
        <v>569</v>
      </c>
      <c r="C178" s="364"/>
      <c r="D178" s="364"/>
      <c r="E178" s="364"/>
      <c r="F178" s="364"/>
      <c r="G178" s="274" t="s">
        <v>568</v>
      </c>
      <c r="H178" s="273">
        <v>0</v>
      </c>
      <c r="I178" s="294">
        <v>0</v>
      </c>
      <c r="J178" s="294">
        <v>0</v>
      </c>
      <c r="K178" s="358"/>
      <c r="L178" s="358"/>
      <c r="M178" s="310">
        <v>50</v>
      </c>
      <c r="N178" s="275"/>
      <c r="O178" s="296">
        <v>50</v>
      </c>
      <c r="P178" s="359"/>
      <c r="Q178" s="359"/>
      <c r="R178" s="359"/>
      <c r="S178" s="359"/>
      <c r="T178" s="359"/>
      <c r="U178" s="359"/>
      <c r="V178" s="359"/>
      <c r="W178" s="275"/>
    </row>
    <row r="179" spans="1:23" ht="21.75" customHeight="1">
      <c r="A179" s="170"/>
      <c r="B179" s="363" t="s">
        <v>745</v>
      </c>
      <c r="C179" s="363"/>
      <c r="D179" s="363"/>
      <c r="E179" s="363"/>
      <c r="F179" s="363"/>
      <c r="G179" s="231" t="s">
        <v>567</v>
      </c>
      <c r="H179" s="230" t="s">
        <v>208</v>
      </c>
      <c r="I179" s="291">
        <v>7</v>
      </c>
      <c r="J179" s="291">
        <v>7</v>
      </c>
      <c r="K179" s="347"/>
      <c r="L179" s="347"/>
      <c r="M179" s="298">
        <v>50</v>
      </c>
      <c r="N179" s="170"/>
      <c r="O179" s="297">
        <v>50</v>
      </c>
      <c r="P179" s="343"/>
      <c r="Q179" s="343"/>
      <c r="R179" s="343"/>
      <c r="S179" s="343"/>
      <c r="T179" s="343"/>
      <c r="U179" s="343"/>
      <c r="V179" s="343"/>
      <c r="W179" s="170"/>
    </row>
    <row r="180" spans="1:23" s="272" customFormat="1" ht="32.25" customHeight="1">
      <c r="A180" s="275"/>
      <c r="B180" s="364" t="s">
        <v>566</v>
      </c>
      <c r="C180" s="364"/>
      <c r="D180" s="364"/>
      <c r="E180" s="364"/>
      <c r="F180" s="364"/>
      <c r="G180" s="274" t="s">
        <v>565</v>
      </c>
      <c r="H180" s="273">
        <v>0</v>
      </c>
      <c r="I180" s="294">
        <v>0</v>
      </c>
      <c r="J180" s="294">
        <v>0</v>
      </c>
      <c r="K180" s="358"/>
      <c r="L180" s="358"/>
      <c r="M180" s="310">
        <v>50</v>
      </c>
      <c r="N180" s="275"/>
      <c r="O180" s="296">
        <v>50</v>
      </c>
      <c r="P180" s="359"/>
      <c r="Q180" s="359"/>
      <c r="R180" s="359"/>
      <c r="S180" s="359"/>
      <c r="T180" s="359"/>
      <c r="U180" s="359"/>
      <c r="V180" s="359"/>
      <c r="W180" s="275"/>
    </row>
    <row r="181" spans="1:23" ht="42.75" customHeight="1">
      <c r="A181" s="170"/>
      <c r="B181" s="363" t="s">
        <v>746</v>
      </c>
      <c r="C181" s="363"/>
      <c r="D181" s="363"/>
      <c r="E181" s="363"/>
      <c r="F181" s="363"/>
      <c r="G181" s="231" t="s">
        <v>564</v>
      </c>
      <c r="H181" s="230" t="s">
        <v>208</v>
      </c>
      <c r="I181" s="291">
        <v>7</v>
      </c>
      <c r="J181" s="291">
        <v>7</v>
      </c>
      <c r="K181" s="347"/>
      <c r="L181" s="347"/>
      <c r="M181" s="298">
        <v>50</v>
      </c>
      <c r="N181" s="170"/>
      <c r="O181" s="297">
        <v>50</v>
      </c>
      <c r="P181" s="343"/>
      <c r="Q181" s="343"/>
      <c r="R181" s="343"/>
      <c r="S181" s="343"/>
      <c r="T181" s="343"/>
      <c r="U181" s="343"/>
      <c r="V181" s="343"/>
      <c r="W181" s="170"/>
    </row>
    <row r="182" spans="1:23" s="272" customFormat="1" ht="21.75" customHeight="1">
      <c r="A182" s="275"/>
      <c r="B182" s="364" t="s">
        <v>560</v>
      </c>
      <c r="C182" s="364"/>
      <c r="D182" s="364"/>
      <c r="E182" s="364"/>
      <c r="F182" s="364"/>
      <c r="G182" s="274" t="s">
        <v>559</v>
      </c>
      <c r="H182" s="273">
        <v>0</v>
      </c>
      <c r="I182" s="294">
        <v>0</v>
      </c>
      <c r="J182" s="294">
        <v>0</v>
      </c>
      <c r="K182" s="358"/>
      <c r="L182" s="358"/>
      <c r="M182" s="310">
        <v>563.4</v>
      </c>
      <c r="N182" s="275"/>
      <c r="O182" s="296">
        <v>563.4</v>
      </c>
      <c r="P182" s="359"/>
      <c r="Q182" s="359"/>
      <c r="R182" s="359"/>
      <c r="S182" s="359"/>
      <c r="T182" s="359"/>
      <c r="U182" s="359"/>
      <c r="V182" s="359"/>
      <c r="W182" s="275"/>
    </row>
    <row r="183" spans="1:23" ht="32.25" customHeight="1">
      <c r="A183" s="170"/>
      <c r="B183" s="363" t="s">
        <v>558</v>
      </c>
      <c r="C183" s="363"/>
      <c r="D183" s="363"/>
      <c r="E183" s="363"/>
      <c r="F183" s="363"/>
      <c r="G183" s="231" t="s">
        <v>557</v>
      </c>
      <c r="H183" s="230" t="s">
        <v>195</v>
      </c>
      <c r="I183" s="291">
        <v>7</v>
      </c>
      <c r="J183" s="291">
        <v>9</v>
      </c>
      <c r="K183" s="347"/>
      <c r="L183" s="347"/>
      <c r="M183" s="298">
        <v>352.9</v>
      </c>
      <c r="N183" s="170"/>
      <c r="O183" s="297">
        <v>352.9</v>
      </c>
      <c r="P183" s="343"/>
      <c r="Q183" s="343"/>
      <c r="R183" s="343"/>
      <c r="S183" s="343"/>
      <c r="T183" s="343"/>
      <c r="U183" s="343"/>
      <c r="V183" s="343"/>
      <c r="W183" s="170"/>
    </row>
    <row r="184" spans="1:23" ht="32.25" customHeight="1">
      <c r="A184" s="170"/>
      <c r="B184" s="363" t="s">
        <v>558</v>
      </c>
      <c r="C184" s="363"/>
      <c r="D184" s="363"/>
      <c r="E184" s="363"/>
      <c r="F184" s="363"/>
      <c r="G184" s="231" t="s">
        <v>557</v>
      </c>
      <c r="H184" s="230" t="s">
        <v>192</v>
      </c>
      <c r="I184" s="291">
        <v>7</v>
      </c>
      <c r="J184" s="291">
        <v>9</v>
      </c>
      <c r="K184" s="347"/>
      <c r="L184" s="347"/>
      <c r="M184" s="298">
        <v>106.6</v>
      </c>
      <c r="N184" s="170"/>
      <c r="O184" s="297">
        <v>106.6</v>
      </c>
      <c r="P184" s="343"/>
      <c r="Q184" s="343"/>
      <c r="R184" s="343"/>
      <c r="S184" s="343"/>
      <c r="T184" s="343"/>
      <c r="U184" s="343"/>
      <c r="V184" s="343"/>
      <c r="W184" s="170"/>
    </row>
    <row r="185" spans="1:23" ht="32.25" customHeight="1">
      <c r="A185" s="170"/>
      <c r="B185" s="363" t="s">
        <v>558</v>
      </c>
      <c r="C185" s="363"/>
      <c r="D185" s="363"/>
      <c r="E185" s="363"/>
      <c r="F185" s="363"/>
      <c r="G185" s="231" t="s">
        <v>557</v>
      </c>
      <c r="H185" s="230" t="s">
        <v>208</v>
      </c>
      <c r="I185" s="291">
        <v>7</v>
      </c>
      <c r="J185" s="291">
        <v>9</v>
      </c>
      <c r="K185" s="347"/>
      <c r="L185" s="347"/>
      <c r="M185" s="298">
        <v>3.9</v>
      </c>
      <c r="N185" s="170"/>
      <c r="O185" s="297">
        <v>3.9</v>
      </c>
      <c r="P185" s="343"/>
      <c r="Q185" s="343"/>
      <c r="R185" s="343"/>
      <c r="S185" s="343"/>
      <c r="T185" s="343"/>
      <c r="U185" s="343"/>
      <c r="V185" s="343"/>
      <c r="W185" s="170"/>
    </row>
    <row r="186" spans="1:23" ht="32.25" customHeight="1">
      <c r="A186" s="170"/>
      <c r="B186" s="363" t="s">
        <v>747</v>
      </c>
      <c r="C186" s="363"/>
      <c r="D186" s="363"/>
      <c r="E186" s="363"/>
      <c r="F186" s="363"/>
      <c r="G186" s="231" t="s">
        <v>556</v>
      </c>
      <c r="H186" s="230" t="s">
        <v>208</v>
      </c>
      <c r="I186" s="291">
        <v>7</v>
      </c>
      <c r="J186" s="291">
        <v>9</v>
      </c>
      <c r="K186" s="347"/>
      <c r="L186" s="347"/>
      <c r="M186" s="298">
        <v>100</v>
      </c>
      <c r="N186" s="170"/>
      <c r="O186" s="297">
        <v>100</v>
      </c>
      <c r="P186" s="343"/>
      <c r="Q186" s="343"/>
      <c r="R186" s="343"/>
      <c r="S186" s="343"/>
      <c r="T186" s="343"/>
      <c r="U186" s="343"/>
      <c r="V186" s="343"/>
      <c r="W186" s="170"/>
    </row>
    <row r="187" spans="1:23" s="272" customFormat="1" ht="32.25" customHeight="1">
      <c r="A187" s="275"/>
      <c r="B187" s="364" t="s">
        <v>831</v>
      </c>
      <c r="C187" s="364"/>
      <c r="D187" s="364"/>
      <c r="E187" s="364"/>
      <c r="F187" s="364"/>
      <c r="G187" s="274" t="s">
        <v>519</v>
      </c>
      <c r="H187" s="273">
        <v>0</v>
      </c>
      <c r="I187" s="294">
        <v>0</v>
      </c>
      <c r="J187" s="294">
        <v>0</v>
      </c>
      <c r="K187" s="358"/>
      <c r="L187" s="358"/>
      <c r="M187" s="310">
        <v>6573</v>
      </c>
      <c r="N187" s="275"/>
      <c r="O187" s="296">
        <v>6573</v>
      </c>
      <c r="P187" s="359"/>
      <c r="Q187" s="359"/>
      <c r="R187" s="359"/>
      <c r="S187" s="359"/>
      <c r="T187" s="359"/>
      <c r="U187" s="359"/>
      <c r="V187" s="359"/>
      <c r="W187" s="275"/>
    </row>
    <row r="188" spans="1:23" ht="21.75" customHeight="1">
      <c r="A188" s="170"/>
      <c r="B188" s="363" t="s">
        <v>830</v>
      </c>
      <c r="C188" s="363"/>
      <c r="D188" s="363"/>
      <c r="E188" s="363"/>
      <c r="F188" s="363"/>
      <c r="G188" s="231" t="s">
        <v>829</v>
      </c>
      <c r="H188" s="230" t="s">
        <v>239</v>
      </c>
      <c r="I188" s="291">
        <v>10</v>
      </c>
      <c r="J188" s="291">
        <v>3</v>
      </c>
      <c r="K188" s="347"/>
      <c r="L188" s="347"/>
      <c r="M188" s="298">
        <v>6573</v>
      </c>
      <c r="N188" s="170"/>
      <c r="O188" s="297">
        <v>6573</v>
      </c>
      <c r="P188" s="343"/>
      <c r="Q188" s="343"/>
      <c r="R188" s="343"/>
      <c r="S188" s="343"/>
      <c r="T188" s="343"/>
      <c r="U188" s="343"/>
      <c r="V188" s="343"/>
      <c r="W188" s="170"/>
    </row>
    <row r="189" spans="1:23" s="272" customFormat="1" ht="21.75" customHeight="1">
      <c r="A189" s="275"/>
      <c r="B189" s="364" t="s">
        <v>500</v>
      </c>
      <c r="C189" s="364"/>
      <c r="D189" s="364"/>
      <c r="E189" s="364"/>
      <c r="F189" s="364"/>
      <c r="G189" s="274" t="s">
        <v>499</v>
      </c>
      <c r="H189" s="273">
        <v>0</v>
      </c>
      <c r="I189" s="294">
        <v>0</v>
      </c>
      <c r="J189" s="294">
        <v>0</v>
      </c>
      <c r="K189" s="358"/>
      <c r="L189" s="358"/>
      <c r="M189" s="310">
        <v>150</v>
      </c>
      <c r="N189" s="275"/>
      <c r="O189" s="296">
        <v>150</v>
      </c>
      <c r="P189" s="359"/>
      <c r="Q189" s="359"/>
      <c r="R189" s="359"/>
      <c r="S189" s="359"/>
      <c r="T189" s="359"/>
      <c r="U189" s="359"/>
      <c r="V189" s="359"/>
      <c r="W189" s="275"/>
    </row>
    <row r="190" spans="1:23" ht="21.75" customHeight="1">
      <c r="A190" s="170"/>
      <c r="B190" s="363" t="s">
        <v>757</v>
      </c>
      <c r="C190" s="363"/>
      <c r="D190" s="363"/>
      <c r="E190" s="363"/>
      <c r="F190" s="363"/>
      <c r="G190" s="231" t="s">
        <v>498</v>
      </c>
      <c r="H190" s="230" t="s">
        <v>208</v>
      </c>
      <c r="I190" s="291">
        <v>10</v>
      </c>
      <c r="J190" s="291">
        <v>6</v>
      </c>
      <c r="K190" s="347"/>
      <c r="L190" s="347"/>
      <c r="M190" s="298">
        <v>150</v>
      </c>
      <c r="N190" s="170"/>
      <c r="O190" s="297">
        <v>150</v>
      </c>
      <c r="P190" s="343"/>
      <c r="Q190" s="343"/>
      <c r="R190" s="343"/>
      <c r="S190" s="343"/>
      <c r="T190" s="343"/>
      <c r="U190" s="343"/>
      <c r="V190" s="343"/>
      <c r="W190" s="170"/>
    </row>
    <row r="191" spans="1:23" s="272" customFormat="1" ht="32.25" customHeight="1">
      <c r="A191" s="275"/>
      <c r="B191" s="364" t="s">
        <v>717</v>
      </c>
      <c r="C191" s="364"/>
      <c r="D191" s="364"/>
      <c r="E191" s="364"/>
      <c r="F191" s="364"/>
      <c r="G191" s="274" t="s">
        <v>718</v>
      </c>
      <c r="H191" s="273">
        <v>0</v>
      </c>
      <c r="I191" s="294">
        <v>0</v>
      </c>
      <c r="J191" s="294">
        <v>0</v>
      </c>
      <c r="K191" s="358"/>
      <c r="L191" s="358"/>
      <c r="M191" s="310">
        <v>3781.05</v>
      </c>
      <c r="N191" s="275"/>
      <c r="O191" s="296">
        <v>3781.05</v>
      </c>
      <c r="P191" s="359"/>
      <c r="Q191" s="359"/>
      <c r="R191" s="359"/>
      <c r="S191" s="359"/>
      <c r="T191" s="359"/>
      <c r="U191" s="359"/>
      <c r="V191" s="359"/>
      <c r="W191" s="275"/>
    </row>
    <row r="192" spans="1:23" ht="32.25" customHeight="1">
      <c r="A192" s="170"/>
      <c r="B192" s="363" t="s">
        <v>719</v>
      </c>
      <c r="C192" s="363"/>
      <c r="D192" s="363"/>
      <c r="E192" s="363"/>
      <c r="F192" s="363"/>
      <c r="G192" s="231" t="s">
        <v>720</v>
      </c>
      <c r="H192" s="230" t="s">
        <v>208</v>
      </c>
      <c r="I192" s="291">
        <v>5</v>
      </c>
      <c r="J192" s="291">
        <v>3</v>
      </c>
      <c r="K192" s="347"/>
      <c r="L192" s="347"/>
      <c r="M192" s="298">
        <v>3431.05</v>
      </c>
      <c r="N192" s="170"/>
      <c r="O192" s="297">
        <v>3431.05</v>
      </c>
      <c r="P192" s="343"/>
      <c r="Q192" s="343"/>
      <c r="R192" s="343"/>
      <c r="S192" s="343"/>
      <c r="T192" s="343"/>
      <c r="U192" s="343"/>
      <c r="V192" s="343"/>
      <c r="W192" s="170"/>
    </row>
    <row r="193" spans="1:23" ht="32.25" customHeight="1">
      <c r="A193" s="170"/>
      <c r="B193" s="363" t="s">
        <v>719</v>
      </c>
      <c r="C193" s="363"/>
      <c r="D193" s="363"/>
      <c r="E193" s="363"/>
      <c r="F193" s="363"/>
      <c r="G193" s="231" t="s">
        <v>720</v>
      </c>
      <c r="H193" s="230" t="s">
        <v>334</v>
      </c>
      <c r="I193" s="291">
        <v>5</v>
      </c>
      <c r="J193" s="291">
        <v>3</v>
      </c>
      <c r="K193" s="347"/>
      <c r="L193" s="347"/>
      <c r="M193" s="298">
        <v>350</v>
      </c>
      <c r="N193" s="170"/>
      <c r="O193" s="297">
        <v>350</v>
      </c>
      <c r="P193" s="343"/>
      <c r="Q193" s="343"/>
      <c r="R193" s="343"/>
      <c r="S193" s="343"/>
      <c r="T193" s="343"/>
      <c r="U193" s="343"/>
      <c r="V193" s="343"/>
      <c r="W193" s="170"/>
    </row>
    <row r="194" spans="1:23" s="272" customFormat="1" ht="21.75" customHeight="1">
      <c r="A194" s="275"/>
      <c r="B194" s="364" t="s">
        <v>758</v>
      </c>
      <c r="C194" s="364"/>
      <c r="D194" s="364"/>
      <c r="E194" s="364"/>
      <c r="F194" s="364"/>
      <c r="G194" s="274" t="s">
        <v>759</v>
      </c>
      <c r="H194" s="273">
        <v>0</v>
      </c>
      <c r="I194" s="294">
        <v>0</v>
      </c>
      <c r="J194" s="294">
        <v>0</v>
      </c>
      <c r="K194" s="358"/>
      <c r="L194" s="358"/>
      <c r="M194" s="310">
        <v>50</v>
      </c>
      <c r="N194" s="275"/>
      <c r="O194" s="296">
        <v>50</v>
      </c>
      <c r="P194" s="359"/>
      <c r="Q194" s="359"/>
      <c r="R194" s="359"/>
      <c r="S194" s="359"/>
      <c r="T194" s="359"/>
      <c r="U194" s="359"/>
      <c r="V194" s="359"/>
      <c r="W194" s="275"/>
    </row>
    <row r="195" spans="1:23" ht="21.75" customHeight="1">
      <c r="A195" s="170"/>
      <c r="B195" s="363" t="s">
        <v>760</v>
      </c>
      <c r="C195" s="363"/>
      <c r="D195" s="363"/>
      <c r="E195" s="363"/>
      <c r="F195" s="363"/>
      <c r="G195" s="231" t="s">
        <v>761</v>
      </c>
      <c r="H195" s="230" t="s">
        <v>208</v>
      </c>
      <c r="I195" s="291">
        <v>10</v>
      </c>
      <c r="J195" s="291">
        <v>6</v>
      </c>
      <c r="K195" s="347"/>
      <c r="L195" s="347"/>
      <c r="M195" s="298">
        <v>50</v>
      </c>
      <c r="N195" s="170"/>
      <c r="O195" s="297">
        <v>50</v>
      </c>
      <c r="P195" s="343"/>
      <c r="Q195" s="343"/>
      <c r="R195" s="343"/>
      <c r="S195" s="343"/>
      <c r="T195" s="343"/>
      <c r="U195" s="343"/>
      <c r="V195" s="343"/>
      <c r="W195" s="170"/>
    </row>
    <row r="196" spans="1:23" s="272" customFormat="1" ht="32.25" customHeight="1">
      <c r="A196" s="275"/>
      <c r="B196" s="364" t="s">
        <v>749</v>
      </c>
      <c r="C196" s="364"/>
      <c r="D196" s="364"/>
      <c r="E196" s="364"/>
      <c r="F196" s="364"/>
      <c r="G196" s="274" t="s">
        <v>750</v>
      </c>
      <c r="H196" s="273">
        <v>0</v>
      </c>
      <c r="I196" s="294">
        <v>0</v>
      </c>
      <c r="J196" s="294">
        <v>0</v>
      </c>
      <c r="K196" s="358"/>
      <c r="L196" s="358"/>
      <c r="M196" s="310">
        <v>40</v>
      </c>
      <c r="N196" s="275"/>
      <c r="O196" s="296">
        <v>40</v>
      </c>
      <c r="P196" s="359"/>
      <c r="Q196" s="359"/>
      <c r="R196" s="359"/>
      <c r="S196" s="359"/>
      <c r="T196" s="359"/>
      <c r="U196" s="359"/>
      <c r="V196" s="359"/>
      <c r="W196" s="275"/>
    </row>
    <row r="197" spans="1:23" ht="32.25" customHeight="1">
      <c r="A197" s="170"/>
      <c r="B197" s="363" t="s">
        <v>751</v>
      </c>
      <c r="C197" s="363"/>
      <c r="D197" s="363"/>
      <c r="E197" s="363"/>
      <c r="F197" s="363"/>
      <c r="G197" s="231" t="s">
        <v>752</v>
      </c>
      <c r="H197" s="230" t="s">
        <v>208</v>
      </c>
      <c r="I197" s="291">
        <v>9</v>
      </c>
      <c r="J197" s="291">
        <v>9</v>
      </c>
      <c r="K197" s="347"/>
      <c r="L197" s="347"/>
      <c r="M197" s="298">
        <v>40</v>
      </c>
      <c r="N197" s="170"/>
      <c r="O197" s="297">
        <v>40</v>
      </c>
      <c r="P197" s="343"/>
      <c r="Q197" s="343"/>
      <c r="R197" s="343"/>
      <c r="S197" s="343"/>
      <c r="T197" s="343"/>
      <c r="U197" s="343"/>
      <c r="V197" s="343"/>
      <c r="W197" s="170"/>
    </row>
    <row r="198" spans="1:23" s="272" customFormat="1" ht="32.25" customHeight="1">
      <c r="A198" s="275"/>
      <c r="B198" s="364" t="s">
        <v>753</v>
      </c>
      <c r="C198" s="364"/>
      <c r="D198" s="364"/>
      <c r="E198" s="364"/>
      <c r="F198" s="364"/>
      <c r="G198" s="274" t="s">
        <v>754</v>
      </c>
      <c r="H198" s="273">
        <v>0</v>
      </c>
      <c r="I198" s="294">
        <v>0</v>
      </c>
      <c r="J198" s="294">
        <v>0</v>
      </c>
      <c r="K198" s="358"/>
      <c r="L198" s="358"/>
      <c r="M198" s="310">
        <v>10</v>
      </c>
      <c r="N198" s="275"/>
      <c r="O198" s="296">
        <v>10</v>
      </c>
      <c r="P198" s="359"/>
      <c r="Q198" s="359"/>
      <c r="R198" s="359"/>
      <c r="S198" s="359"/>
      <c r="T198" s="359"/>
      <c r="U198" s="359"/>
      <c r="V198" s="359"/>
      <c r="W198" s="275"/>
    </row>
    <row r="199" spans="1:23" ht="42.75" customHeight="1">
      <c r="A199" s="170"/>
      <c r="B199" s="363" t="s">
        <v>755</v>
      </c>
      <c r="C199" s="363"/>
      <c r="D199" s="363"/>
      <c r="E199" s="363"/>
      <c r="F199" s="363"/>
      <c r="G199" s="231" t="s">
        <v>756</v>
      </c>
      <c r="H199" s="230" t="s">
        <v>208</v>
      </c>
      <c r="I199" s="291">
        <v>9</v>
      </c>
      <c r="J199" s="291">
        <v>9</v>
      </c>
      <c r="K199" s="347"/>
      <c r="L199" s="347"/>
      <c r="M199" s="298">
        <v>10</v>
      </c>
      <c r="N199" s="170"/>
      <c r="O199" s="297">
        <v>10</v>
      </c>
      <c r="P199" s="343"/>
      <c r="Q199" s="343"/>
      <c r="R199" s="343"/>
      <c r="S199" s="343"/>
      <c r="T199" s="343"/>
      <c r="U199" s="343"/>
      <c r="V199" s="343"/>
      <c r="W199" s="170"/>
    </row>
    <row r="200" spans="1:23" s="272" customFormat="1" ht="32.25" customHeight="1">
      <c r="A200" s="275"/>
      <c r="B200" s="364" t="s">
        <v>708</v>
      </c>
      <c r="C200" s="364"/>
      <c r="D200" s="364"/>
      <c r="E200" s="364"/>
      <c r="F200" s="364"/>
      <c r="G200" s="274" t="s">
        <v>709</v>
      </c>
      <c r="H200" s="273">
        <v>0</v>
      </c>
      <c r="I200" s="294">
        <v>0</v>
      </c>
      <c r="J200" s="294">
        <v>0</v>
      </c>
      <c r="K200" s="358"/>
      <c r="L200" s="358"/>
      <c r="M200" s="310">
        <v>66547.199999999997</v>
      </c>
      <c r="N200" s="275"/>
      <c r="O200" s="296">
        <v>66547.199999999997</v>
      </c>
      <c r="P200" s="359"/>
      <c r="Q200" s="359"/>
      <c r="R200" s="359"/>
      <c r="S200" s="359"/>
      <c r="T200" s="359"/>
      <c r="U200" s="359"/>
      <c r="V200" s="359"/>
      <c r="W200" s="275"/>
    </row>
    <row r="201" spans="1:23" ht="32.25" customHeight="1">
      <c r="A201" s="170"/>
      <c r="B201" s="363" t="s">
        <v>712</v>
      </c>
      <c r="C201" s="363"/>
      <c r="D201" s="363"/>
      <c r="E201" s="363"/>
      <c r="F201" s="363"/>
      <c r="G201" s="231" t="s">
        <v>713</v>
      </c>
      <c r="H201" s="230" t="s">
        <v>261</v>
      </c>
      <c r="I201" s="291">
        <v>10</v>
      </c>
      <c r="J201" s="291">
        <v>4</v>
      </c>
      <c r="K201" s="347"/>
      <c r="L201" s="347"/>
      <c r="M201" s="298">
        <v>66547.199999999997</v>
      </c>
      <c r="N201" s="170"/>
      <c r="O201" s="297">
        <v>66547.199999999997</v>
      </c>
      <c r="P201" s="343"/>
      <c r="Q201" s="343"/>
      <c r="R201" s="343"/>
      <c r="S201" s="343"/>
      <c r="T201" s="343"/>
      <c r="U201" s="343"/>
      <c r="V201" s="343"/>
      <c r="W201" s="170"/>
    </row>
    <row r="202" spans="1:23" s="272" customFormat="1" ht="42.75" customHeight="1">
      <c r="A202" s="275"/>
      <c r="B202" s="364" t="s">
        <v>736</v>
      </c>
      <c r="C202" s="364"/>
      <c r="D202" s="364"/>
      <c r="E202" s="364"/>
      <c r="F202" s="364"/>
      <c r="G202" s="274" t="s">
        <v>737</v>
      </c>
      <c r="H202" s="273">
        <v>0</v>
      </c>
      <c r="I202" s="294">
        <v>0</v>
      </c>
      <c r="J202" s="294">
        <v>0</v>
      </c>
      <c r="K202" s="358"/>
      <c r="L202" s="358"/>
      <c r="M202" s="310">
        <v>1000</v>
      </c>
      <c r="N202" s="275"/>
      <c r="O202" s="296">
        <v>1000</v>
      </c>
      <c r="P202" s="359"/>
      <c r="Q202" s="359"/>
      <c r="R202" s="359"/>
      <c r="S202" s="359"/>
      <c r="T202" s="359"/>
      <c r="U202" s="359"/>
      <c r="V202" s="359"/>
      <c r="W202" s="275"/>
    </row>
    <row r="203" spans="1:23" ht="42.75" customHeight="1">
      <c r="A203" s="170"/>
      <c r="B203" s="363" t="s">
        <v>738</v>
      </c>
      <c r="C203" s="363"/>
      <c r="D203" s="363"/>
      <c r="E203" s="363"/>
      <c r="F203" s="363"/>
      <c r="G203" s="231" t="s">
        <v>739</v>
      </c>
      <c r="H203" s="230" t="s">
        <v>208</v>
      </c>
      <c r="I203" s="291">
        <v>4</v>
      </c>
      <c r="J203" s="291">
        <v>12</v>
      </c>
      <c r="K203" s="347"/>
      <c r="L203" s="347"/>
      <c r="M203" s="298">
        <v>1000</v>
      </c>
      <c r="N203" s="170"/>
      <c r="O203" s="297">
        <v>1000</v>
      </c>
      <c r="P203" s="343"/>
      <c r="Q203" s="343"/>
      <c r="R203" s="343"/>
      <c r="S203" s="343"/>
      <c r="T203" s="343"/>
      <c r="U203" s="343"/>
      <c r="V203" s="343"/>
      <c r="W203" s="170"/>
    </row>
    <row r="204" spans="1:23" s="272" customFormat="1" ht="21.75" customHeight="1">
      <c r="A204" s="275"/>
      <c r="B204" s="364" t="s">
        <v>740</v>
      </c>
      <c r="C204" s="364"/>
      <c r="D204" s="364"/>
      <c r="E204" s="364"/>
      <c r="F204" s="364"/>
      <c r="G204" s="274" t="s">
        <v>741</v>
      </c>
      <c r="H204" s="273">
        <v>0</v>
      </c>
      <c r="I204" s="294">
        <v>0</v>
      </c>
      <c r="J204" s="294">
        <v>0</v>
      </c>
      <c r="K204" s="358"/>
      <c r="L204" s="358"/>
      <c r="M204" s="310">
        <v>2900</v>
      </c>
      <c r="N204" s="275"/>
      <c r="O204" s="296">
        <v>2900</v>
      </c>
      <c r="P204" s="359"/>
      <c r="Q204" s="359"/>
      <c r="R204" s="359"/>
      <c r="S204" s="359"/>
      <c r="T204" s="359"/>
      <c r="U204" s="359"/>
      <c r="V204" s="359"/>
      <c r="W204" s="275"/>
    </row>
    <row r="205" spans="1:23" ht="32.25" customHeight="1">
      <c r="A205" s="170"/>
      <c r="B205" s="363" t="s">
        <v>742</v>
      </c>
      <c r="C205" s="363"/>
      <c r="D205" s="363"/>
      <c r="E205" s="363"/>
      <c r="F205" s="363"/>
      <c r="G205" s="231" t="s">
        <v>743</v>
      </c>
      <c r="H205" s="230">
        <v>0</v>
      </c>
      <c r="I205" s="291">
        <v>0</v>
      </c>
      <c r="J205" s="291">
        <v>0</v>
      </c>
      <c r="K205" s="347"/>
      <c r="L205" s="347"/>
      <c r="M205" s="298">
        <v>2900</v>
      </c>
      <c r="N205" s="170"/>
      <c r="O205" s="297">
        <v>2900</v>
      </c>
      <c r="P205" s="343"/>
      <c r="Q205" s="343"/>
      <c r="R205" s="343"/>
      <c r="S205" s="343"/>
      <c r="T205" s="343"/>
      <c r="U205" s="343"/>
      <c r="V205" s="343"/>
      <c r="W205" s="170"/>
    </row>
    <row r="206" spans="1:23" ht="32.25" customHeight="1">
      <c r="A206" s="170"/>
      <c r="B206" s="363" t="s">
        <v>742</v>
      </c>
      <c r="C206" s="363"/>
      <c r="D206" s="363"/>
      <c r="E206" s="363"/>
      <c r="F206" s="363"/>
      <c r="G206" s="231" t="s">
        <v>744</v>
      </c>
      <c r="H206" s="230" t="s">
        <v>208</v>
      </c>
      <c r="I206" s="291">
        <v>4</v>
      </c>
      <c r="J206" s="291">
        <v>12</v>
      </c>
      <c r="K206" s="347"/>
      <c r="L206" s="347"/>
      <c r="M206" s="298">
        <v>92</v>
      </c>
      <c r="N206" s="170"/>
      <c r="O206" s="297">
        <v>92</v>
      </c>
      <c r="P206" s="343"/>
      <c r="Q206" s="343"/>
      <c r="R206" s="343"/>
      <c r="S206" s="343"/>
      <c r="T206" s="343"/>
      <c r="U206" s="343"/>
      <c r="V206" s="343"/>
      <c r="W206" s="170"/>
    </row>
    <row r="207" spans="1:23" ht="32.25" customHeight="1">
      <c r="A207" s="170"/>
      <c r="B207" s="363" t="s">
        <v>742</v>
      </c>
      <c r="C207" s="363"/>
      <c r="D207" s="363"/>
      <c r="E207" s="363"/>
      <c r="F207" s="363"/>
      <c r="G207" s="231" t="s">
        <v>744</v>
      </c>
      <c r="H207" s="230" t="s">
        <v>208</v>
      </c>
      <c r="I207" s="291">
        <v>4</v>
      </c>
      <c r="J207" s="291">
        <v>12</v>
      </c>
      <c r="K207" s="347"/>
      <c r="L207" s="347"/>
      <c r="M207" s="298">
        <v>164.2</v>
      </c>
      <c r="N207" s="170"/>
      <c r="O207" s="297">
        <v>164.2</v>
      </c>
      <c r="P207" s="343"/>
      <c r="Q207" s="343"/>
      <c r="R207" s="343"/>
      <c r="S207" s="343"/>
      <c r="T207" s="343"/>
      <c r="U207" s="343"/>
      <c r="V207" s="343"/>
      <c r="W207" s="170"/>
    </row>
    <row r="208" spans="1:23" ht="32.25" customHeight="1">
      <c r="A208" s="170"/>
      <c r="B208" s="363" t="s">
        <v>742</v>
      </c>
      <c r="C208" s="363"/>
      <c r="D208" s="363"/>
      <c r="E208" s="363"/>
      <c r="F208" s="363"/>
      <c r="G208" s="231" t="s">
        <v>744</v>
      </c>
      <c r="H208" s="230" t="s">
        <v>208</v>
      </c>
      <c r="I208" s="291">
        <v>4</v>
      </c>
      <c r="J208" s="291">
        <v>12</v>
      </c>
      <c r="K208" s="347"/>
      <c r="L208" s="347"/>
      <c r="M208" s="298">
        <v>15</v>
      </c>
      <c r="N208" s="170"/>
      <c r="O208" s="297">
        <v>15</v>
      </c>
      <c r="P208" s="343"/>
      <c r="Q208" s="343"/>
      <c r="R208" s="343"/>
      <c r="S208" s="343"/>
      <c r="T208" s="343"/>
      <c r="U208" s="343"/>
      <c r="V208" s="343"/>
      <c r="W208" s="170"/>
    </row>
    <row r="209" spans="1:23" ht="32.25" customHeight="1">
      <c r="A209" s="170"/>
      <c r="B209" s="363" t="s">
        <v>742</v>
      </c>
      <c r="C209" s="363"/>
      <c r="D209" s="363"/>
      <c r="E209" s="363"/>
      <c r="F209" s="363"/>
      <c r="G209" s="231" t="s">
        <v>744</v>
      </c>
      <c r="H209" s="230" t="s">
        <v>679</v>
      </c>
      <c r="I209" s="291">
        <v>4</v>
      </c>
      <c r="J209" s="291">
        <v>12</v>
      </c>
      <c r="K209" s="347"/>
      <c r="L209" s="347"/>
      <c r="M209" s="298">
        <v>155</v>
      </c>
      <c r="N209" s="170"/>
      <c r="O209" s="297">
        <v>155</v>
      </c>
      <c r="P209" s="343"/>
      <c r="Q209" s="343"/>
      <c r="R209" s="343"/>
      <c r="S209" s="343"/>
      <c r="T209" s="343"/>
      <c r="U209" s="343"/>
      <c r="V209" s="343"/>
      <c r="W209" s="170"/>
    </row>
    <row r="210" spans="1:23" ht="32.25" customHeight="1">
      <c r="A210" s="170"/>
      <c r="B210" s="363" t="s">
        <v>742</v>
      </c>
      <c r="C210" s="363"/>
      <c r="D210" s="363"/>
      <c r="E210" s="363"/>
      <c r="F210" s="363"/>
      <c r="G210" s="231" t="s">
        <v>744</v>
      </c>
      <c r="H210" s="230" t="s">
        <v>679</v>
      </c>
      <c r="I210" s="291">
        <v>4</v>
      </c>
      <c r="J210" s="291">
        <v>12</v>
      </c>
      <c r="K210" s="347"/>
      <c r="L210" s="347"/>
      <c r="M210" s="298">
        <v>50</v>
      </c>
      <c r="N210" s="170"/>
      <c r="O210" s="297">
        <v>50</v>
      </c>
      <c r="P210" s="343"/>
      <c r="Q210" s="343"/>
      <c r="R210" s="343"/>
      <c r="S210" s="343"/>
      <c r="T210" s="343"/>
      <c r="U210" s="343"/>
      <c r="V210" s="343"/>
      <c r="W210" s="170"/>
    </row>
    <row r="211" spans="1:23" ht="32.25" customHeight="1">
      <c r="A211" s="170"/>
      <c r="B211" s="363" t="s">
        <v>742</v>
      </c>
      <c r="C211" s="363"/>
      <c r="D211" s="363"/>
      <c r="E211" s="363"/>
      <c r="F211" s="363"/>
      <c r="G211" s="231" t="s">
        <v>744</v>
      </c>
      <c r="H211" s="230" t="s">
        <v>208</v>
      </c>
      <c r="I211" s="291">
        <v>4</v>
      </c>
      <c r="J211" s="291">
        <v>12</v>
      </c>
      <c r="K211" s="347"/>
      <c r="L211" s="347"/>
      <c r="M211" s="298">
        <v>100</v>
      </c>
      <c r="N211" s="170"/>
      <c r="O211" s="297">
        <v>100</v>
      </c>
      <c r="P211" s="343"/>
      <c r="Q211" s="343"/>
      <c r="R211" s="343"/>
      <c r="S211" s="343"/>
      <c r="T211" s="343"/>
      <c r="U211" s="343"/>
      <c r="V211" s="343"/>
      <c r="W211" s="170"/>
    </row>
    <row r="212" spans="1:23" ht="32.25" customHeight="1">
      <c r="A212" s="170"/>
      <c r="B212" s="363" t="s">
        <v>742</v>
      </c>
      <c r="C212" s="363"/>
      <c r="D212" s="363"/>
      <c r="E212" s="363"/>
      <c r="F212" s="363"/>
      <c r="G212" s="231" t="s">
        <v>744</v>
      </c>
      <c r="H212" s="230" t="s">
        <v>208</v>
      </c>
      <c r="I212" s="291">
        <v>4</v>
      </c>
      <c r="J212" s="291">
        <v>12</v>
      </c>
      <c r="K212" s="347"/>
      <c r="L212" s="347"/>
      <c r="M212" s="298">
        <v>200</v>
      </c>
      <c r="N212" s="170"/>
      <c r="O212" s="297">
        <v>200</v>
      </c>
      <c r="P212" s="343"/>
      <c r="Q212" s="343"/>
      <c r="R212" s="343"/>
      <c r="S212" s="343"/>
      <c r="T212" s="343"/>
      <c r="U212" s="343"/>
      <c r="V212" s="343"/>
      <c r="W212" s="170"/>
    </row>
    <row r="213" spans="1:23" ht="32.25" customHeight="1">
      <c r="A213" s="170"/>
      <c r="B213" s="363" t="s">
        <v>742</v>
      </c>
      <c r="C213" s="363"/>
      <c r="D213" s="363"/>
      <c r="E213" s="363"/>
      <c r="F213" s="363"/>
      <c r="G213" s="231" t="s">
        <v>744</v>
      </c>
      <c r="H213" s="230" t="s">
        <v>640</v>
      </c>
      <c r="I213" s="291">
        <v>4</v>
      </c>
      <c r="J213" s="291">
        <v>12</v>
      </c>
      <c r="K213" s="347"/>
      <c r="L213" s="347"/>
      <c r="M213" s="298">
        <v>200</v>
      </c>
      <c r="N213" s="170"/>
      <c r="O213" s="297">
        <v>200</v>
      </c>
      <c r="P213" s="343"/>
      <c r="Q213" s="343"/>
      <c r="R213" s="343"/>
      <c r="S213" s="343"/>
      <c r="T213" s="343"/>
      <c r="U213" s="343"/>
      <c r="V213" s="343"/>
      <c r="W213" s="170"/>
    </row>
    <row r="214" spans="1:23" ht="32.25" customHeight="1">
      <c r="A214" s="170"/>
      <c r="B214" s="363" t="s">
        <v>742</v>
      </c>
      <c r="C214" s="363"/>
      <c r="D214" s="363"/>
      <c r="E214" s="363"/>
      <c r="F214" s="363"/>
      <c r="G214" s="231" t="s">
        <v>744</v>
      </c>
      <c r="H214" s="230" t="s">
        <v>208</v>
      </c>
      <c r="I214" s="291">
        <v>4</v>
      </c>
      <c r="J214" s="291">
        <v>12</v>
      </c>
      <c r="K214" s="347"/>
      <c r="L214" s="347"/>
      <c r="M214" s="298">
        <v>1000</v>
      </c>
      <c r="N214" s="170"/>
      <c r="O214" s="297">
        <v>1000</v>
      </c>
      <c r="P214" s="343"/>
      <c r="Q214" s="343"/>
      <c r="R214" s="343"/>
      <c r="S214" s="343"/>
      <c r="T214" s="343"/>
      <c r="U214" s="343"/>
      <c r="V214" s="343"/>
      <c r="W214" s="170"/>
    </row>
    <row r="215" spans="1:23" ht="32.25" customHeight="1">
      <c r="A215" s="170"/>
      <c r="B215" s="363" t="s">
        <v>742</v>
      </c>
      <c r="C215" s="363"/>
      <c r="D215" s="363"/>
      <c r="E215" s="363"/>
      <c r="F215" s="363"/>
      <c r="G215" s="231" t="s">
        <v>744</v>
      </c>
      <c r="H215" s="230" t="s">
        <v>208</v>
      </c>
      <c r="I215" s="291">
        <v>4</v>
      </c>
      <c r="J215" s="291">
        <v>12</v>
      </c>
      <c r="K215" s="347"/>
      <c r="L215" s="347"/>
      <c r="M215" s="298">
        <v>50</v>
      </c>
      <c r="N215" s="170"/>
      <c r="O215" s="297">
        <v>50</v>
      </c>
      <c r="P215" s="343"/>
      <c r="Q215" s="343"/>
      <c r="R215" s="343"/>
      <c r="S215" s="343"/>
      <c r="T215" s="343"/>
      <c r="U215" s="343"/>
      <c r="V215" s="343"/>
      <c r="W215" s="170"/>
    </row>
    <row r="216" spans="1:23" ht="32.25" customHeight="1">
      <c r="A216" s="170"/>
      <c r="B216" s="363" t="s">
        <v>742</v>
      </c>
      <c r="C216" s="363"/>
      <c r="D216" s="363"/>
      <c r="E216" s="363"/>
      <c r="F216" s="363"/>
      <c r="G216" s="231" t="s">
        <v>744</v>
      </c>
      <c r="H216" s="230" t="s">
        <v>208</v>
      </c>
      <c r="I216" s="291">
        <v>4</v>
      </c>
      <c r="J216" s="291">
        <v>12</v>
      </c>
      <c r="K216" s="347"/>
      <c r="L216" s="347"/>
      <c r="M216" s="298">
        <v>223.8</v>
      </c>
      <c r="N216" s="170"/>
      <c r="O216" s="297">
        <v>223.8</v>
      </c>
      <c r="P216" s="343"/>
      <c r="Q216" s="343"/>
      <c r="R216" s="343"/>
      <c r="S216" s="343"/>
      <c r="T216" s="343"/>
      <c r="U216" s="343"/>
      <c r="V216" s="343"/>
      <c r="W216" s="170"/>
    </row>
    <row r="217" spans="1:23" ht="32.25" customHeight="1">
      <c r="A217" s="170"/>
      <c r="B217" s="363" t="s">
        <v>742</v>
      </c>
      <c r="C217" s="363"/>
      <c r="D217" s="363"/>
      <c r="E217" s="363"/>
      <c r="F217" s="363"/>
      <c r="G217" s="231" t="s">
        <v>744</v>
      </c>
      <c r="H217" s="230" t="s">
        <v>208</v>
      </c>
      <c r="I217" s="291">
        <v>8</v>
      </c>
      <c r="J217" s="291">
        <v>1</v>
      </c>
      <c r="K217" s="347"/>
      <c r="L217" s="347"/>
      <c r="M217" s="298">
        <v>650</v>
      </c>
      <c r="N217" s="170"/>
      <c r="O217" s="297">
        <v>650</v>
      </c>
      <c r="P217" s="343"/>
      <c r="Q217" s="343"/>
      <c r="R217" s="343"/>
      <c r="S217" s="343"/>
      <c r="T217" s="343"/>
      <c r="U217" s="343"/>
      <c r="V217" s="343"/>
      <c r="W217" s="170"/>
    </row>
    <row r="218" spans="1:23" ht="25.5" customHeight="1">
      <c r="A218" s="170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</row>
    <row r="219" spans="1:23" ht="11.25" customHeight="1">
      <c r="A219" s="170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</row>
    <row r="220" spans="1:23" ht="12.75" customHeight="1">
      <c r="A220" s="201" t="s">
        <v>484</v>
      </c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</row>
  </sheetData>
  <autoFilter ref="A12:W217">
    <filterColumn colId="1" showButton="0"/>
    <filterColumn colId="2" showButton="0"/>
    <filterColumn colId="3" showButton="0"/>
    <filterColumn colId="4" showButton="0"/>
    <filterColumn colId="10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619">
    <mergeCell ref="P131:V131"/>
    <mergeCell ref="B129:F129"/>
    <mergeCell ref="B127:F127"/>
    <mergeCell ref="B67:F67"/>
    <mergeCell ref="K67:L67"/>
    <mergeCell ref="P67:V67"/>
    <mergeCell ref="B75:F75"/>
    <mergeCell ref="K75:L75"/>
    <mergeCell ref="B12:F12"/>
    <mergeCell ref="K12:L12"/>
    <mergeCell ref="P12:V12"/>
    <mergeCell ref="B50:F50"/>
    <mergeCell ref="K50:L50"/>
    <mergeCell ref="P50:V50"/>
    <mergeCell ref="K34:L34"/>
    <mergeCell ref="P34:V34"/>
    <mergeCell ref="B14:F14"/>
    <mergeCell ref="B13:F13"/>
    <mergeCell ref="K13:L13"/>
    <mergeCell ref="P13:V13"/>
    <mergeCell ref="B32:F32"/>
    <mergeCell ref="K32:L32"/>
    <mergeCell ref="P32:V32"/>
    <mergeCell ref="K14:L14"/>
    <mergeCell ref="P14:V14"/>
    <mergeCell ref="B15:F15"/>
    <mergeCell ref="K15:L15"/>
    <mergeCell ref="P15:V15"/>
    <mergeCell ref="B198:F198"/>
    <mergeCell ref="K198:L198"/>
    <mergeCell ref="P198:V198"/>
    <mergeCell ref="B57:F57"/>
    <mergeCell ref="K57:L57"/>
    <mergeCell ref="P57:V57"/>
    <mergeCell ref="B58:F58"/>
    <mergeCell ref="B53:F53"/>
    <mergeCell ref="K53:L53"/>
    <mergeCell ref="P53:V53"/>
    <mergeCell ref="B54:F54"/>
    <mergeCell ref="K54:L54"/>
    <mergeCell ref="P54:V54"/>
    <mergeCell ref="B187:F187"/>
    <mergeCell ref="K187:L187"/>
    <mergeCell ref="P187:V187"/>
    <mergeCell ref="B189:F189"/>
    <mergeCell ref="K189:L189"/>
    <mergeCell ref="P189:V189"/>
    <mergeCell ref="B188:F188"/>
    <mergeCell ref="K188:L188"/>
    <mergeCell ref="P188:V188"/>
    <mergeCell ref="P175:V175"/>
    <mergeCell ref="B178:F178"/>
    <mergeCell ref="B80:F80"/>
    <mergeCell ref="K80:L80"/>
    <mergeCell ref="P80:V80"/>
    <mergeCell ref="B73:F73"/>
    <mergeCell ref="K73:L73"/>
    <mergeCell ref="B194:F194"/>
    <mergeCell ref="B88:F88"/>
    <mergeCell ref="K88:L88"/>
    <mergeCell ref="P88:V88"/>
    <mergeCell ref="B89:F89"/>
    <mergeCell ref="B84:F84"/>
    <mergeCell ref="K84:L84"/>
    <mergeCell ref="P84:V84"/>
    <mergeCell ref="B123:F123"/>
    <mergeCell ref="K123:L123"/>
    <mergeCell ref="B191:F191"/>
    <mergeCell ref="K178:L178"/>
    <mergeCell ref="P178:V178"/>
    <mergeCell ref="K176:L176"/>
    <mergeCell ref="P176:V176"/>
    <mergeCell ref="B177:F177"/>
    <mergeCell ref="K177:L177"/>
    <mergeCell ref="P177:V177"/>
    <mergeCell ref="P75:V75"/>
    <mergeCell ref="B174:F174"/>
    <mergeCell ref="K174:L174"/>
    <mergeCell ref="P174:V174"/>
    <mergeCell ref="B176:F176"/>
    <mergeCell ref="B160:F160"/>
    <mergeCell ref="K160:L160"/>
    <mergeCell ref="P160:V160"/>
    <mergeCell ref="B165:F165"/>
    <mergeCell ref="K165:L165"/>
    <mergeCell ref="P165:V165"/>
    <mergeCell ref="B175:F175"/>
    <mergeCell ref="K175:L175"/>
    <mergeCell ref="B16:F16"/>
    <mergeCell ref="K16:L16"/>
    <mergeCell ref="P16:V16"/>
    <mergeCell ref="B17:F17"/>
    <mergeCell ref="K17:L17"/>
    <mergeCell ref="P17:V17"/>
    <mergeCell ref="B168:F168"/>
    <mergeCell ref="K168:L168"/>
    <mergeCell ref="P168:V168"/>
    <mergeCell ref="K163:L163"/>
    <mergeCell ref="P163:V163"/>
    <mergeCell ref="B164:F164"/>
    <mergeCell ref="K164:L164"/>
    <mergeCell ref="P164:V164"/>
    <mergeCell ref="B166:F166"/>
    <mergeCell ref="K166:L166"/>
    <mergeCell ref="B161:F161"/>
    <mergeCell ref="K161:L161"/>
    <mergeCell ref="P161:V161"/>
    <mergeCell ref="B163:F163"/>
    <mergeCell ref="B162:F162"/>
    <mergeCell ref="K162:L162"/>
    <mergeCell ref="P162:V162"/>
    <mergeCell ref="P123:V123"/>
    <mergeCell ref="B173:F173"/>
    <mergeCell ref="K173:L173"/>
    <mergeCell ref="P173:V173"/>
    <mergeCell ref="B143:F143"/>
    <mergeCell ref="K143:L143"/>
    <mergeCell ref="P143:V143"/>
    <mergeCell ref="B145:F145"/>
    <mergeCell ref="K145:L145"/>
    <mergeCell ref="P145:V145"/>
    <mergeCell ref="B149:F149"/>
    <mergeCell ref="P21:V21"/>
    <mergeCell ref="B18:F18"/>
    <mergeCell ref="K18:L18"/>
    <mergeCell ref="P18:V18"/>
    <mergeCell ref="B19:F19"/>
    <mergeCell ref="K19:L19"/>
    <mergeCell ref="P19:V19"/>
    <mergeCell ref="B140:F140"/>
    <mergeCell ref="B132:F132"/>
    <mergeCell ref="K132:L132"/>
    <mergeCell ref="P132:V132"/>
    <mergeCell ref="B135:F135"/>
    <mergeCell ref="B20:F20"/>
    <mergeCell ref="K20:L20"/>
    <mergeCell ref="P20:V20"/>
    <mergeCell ref="B21:F21"/>
    <mergeCell ref="K21:L21"/>
    <mergeCell ref="B137:F137"/>
    <mergeCell ref="K137:L137"/>
    <mergeCell ref="P137:V137"/>
    <mergeCell ref="B139:F139"/>
    <mergeCell ref="K139:L139"/>
    <mergeCell ref="P139:V139"/>
    <mergeCell ref="B126:F126"/>
    <mergeCell ref="B29:F29"/>
    <mergeCell ref="K29:L29"/>
    <mergeCell ref="P29:V29"/>
    <mergeCell ref="B22:F22"/>
    <mergeCell ref="K22:L22"/>
    <mergeCell ref="P22:V22"/>
    <mergeCell ref="B23:F23"/>
    <mergeCell ref="K23:L23"/>
    <mergeCell ref="P23:V23"/>
    <mergeCell ref="B24:F24"/>
    <mergeCell ref="K24:L24"/>
    <mergeCell ref="P24:V24"/>
    <mergeCell ref="B25:F25"/>
    <mergeCell ref="K25:L25"/>
    <mergeCell ref="P25:V25"/>
    <mergeCell ref="B26:F26"/>
    <mergeCell ref="K26:L26"/>
    <mergeCell ref="P26:V26"/>
    <mergeCell ref="B27:F27"/>
    <mergeCell ref="K27:L27"/>
    <mergeCell ref="P27:V27"/>
    <mergeCell ref="B28:F28"/>
    <mergeCell ref="K28:L28"/>
    <mergeCell ref="P28:V28"/>
    <mergeCell ref="B39:F39"/>
    <mergeCell ref="K39:L39"/>
    <mergeCell ref="P39:V39"/>
    <mergeCell ref="B30:F30"/>
    <mergeCell ref="K30:L30"/>
    <mergeCell ref="P30:V30"/>
    <mergeCell ref="B31:F31"/>
    <mergeCell ref="K31:L31"/>
    <mergeCell ref="P31:V31"/>
    <mergeCell ref="B33:F33"/>
    <mergeCell ref="K33:L33"/>
    <mergeCell ref="P33:V33"/>
    <mergeCell ref="B35:F35"/>
    <mergeCell ref="K35:L35"/>
    <mergeCell ref="P35:V35"/>
    <mergeCell ref="B34:F34"/>
    <mergeCell ref="B36:F36"/>
    <mergeCell ref="K36:L36"/>
    <mergeCell ref="P36:V36"/>
    <mergeCell ref="B37:F37"/>
    <mergeCell ref="K37:L37"/>
    <mergeCell ref="P37:V37"/>
    <mergeCell ref="B38:F38"/>
    <mergeCell ref="K38:L38"/>
    <mergeCell ref="P38:V38"/>
    <mergeCell ref="B47:F47"/>
    <mergeCell ref="K47:L47"/>
    <mergeCell ref="P47:V47"/>
    <mergeCell ref="B40:F40"/>
    <mergeCell ref="K40:L40"/>
    <mergeCell ref="P40:V40"/>
    <mergeCell ref="B41:F41"/>
    <mergeCell ref="K41:L41"/>
    <mergeCell ref="P41:V41"/>
    <mergeCell ref="B42:F42"/>
    <mergeCell ref="K42:L42"/>
    <mergeCell ref="P42:V42"/>
    <mergeCell ref="B43:F43"/>
    <mergeCell ref="K43:L43"/>
    <mergeCell ref="P43:V43"/>
    <mergeCell ref="B44:F44"/>
    <mergeCell ref="K44:L44"/>
    <mergeCell ref="P44:V44"/>
    <mergeCell ref="B45:F45"/>
    <mergeCell ref="K45:L45"/>
    <mergeCell ref="P45:V45"/>
    <mergeCell ref="B46:F46"/>
    <mergeCell ref="K46:L46"/>
    <mergeCell ref="P46:V46"/>
    <mergeCell ref="B51:F51"/>
    <mergeCell ref="K51:L51"/>
    <mergeCell ref="P51:V51"/>
    <mergeCell ref="B48:F48"/>
    <mergeCell ref="K48:L48"/>
    <mergeCell ref="P48:V48"/>
    <mergeCell ref="B49:F49"/>
    <mergeCell ref="K49:L49"/>
    <mergeCell ref="P49:V49"/>
    <mergeCell ref="B56:F56"/>
    <mergeCell ref="K56:L56"/>
    <mergeCell ref="P56:V56"/>
    <mergeCell ref="B52:F52"/>
    <mergeCell ref="K52:L52"/>
    <mergeCell ref="P52:V52"/>
    <mergeCell ref="B55:F55"/>
    <mergeCell ref="K55:L55"/>
    <mergeCell ref="P55:V55"/>
    <mergeCell ref="K58:L58"/>
    <mergeCell ref="P58:V58"/>
    <mergeCell ref="B60:F60"/>
    <mergeCell ref="K60:L60"/>
    <mergeCell ref="P60:V60"/>
    <mergeCell ref="K62:L62"/>
    <mergeCell ref="P62:V62"/>
    <mergeCell ref="B59:F59"/>
    <mergeCell ref="K59:L59"/>
    <mergeCell ref="P59:V59"/>
    <mergeCell ref="B61:F61"/>
    <mergeCell ref="K61:L61"/>
    <mergeCell ref="P61:V61"/>
    <mergeCell ref="B62:F62"/>
    <mergeCell ref="B69:F69"/>
    <mergeCell ref="K69:L69"/>
    <mergeCell ref="P69:V69"/>
    <mergeCell ref="K68:L68"/>
    <mergeCell ref="P68:V68"/>
    <mergeCell ref="B63:F63"/>
    <mergeCell ref="K63:L63"/>
    <mergeCell ref="P63:V63"/>
    <mergeCell ref="B64:F64"/>
    <mergeCell ref="K64:L64"/>
    <mergeCell ref="P64:V64"/>
    <mergeCell ref="B79:F79"/>
    <mergeCell ref="K79:L79"/>
    <mergeCell ref="P79:V79"/>
    <mergeCell ref="B71:F71"/>
    <mergeCell ref="K71:L71"/>
    <mergeCell ref="P71:V71"/>
    <mergeCell ref="B65:F65"/>
    <mergeCell ref="K65:L65"/>
    <mergeCell ref="P65:V65"/>
    <mergeCell ref="B66:F66"/>
    <mergeCell ref="K66:L66"/>
    <mergeCell ref="P66:V66"/>
    <mergeCell ref="B68:F68"/>
    <mergeCell ref="K72:L72"/>
    <mergeCell ref="P72:V72"/>
    <mergeCell ref="B76:F76"/>
    <mergeCell ref="K76:L76"/>
    <mergeCell ref="P76:V76"/>
    <mergeCell ref="B70:F70"/>
    <mergeCell ref="K70:L70"/>
    <mergeCell ref="P70:V70"/>
    <mergeCell ref="B72:F72"/>
    <mergeCell ref="P73:V73"/>
    <mergeCell ref="B74:F74"/>
    <mergeCell ref="K74:L74"/>
    <mergeCell ref="P74:V74"/>
    <mergeCell ref="B77:F77"/>
    <mergeCell ref="K77:L77"/>
    <mergeCell ref="P77:V77"/>
    <mergeCell ref="B78:F78"/>
    <mergeCell ref="K78:L78"/>
    <mergeCell ref="P78:V78"/>
    <mergeCell ref="B85:F85"/>
    <mergeCell ref="K85:L85"/>
    <mergeCell ref="P85:V85"/>
    <mergeCell ref="B87:F87"/>
    <mergeCell ref="K87:L87"/>
    <mergeCell ref="P87:V87"/>
    <mergeCell ref="B86:F86"/>
    <mergeCell ref="K86:L86"/>
    <mergeCell ref="P86:V86"/>
    <mergeCell ref="B81:F81"/>
    <mergeCell ref="K81:L81"/>
    <mergeCell ref="P81:V81"/>
    <mergeCell ref="B83:F83"/>
    <mergeCell ref="K83:L83"/>
    <mergeCell ref="P83:V83"/>
    <mergeCell ref="B82:F82"/>
    <mergeCell ref="K82:L82"/>
    <mergeCell ref="P82:V82"/>
    <mergeCell ref="B92:F92"/>
    <mergeCell ref="K92:L92"/>
    <mergeCell ref="P92:V92"/>
    <mergeCell ref="B97:F97"/>
    <mergeCell ref="K97:L97"/>
    <mergeCell ref="P97:V97"/>
    <mergeCell ref="K89:L89"/>
    <mergeCell ref="P89:V89"/>
    <mergeCell ref="B91:F91"/>
    <mergeCell ref="K91:L91"/>
    <mergeCell ref="P91:V91"/>
    <mergeCell ref="B90:F90"/>
    <mergeCell ref="K90:L90"/>
    <mergeCell ref="P90:V90"/>
    <mergeCell ref="B93:F93"/>
    <mergeCell ref="K93:L93"/>
    <mergeCell ref="P93:V93"/>
    <mergeCell ref="B94:F94"/>
    <mergeCell ref="K94:L94"/>
    <mergeCell ref="P94:V94"/>
    <mergeCell ref="B102:F102"/>
    <mergeCell ref="K102:L102"/>
    <mergeCell ref="P102:V102"/>
    <mergeCell ref="B98:F98"/>
    <mergeCell ref="K98:L98"/>
    <mergeCell ref="P98:V98"/>
    <mergeCell ref="B95:F95"/>
    <mergeCell ref="K95:L95"/>
    <mergeCell ref="P95:V95"/>
    <mergeCell ref="B96:F96"/>
    <mergeCell ref="K96:L96"/>
    <mergeCell ref="P96:V96"/>
    <mergeCell ref="B99:F99"/>
    <mergeCell ref="K99:L99"/>
    <mergeCell ref="P99:V99"/>
    <mergeCell ref="B100:F100"/>
    <mergeCell ref="K100:L100"/>
    <mergeCell ref="P100:V100"/>
    <mergeCell ref="B101:F101"/>
    <mergeCell ref="K101:L101"/>
    <mergeCell ref="P101:V101"/>
    <mergeCell ref="B110:F110"/>
    <mergeCell ref="K110:L110"/>
    <mergeCell ref="P110:V110"/>
    <mergeCell ref="B103:F103"/>
    <mergeCell ref="K103:L103"/>
    <mergeCell ref="P103:V103"/>
    <mergeCell ref="B104:F104"/>
    <mergeCell ref="K104:L104"/>
    <mergeCell ref="P104:V104"/>
    <mergeCell ref="B105:F105"/>
    <mergeCell ref="K105:L105"/>
    <mergeCell ref="P105:V105"/>
    <mergeCell ref="B106:F106"/>
    <mergeCell ref="K106:L106"/>
    <mergeCell ref="P106:V106"/>
    <mergeCell ref="B107:F107"/>
    <mergeCell ref="K107:L107"/>
    <mergeCell ref="P107:V107"/>
    <mergeCell ref="B108:F108"/>
    <mergeCell ref="K108:L108"/>
    <mergeCell ref="P108:V108"/>
    <mergeCell ref="B109:F109"/>
    <mergeCell ref="K109:L109"/>
    <mergeCell ref="P109:V109"/>
    <mergeCell ref="B118:F118"/>
    <mergeCell ref="K118:L118"/>
    <mergeCell ref="P118:V118"/>
    <mergeCell ref="B111:F111"/>
    <mergeCell ref="K111:L111"/>
    <mergeCell ref="P111:V111"/>
    <mergeCell ref="B112:F112"/>
    <mergeCell ref="K112:L112"/>
    <mergeCell ref="P112:V112"/>
    <mergeCell ref="B113:F113"/>
    <mergeCell ref="K113:L113"/>
    <mergeCell ref="P113:V113"/>
    <mergeCell ref="B114:F114"/>
    <mergeCell ref="K114:L114"/>
    <mergeCell ref="P114:V114"/>
    <mergeCell ref="B115:F115"/>
    <mergeCell ref="K115:L115"/>
    <mergeCell ref="P115:V115"/>
    <mergeCell ref="B116:F116"/>
    <mergeCell ref="K116:L116"/>
    <mergeCell ref="P116:V116"/>
    <mergeCell ref="B117:F117"/>
    <mergeCell ref="K117:L117"/>
    <mergeCell ref="P117:V117"/>
    <mergeCell ref="K135:L135"/>
    <mergeCell ref="P135:V135"/>
    <mergeCell ref="B119:F119"/>
    <mergeCell ref="K119:L119"/>
    <mergeCell ref="P119:V119"/>
    <mergeCell ref="B120:F120"/>
    <mergeCell ref="K120:L120"/>
    <mergeCell ref="P120:V120"/>
    <mergeCell ref="B121:F121"/>
    <mergeCell ref="K121:L121"/>
    <mergeCell ref="P121:V121"/>
    <mergeCell ref="B122:F122"/>
    <mergeCell ref="K122:L122"/>
    <mergeCell ref="P122:V122"/>
    <mergeCell ref="K126:L126"/>
    <mergeCell ref="P126:V126"/>
    <mergeCell ref="B124:F124"/>
    <mergeCell ref="K124:L124"/>
    <mergeCell ref="P124:V124"/>
    <mergeCell ref="B125:F125"/>
    <mergeCell ref="K125:L125"/>
    <mergeCell ref="P125:V125"/>
    <mergeCell ref="B131:F131"/>
    <mergeCell ref="K131:L131"/>
    <mergeCell ref="K127:L127"/>
    <mergeCell ref="P127:V127"/>
    <mergeCell ref="B128:F128"/>
    <mergeCell ref="K128:L128"/>
    <mergeCell ref="P128:V128"/>
    <mergeCell ref="B130:F130"/>
    <mergeCell ref="K130:L130"/>
    <mergeCell ref="P130:V130"/>
    <mergeCell ref="K129:L129"/>
    <mergeCell ref="P129:V129"/>
    <mergeCell ref="B141:F141"/>
    <mergeCell ref="K141:L141"/>
    <mergeCell ref="P141:V141"/>
    <mergeCell ref="B148:F148"/>
    <mergeCell ref="K148:L148"/>
    <mergeCell ref="P148:V148"/>
    <mergeCell ref="B133:F133"/>
    <mergeCell ref="K133:L133"/>
    <mergeCell ref="P133:V133"/>
    <mergeCell ref="B134:F134"/>
    <mergeCell ref="B144:F144"/>
    <mergeCell ref="K144:L144"/>
    <mergeCell ref="P144:V144"/>
    <mergeCell ref="K140:L140"/>
    <mergeCell ref="P140:V140"/>
    <mergeCell ref="B142:F142"/>
    <mergeCell ref="K134:L134"/>
    <mergeCell ref="P134:V134"/>
    <mergeCell ref="B136:F136"/>
    <mergeCell ref="K136:L136"/>
    <mergeCell ref="P136:V136"/>
    <mergeCell ref="B138:F138"/>
    <mergeCell ref="K138:L138"/>
    <mergeCell ref="P138:V138"/>
    <mergeCell ref="K149:L149"/>
    <mergeCell ref="P149:V149"/>
    <mergeCell ref="B146:F146"/>
    <mergeCell ref="K146:L146"/>
    <mergeCell ref="P146:V146"/>
    <mergeCell ref="B147:F147"/>
    <mergeCell ref="K147:L147"/>
    <mergeCell ref="P147:V147"/>
    <mergeCell ref="K142:L142"/>
    <mergeCell ref="P142:V142"/>
    <mergeCell ref="B157:F157"/>
    <mergeCell ref="K157:L157"/>
    <mergeCell ref="P157:V157"/>
    <mergeCell ref="B150:F150"/>
    <mergeCell ref="K150:L150"/>
    <mergeCell ref="P150:V150"/>
    <mergeCell ref="B151:F151"/>
    <mergeCell ref="K151:L151"/>
    <mergeCell ref="P151:V151"/>
    <mergeCell ref="B152:F152"/>
    <mergeCell ref="K152:L152"/>
    <mergeCell ref="P152:V152"/>
    <mergeCell ref="B153:F153"/>
    <mergeCell ref="K153:L153"/>
    <mergeCell ref="P153:V153"/>
    <mergeCell ref="B154:F154"/>
    <mergeCell ref="K154:L154"/>
    <mergeCell ref="P154:V154"/>
    <mergeCell ref="B155:F155"/>
    <mergeCell ref="K155:L155"/>
    <mergeCell ref="P155:V155"/>
    <mergeCell ref="B156:F156"/>
    <mergeCell ref="K156:L156"/>
    <mergeCell ref="P156:V156"/>
    <mergeCell ref="B172:F172"/>
    <mergeCell ref="K172:L172"/>
    <mergeCell ref="P172:V172"/>
    <mergeCell ref="P166:V166"/>
    <mergeCell ref="B167:F167"/>
    <mergeCell ref="K167:L167"/>
    <mergeCell ref="P167:V167"/>
    <mergeCell ref="B158:F158"/>
    <mergeCell ref="K158:L158"/>
    <mergeCell ref="P158:V158"/>
    <mergeCell ref="B159:F159"/>
    <mergeCell ref="K159:L159"/>
    <mergeCell ref="P159:V159"/>
    <mergeCell ref="B169:F169"/>
    <mergeCell ref="K169:L169"/>
    <mergeCell ref="P169:V169"/>
    <mergeCell ref="B170:F170"/>
    <mergeCell ref="K170:L170"/>
    <mergeCell ref="P170:V170"/>
    <mergeCell ref="B171:F171"/>
    <mergeCell ref="K171:L171"/>
    <mergeCell ref="P171:V171"/>
    <mergeCell ref="B186:F186"/>
    <mergeCell ref="K186:L186"/>
    <mergeCell ref="P186:V186"/>
    <mergeCell ref="B179:F179"/>
    <mergeCell ref="K179:L179"/>
    <mergeCell ref="P179:V179"/>
    <mergeCell ref="B181:F181"/>
    <mergeCell ref="K181:L181"/>
    <mergeCell ref="P181:V181"/>
    <mergeCell ref="B180:F180"/>
    <mergeCell ref="K180:L180"/>
    <mergeCell ref="P180:V180"/>
    <mergeCell ref="B182:F182"/>
    <mergeCell ref="K182:L182"/>
    <mergeCell ref="P182:V182"/>
    <mergeCell ref="B183:F183"/>
    <mergeCell ref="K183:L183"/>
    <mergeCell ref="P183:V183"/>
    <mergeCell ref="B184:F184"/>
    <mergeCell ref="K184:L184"/>
    <mergeCell ref="P184:V184"/>
    <mergeCell ref="B185:F185"/>
    <mergeCell ref="K185:L185"/>
    <mergeCell ref="P185:V185"/>
    <mergeCell ref="B190:F190"/>
    <mergeCell ref="K190:L190"/>
    <mergeCell ref="P190:V190"/>
    <mergeCell ref="B192:F192"/>
    <mergeCell ref="K192:L192"/>
    <mergeCell ref="P192:V192"/>
    <mergeCell ref="K191:L191"/>
    <mergeCell ref="P191:V191"/>
    <mergeCell ref="B195:F195"/>
    <mergeCell ref="K195:L195"/>
    <mergeCell ref="P195:V195"/>
    <mergeCell ref="K194:L194"/>
    <mergeCell ref="P194:V194"/>
    <mergeCell ref="B193:F193"/>
    <mergeCell ref="K193:L193"/>
    <mergeCell ref="P193:V193"/>
    <mergeCell ref="P208:V208"/>
    <mergeCell ref="B203:F203"/>
    <mergeCell ref="K203:L203"/>
    <mergeCell ref="P203:V203"/>
    <mergeCell ref="B206:F206"/>
    <mergeCell ref="B197:F197"/>
    <mergeCell ref="K197:L197"/>
    <mergeCell ref="P197:V197"/>
    <mergeCell ref="B200:F200"/>
    <mergeCell ref="K200:L200"/>
    <mergeCell ref="P200:V200"/>
    <mergeCell ref="B202:F202"/>
    <mergeCell ref="K202:L202"/>
    <mergeCell ref="P202:V202"/>
    <mergeCell ref="B196:F196"/>
    <mergeCell ref="K196:L196"/>
    <mergeCell ref="P196:V196"/>
    <mergeCell ref="B204:F204"/>
    <mergeCell ref="K204:L204"/>
    <mergeCell ref="K206:L206"/>
    <mergeCell ref="P206:V206"/>
    <mergeCell ref="B199:F199"/>
    <mergeCell ref="K199:L199"/>
    <mergeCell ref="P199:V199"/>
    <mergeCell ref="B201:F201"/>
    <mergeCell ref="K201:L201"/>
    <mergeCell ref="P201:V201"/>
    <mergeCell ref="B205:F205"/>
    <mergeCell ref="K205:L205"/>
    <mergeCell ref="P204:V204"/>
    <mergeCell ref="B217:F217"/>
    <mergeCell ref="K217:L217"/>
    <mergeCell ref="P217:V217"/>
    <mergeCell ref="B215:F215"/>
    <mergeCell ref="K215:L215"/>
    <mergeCell ref="F8:M8"/>
    <mergeCell ref="B211:F211"/>
    <mergeCell ref="K211:L211"/>
    <mergeCell ref="P211:V211"/>
    <mergeCell ref="B212:F212"/>
    <mergeCell ref="K212:L212"/>
    <mergeCell ref="P212:V212"/>
    <mergeCell ref="B209:F209"/>
    <mergeCell ref="K209:L209"/>
    <mergeCell ref="P209:V209"/>
    <mergeCell ref="P205:V205"/>
    <mergeCell ref="B213:F213"/>
    <mergeCell ref="K213:L213"/>
    <mergeCell ref="P213:V213"/>
    <mergeCell ref="B214:F214"/>
    <mergeCell ref="K214:L214"/>
    <mergeCell ref="P214:V214"/>
    <mergeCell ref="B210:F210"/>
    <mergeCell ref="K210:L210"/>
    <mergeCell ref="P215:V215"/>
    <mergeCell ref="B216:F216"/>
    <mergeCell ref="K216:L216"/>
    <mergeCell ref="P216:V216"/>
    <mergeCell ref="B207:F207"/>
    <mergeCell ref="K207:L207"/>
    <mergeCell ref="P207:V207"/>
    <mergeCell ref="B208:F208"/>
    <mergeCell ref="K208:L208"/>
    <mergeCell ref="P210:V210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9"/>
  <sheetViews>
    <sheetView showGridLines="0" workbookViewId="0">
      <selection activeCell="A173" sqref="A173:XFD173"/>
    </sheetView>
  </sheetViews>
  <sheetFormatPr defaultRowHeight="12.75"/>
  <cols>
    <col min="1" max="1" width="1.7109375" style="226" customWidth="1"/>
    <col min="2" max="5" width="0" style="226" hidden="1" customWidth="1"/>
    <col min="6" max="6" width="44" style="226" customWidth="1"/>
    <col min="7" max="7" width="9.5703125" style="226" customWidth="1"/>
    <col min="8" max="10" width="5.7109375" style="226" customWidth="1"/>
    <col min="11" max="12" width="0" style="226" hidden="1" customWidth="1"/>
    <col min="13" max="13" width="12.85546875" style="226" customWidth="1"/>
    <col min="14" max="14" width="12.5703125" style="226" customWidth="1"/>
    <col min="15" max="20" width="0" style="226" hidden="1" customWidth="1"/>
    <col min="21" max="256" width="9.140625" style="226" customWidth="1"/>
    <col min="257" max="16384" width="9.140625" style="226"/>
  </cols>
  <sheetData>
    <row r="1" spans="1:20" ht="12.75" customHeight="1">
      <c r="A1" s="264"/>
      <c r="B1" s="263"/>
      <c r="C1" s="263"/>
      <c r="D1" s="251"/>
      <c r="E1" s="251"/>
      <c r="F1" s="201"/>
      <c r="G1" s="170"/>
      <c r="H1" s="201"/>
      <c r="I1" s="201"/>
      <c r="J1" s="170"/>
      <c r="K1" s="201"/>
      <c r="L1" s="201"/>
      <c r="M1" s="202"/>
      <c r="N1" s="202" t="s">
        <v>1</v>
      </c>
      <c r="O1" s="201"/>
      <c r="P1" s="170"/>
      <c r="Q1" s="170"/>
      <c r="R1" s="201"/>
      <c r="S1" s="201"/>
      <c r="T1" s="203"/>
    </row>
    <row r="2" spans="1:20" ht="12.75" customHeight="1">
      <c r="A2" s="262"/>
      <c r="B2" s="261"/>
      <c r="C2" s="261"/>
      <c r="D2" s="251"/>
      <c r="E2" s="251"/>
      <c r="F2" s="201"/>
      <c r="G2" s="204"/>
      <c r="H2" s="204"/>
      <c r="I2" s="201"/>
      <c r="J2" s="211"/>
      <c r="K2" s="204"/>
      <c r="L2" s="204"/>
      <c r="M2" s="205"/>
      <c r="N2" s="205" t="s">
        <v>826</v>
      </c>
      <c r="O2" s="201"/>
      <c r="P2" s="204"/>
      <c r="Q2" s="204"/>
      <c r="R2" s="204"/>
      <c r="S2" s="204"/>
      <c r="T2" s="204"/>
    </row>
    <row r="3" spans="1:20" ht="14.25" customHeight="1">
      <c r="A3" s="252"/>
      <c r="B3" s="252"/>
      <c r="C3" s="252"/>
      <c r="D3" s="252"/>
      <c r="E3" s="252"/>
      <c r="F3" s="206"/>
      <c r="G3" s="204"/>
      <c r="H3" s="204"/>
      <c r="I3" s="206"/>
      <c r="J3" s="204"/>
      <c r="K3" s="204"/>
      <c r="L3" s="204"/>
      <c r="M3" s="207"/>
      <c r="N3" s="207" t="s">
        <v>476</v>
      </c>
      <c r="O3" s="206"/>
      <c r="P3" s="204"/>
      <c r="Q3" s="204"/>
      <c r="R3" s="204"/>
      <c r="S3" s="204"/>
      <c r="T3" s="204"/>
    </row>
    <row r="4" spans="1:20" ht="12.75" customHeight="1">
      <c r="A4" s="252"/>
      <c r="B4" s="252"/>
      <c r="C4" s="252"/>
      <c r="D4" s="252"/>
      <c r="E4" s="252"/>
      <c r="F4" s="206"/>
      <c r="G4" s="204"/>
      <c r="H4" s="204"/>
      <c r="I4" s="206"/>
      <c r="J4" s="204"/>
      <c r="K4" s="204"/>
      <c r="L4" s="204"/>
      <c r="M4" s="207"/>
      <c r="N4" s="207" t="s">
        <v>141</v>
      </c>
      <c r="O4" s="206"/>
      <c r="P4" s="206"/>
      <c r="Q4" s="206"/>
      <c r="R4" s="206"/>
      <c r="S4" s="206"/>
      <c r="T4" s="206"/>
    </row>
    <row r="5" spans="1:20" ht="13.5" customHeight="1">
      <c r="A5" s="252"/>
      <c r="B5" s="252"/>
      <c r="C5" s="252"/>
      <c r="D5" s="252"/>
      <c r="E5" s="252"/>
      <c r="F5" s="204"/>
      <c r="G5" s="204"/>
      <c r="H5" s="204"/>
      <c r="I5" s="204"/>
      <c r="J5" s="204"/>
      <c r="K5" s="204"/>
      <c r="L5" s="204"/>
      <c r="M5" s="208"/>
      <c r="N5" s="208" t="s">
        <v>79</v>
      </c>
      <c r="O5" s="206"/>
      <c r="P5" s="206"/>
      <c r="Q5" s="206"/>
      <c r="R5" s="206"/>
      <c r="S5" s="206"/>
      <c r="T5" s="206"/>
    </row>
    <row r="6" spans="1:20" ht="12.75" customHeight="1">
      <c r="A6" s="251"/>
      <c r="B6" s="251"/>
      <c r="C6" s="251"/>
      <c r="D6" s="251"/>
      <c r="E6" s="251"/>
      <c r="F6" s="203"/>
      <c r="G6" s="203"/>
      <c r="H6" s="203"/>
      <c r="I6" s="203"/>
      <c r="J6" s="203"/>
      <c r="K6" s="203"/>
      <c r="L6" s="203"/>
      <c r="M6" s="202"/>
      <c r="N6" s="202" t="s">
        <v>693</v>
      </c>
      <c r="O6" s="170"/>
      <c r="P6" s="170"/>
      <c r="Q6" s="170"/>
      <c r="R6" s="170"/>
      <c r="S6" s="170"/>
      <c r="T6" s="170"/>
    </row>
    <row r="7" spans="1:20" ht="12.75" customHeight="1">
      <c r="A7" s="251"/>
      <c r="B7" s="251"/>
      <c r="C7" s="251"/>
      <c r="D7" s="251"/>
      <c r="E7" s="251"/>
      <c r="F7" s="201"/>
      <c r="G7" s="201"/>
      <c r="H7" s="201"/>
      <c r="I7" s="201"/>
      <c r="J7" s="201"/>
      <c r="K7" s="201"/>
      <c r="L7" s="201"/>
      <c r="M7" s="201"/>
      <c r="N7" s="288" t="s">
        <v>848</v>
      </c>
      <c r="O7" s="201"/>
      <c r="P7" s="201"/>
      <c r="Q7" s="201"/>
      <c r="R7" s="201"/>
      <c r="S7" s="201"/>
      <c r="T7" s="201"/>
    </row>
    <row r="8" spans="1:20" ht="77.25" customHeight="1">
      <c r="A8" s="256"/>
      <c r="B8" s="255"/>
      <c r="C8" s="255"/>
      <c r="D8" s="255"/>
      <c r="E8" s="255"/>
      <c r="F8" s="351" t="s">
        <v>808</v>
      </c>
      <c r="G8" s="351"/>
      <c r="H8" s="351"/>
      <c r="I8" s="351"/>
      <c r="J8" s="351"/>
      <c r="K8" s="351"/>
      <c r="L8" s="351"/>
      <c r="M8" s="351"/>
      <c r="N8" s="351"/>
      <c r="O8" s="210"/>
      <c r="P8" s="210"/>
      <c r="Q8" s="210"/>
      <c r="R8" s="210"/>
      <c r="S8" s="210"/>
      <c r="T8" s="210"/>
    </row>
    <row r="9" spans="1:20" ht="14.25" customHeight="1">
      <c r="A9" s="256"/>
      <c r="B9" s="255"/>
      <c r="C9" s="255"/>
      <c r="D9" s="255"/>
      <c r="E9" s="255"/>
      <c r="F9" s="290"/>
      <c r="G9" s="290"/>
      <c r="H9" s="290"/>
      <c r="I9" s="290"/>
      <c r="J9" s="290"/>
      <c r="K9" s="290"/>
      <c r="L9" s="290"/>
      <c r="M9" s="290"/>
      <c r="N9" s="204" t="s">
        <v>64</v>
      </c>
      <c r="O9" s="216"/>
      <c r="P9" s="216"/>
      <c r="Q9" s="216"/>
      <c r="R9" s="216"/>
      <c r="S9" s="216"/>
      <c r="T9" s="216"/>
    </row>
    <row r="10" spans="1:20" ht="40.5" customHeight="1">
      <c r="A10" s="256"/>
      <c r="B10" s="276"/>
      <c r="C10" s="276"/>
      <c r="D10" s="276"/>
      <c r="E10" s="276"/>
      <c r="F10" s="221" t="s">
        <v>22</v>
      </c>
      <c r="G10" s="221" t="s">
        <v>387</v>
      </c>
      <c r="H10" s="221" t="s">
        <v>386</v>
      </c>
      <c r="I10" s="221" t="s">
        <v>385</v>
      </c>
      <c r="J10" s="221" t="s">
        <v>384</v>
      </c>
      <c r="K10" s="221" t="s">
        <v>659</v>
      </c>
      <c r="L10" s="221" t="s">
        <v>802</v>
      </c>
      <c r="M10" s="221" t="s">
        <v>801</v>
      </c>
      <c r="N10" s="221" t="s">
        <v>800</v>
      </c>
      <c r="O10" s="223"/>
      <c r="P10" s="223" t="s">
        <v>657</v>
      </c>
      <c r="Q10" s="223" t="s">
        <v>656</v>
      </c>
      <c r="R10" s="223" t="s">
        <v>655</v>
      </c>
      <c r="S10" s="223" t="s">
        <v>654</v>
      </c>
      <c r="T10" s="222"/>
    </row>
    <row r="11" spans="1:20" s="238" customFormat="1" ht="28.5" customHeight="1">
      <c r="A11" s="239"/>
      <c r="B11" s="249"/>
      <c r="C11" s="249"/>
      <c r="D11" s="248"/>
      <c r="E11" s="248"/>
      <c r="F11" s="247" t="s">
        <v>807</v>
      </c>
      <c r="G11" s="246"/>
      <c r="H11" s="245"/>
      <c r="I11" s="244"/>
      <c r="J11" s="244"/>
      <c r="K11" s="244"/>
      <c r="L11" s="243">
        <v>0</v>
      </c>
      <c r="M11" s="242">
        <v>868971</v>
      </c>
      <c r="N11" s="242">
        <v>866456</v>
      </c>
      <c r="O11" s="241"/>
      <c r="P11" s="240"/>
      <c r="Q11" s="240"/>
      <c r="R11" s="240"/>
      <c r="S11" s="240"/>
      <c r="T11" s="239"/>
    </row>
    <row r="12" spans="1:20" s="272" customFormat="1" ht="21.75" customHeight="1">
      <c r="A12" s="275"/>
      <c r="B12" s="364" t="s">
        <v>504</v>
      </c>
      <c r="C12" s="364"/>
      <c r="D12" s="364"/>
      <c r="E12" s="364"/>
      <c r="F12" s="364"/>
      <c r="G12" s="274" t="s">
        <v>503</v>
      </c>
      <c r="H12" s="273">
        <v>0</v>
      </c>
      <c r="I12" s="294">
        <v>0</v>
      </c>
      <c r="J12" s="294">
        <v>0</v>
      </c>
      <c r="K12" s="358"/>
      <c r="L12" s="358"/>
      <c r="M12" s="228">
        <v>127183</v>
      </c>
      <c r="N12" s="228">
        <v>126497</v>
      </c>
      <c r="O12" s="362"/>
      <c r="P12" s="362"/>
      <c r="Q12" s="362"/>
      <c r="R12" s="362"/>
      <c r="S12" s="362"/>
      <c r="T12" s="275"/>
    </row>
    <row r="13" spans="1:20" ht="32.25" customHeight="1">
      <c r="A13" s="170"/>
      <c r="B13" s="363" t="s">
        <v>512</v>
      </c>
      <c r="C13" s="363"/>
      <c r="D13" s="363"/>
      <c r="E13" s="363"/>
      <c r="F13" s="363"/>
      <c r="G13" s="231" t="s">
        <v>511</v>
      </c>
      <c r="H13" s="230">
        <v>0</v>
      </c>
      <c r="I13" s="291">
        <v>0</v>
      </c>
      <c r="J13" s="291">
        <v>0</v>
      </c>
      <c r="K13" s="347"/>
      <c r="L13" s="347"/>
      <c r="M13" s="229">
        <v>122303</v>
      </c>
      <c r="N13" s="229">
        <v>121624</v>
      </c>
      <c r="O13" s="353"/>
      <c r="P13" s="353"/>
      <c r="Q13" s="353"/>
      <c r="R13" s="353"/>
      <c r="S13" s="353"/>
      <c r="T13" s="170"/>
    </row>
    <row r="14" spans="1:20" ht="21.75" customHeight="1">
      <c r="A14" s="170"/>
      <c r="B14" s="363" t="s">
        <v>76</v>
      </c>
      <c r="C14" s="363"/>
      <c r="D14" s="363"/>
      <c r="E14" s="363"/>
      <c r="F14" s="363"/>
      <c r="G14" s="231" t="s">
        <v>543</v>
      </c>
      <c r="H14" s="230" t="s">
        <v>208</v>
      </c>
      <c r="I14" s="291">
        <v>10</v>
      </c>
      <c r="J14" s="291">
        <v>3</v>
      </c>
      <c r="K14" s="347"/>
      <c r="L14" s="347"/>
      <c r="M14" s="229">
        <v>177</v>
      </c>
      <c r="N14" s="229">
        <v>177</v>
      </c>
      <c r="O14" s="353"/>
      <c r="P14" s="353"/>
      <c r="Q14" s="353"/>
      <c r="R14" s="353"/>
      <c r="S14" s="353"/>
      <c r="T14" s="170"/>
    </row>
    <row r="15" spans="1:20" ht="21.75" customHeight="1">
      <c r="A15" s="170"/>
      <c r="B15" s="363" t="s">
        <v>76</v>
      </c>
      <c r="C15" s="363"/>
      <c r="D15" s="363"/>
      <c r="E15" s="363"/>
      <c r="F15" s="363"/>
      <c r="G15" s="231" t="s">
        <v>543</v>
      </c>
      <c r="H15" s="230" t="s">
        <v>261</v>
      </c>
      <c r="I15" s="291">
        <v>10</v>
      </c>
      <c r="J15" s="291">
        <v>3</v>
      </c>
      <c r="K15" s="347"/>
      <c r="L15" s="347"/>
      <c r="M15" s="229">
        <v>11132</v>
      </c>
      <c r="N15" s="229">
        <v>11069</v>
      </c>
      <c r="O15" s="353"/>
      <c r="P15" s="353"/>
      <c r="Q15" s="353"/>
      <c r="R15" s="353"/>
      <c r="S15" s="353"/>
      <c r="T15" s="170"/>
    </row>
    <row r="16" spans="1:20" ht="84.75" customHeight="1">
      <c r="A16" s="170"/>
      <c r="B16" s="363" t="s">
        <v>518</v>
      </c>
      <c r="C16" s="363"/>
      <c r="D16" s="363"/>
      <c r="E16" s="363"/>
      <c r="F16" s="363"/>
      <c r="G16" s="231" t="s">
        <v>517</v>
      </c>
      <c r="H16" s="230" t="s">
        <v>261</v>
      </c>
      <c r="I16" s="291">
        <v>10</v>
      </c>
      <c r="J16" s="291">
        <v>4</v>
      </c>
      <c r="K16" s="347"/>
      <c r="L16" s="347"/>
      <c r="M16" s="229">
        <v>54779</v>
      </c>
      <c r="N16" s="229">
        <v>54474</v>
      </c>
      <c r="O16" s="353"/>
      <c r="P16" s="353"/>
      <c r="Q16" s="353"/>
      <c r="R16" s="353"/>
      <c r="S16" s="353"/>
      <c r="T16" s="170"/>
    </row>
    <row r="17" spans="1:20" ht="21.75" customHeight="1">
      <c r="A17" s="170"/>
      <c r="B17" s="363" t="s">
        <v>371</v>
      </c>
      <c r="C17" s="363"/>
      <c r="D17" s="363"/>
      <c r="E17" s="363"/>
      <c r="F17" s="363"/>
      <c r="G17" s="231" t="s">
        <v>370</v>
      </c>
      <c r="H17" s="230" t="s">
        <v>208</v>
      </c>
      <c r="I17" s="291">
        <v>10</v>
      </c>
      <c r="J17" s="291">
        <v>3</v>
      </c>
      <c r="K17" s="347"/>
      <c r="L17" s="347"/>
      <c r="M17" s="229">
        <v>526</v>
      </c>
      <c r="N17" s="229">
        <v>526</v>
      </c>
      <c r="O17" s="353"/>
      <c r="P17" s="353"/>
      <c r="Q17" s="353"/>
      <c r="R17" s="353"/>
      <c r="S17" s="353"/>
      <c r="T17" s="170"/>
    </row>
    <row r="18" spans="1:20" ht="21.75" customHeight="1">
      <c r="A18" s="170"/>
      <c r="B18" s="363" t="s">
        <v>371</v>
      </c>
      <c r="C18" s="363"/>
      <c r="D18" s="363"/>
      <c r="E18" s="363"/>
      <c r="F18" s="363"/>
      <c r="G18" s="231" t="s">
        <v>370</v>
      </c>
      <c r="H18" s="230" t="s">
        <v>361</v>
      </c>
      <c r="I18" s="291">
        <v>10</v>
      </c>
      <c r="J18" s="291">
        <v>3</v>
      </c>
      <c r="K18" s="347"/>
      <c r="L18" s="347"/>
      <c r="M18" s="229">
        <v>31449</v>
      </c>
      <c r="N18" s="229">
        <v>31271</v>
      </c>
      <c r="O18" s="353"/>
      <c r="P18" s="353"/>
      <c r="Q18" s="353"/>
      <c r="R18" s="353"/>
      <c r="S18" s="353"/>
      <c r="T18" s="170"/>
    </row>
    <row r="19" spans="1:20" ht="21.75" customHeight="1">
      <c r="A19" s="170"/>
      <c r="B19" s="363" t="s">
        <v>542</v>
      </c>
      <c r="C19" s="363"/>
      <c r="D19" s="363"/>
      <c r="E19" s="363"/>
      <c r="F19" s="363"/>
      <c r="G19" s="231" t="s">
        <v>369</v>
      </c>
      <c r="H19" s="230" t="s">
        <v>208</v>
      </c>
      <c r="I19" s="291">
        <v>10</v>
      </c>
      <c r="J19" s="291">
        <v>3</v>
      </c>
      <c r="K19" s="347"/>
      <c r="L19" s="347"/>
      <c r="M19" s="229">
        <v>316</v>
      </c>
      <c r="N19" s="229">
        <v>316</v>
      </c>
      <c r="O19" s="353"/>
      <c r="P19" s="353"/>
      <c r="Q19" s="353"/>
      <c r="R19" s="353"/>
      <c r="S19" s="353"/>
      <c r="T19" s="170"/>
    </row>
    <row r="20" spans="1:20" ht="21.75" customHeight="1">
      <c r="A20" s="170"/>
      <c r="B20" s="363" t="s">
        <v>542</v>
      </c>
      <c r="C20" s="363"/>
      <c r="D20" s="363"/>
      <c r="E20" s="363"/>
      <c r="F20" s="363"/>
      <c r="G20" s="231" t="s">
        <v>369</v>
      </c>
      <c r="H20" s="230" t="s">
        <v>261</v>
      </c>
      <c r="I20" s="291">
        <v>10</v>
      </c>
      <c r="J20" s="291">
        <v>3</v>
      </c>
      <c r="K20" s="347"/>
      <c r="L20" s="347"/>
      <c r="M20" s="229">
        <v>7228</v>
      </c>
      <c r="N20" s="229">
        <v>7186</v>
      </c>
      <c r="O20" s="353"/>
      <c r="P20" s="353"/>
      <c r="Q20" s="353"/>
      <c r="R20" s="353"/>
      <c r="S20" s="353"/>
      <c r="T20" s="170"/>
    </row>
    <row r="21" spans="1:20" ht="12.75" customHeight="1">
      <c r="A21" s="170"/>
      <c r="B21" s="363" t="s">
        <v>368</v>
      </c>
      <c r="C21" s="363"/>
      <c r="D21" s="363"/>
      <c r="E21" s="363"/>
      <c r="F21" s="363"/>
      <c r="G21" s="231" t="s">
        <v>367</v>
      </c>
      <c r="H21" s="230" t="s">
        <v>208</v>
      </c>
      <c r="I21" s="291">
        <v>10</v>
      </c>
      <c r="J21" s="291">
        <v>3</v>
      </c>
      <c r="K21" s="347"/>
      <c r="L21" s="347"/>
      <c r="M21" s="229">
        <v>8</v>
      </c>
      <c r="N21" s="229">
        <v>8</v>
      </c>
      <c r="O21" s="353"/>
      <c r="P21" s="353"/>
      <c r="Q21" s="353"/>
      <c r="R21" s="353"/>
      <c r="S21" s="353"/>
      <c r="T21" s="170"/>
    </row>
    <row r="22" spans="1:20" ht="12.75" customHeight="1">
      <c r="A22" s="170"/>
      <c r="B22" s="363" t="s">
        <v>368</v>
      </c>
      <c r="C22" s="363"/>
      <c r="D22" s="363"/>
      <c r="E22" s="363"/>
      <c r="F22" s="363"/>
      <c r="G22" s="231" t="s">
        <v>367</v>
      </c>
      <c r="H22" s="230" t="s">
        <v>261</v>
      </c>
      <c r="I22" s="291">
        <v>10</v>
      </c>
      <c r="J22" s="291">
        <v>3</v>
      </c>
      <c r="K22" s="347"/>
      <c r="L22" s="347"/>
      <c r="M22" s="229">
        <v>15450</v>
      </c>
      <c r="N22" s="229">
        <v>15364</v>
      </c>
      <c r="O22" s="353"/>
      <c r="P22" s="353"/>
      <c r="Q22" s="353"/>
      <c r="R22" s="353"/>
      <c r="S22" s="353"/>
      <c r="T22" s="170"/>
    </row>
    <row r="23" spans="1:20" ht="32.25" customHeight="1">
      <c r="A23" s="170"/>
      <c r="B23" s="363" t="s">
        <v>541</v>
      </c>
      <c r="C23" s="363"/>
      <c r="D23" s="363"/>
      <c r="E23" s="363"/>
      <c r="F23" s="363"/>
      <c r="G23" s="231" t="s">
        <v>366</v>
      </c>
      <c r="H23" s="230" t="s">
        <v>208</v>
      </c>
      <c r="I23" s="291">
        <v>10</v>
      </c>
      <c r="J23" s="291">
        <v>3</v>
      </c>
      <c r="K23" s="347"/>
      <c r="L23" s="347"/>
      <c r="M23" s="229">
        <v>1</v>
      </c>
      <c r="N23" s="229">
        <v>1</v>
      </c>
      <c r="O23" s="353"/>
      <c r="P23" s="353"/>
      <c r="Q23" s="353"/>
      <c r="R23" s="353"/>
      <c r="S23" s="353"/>
      <c r="T23" s="170"/>
    </row>
    <row r="24" spans="1:20" ht="32.25" customHeight="1">
      <c r="A24" s="170"/>
      <c r="B24" s="363" t="s">
        <v>541</v>
      </c>
      <c r="C24" s="363"/>
      <c r="D24" s="363"/>
      <c r="E24" s="363"/>
      <c r="F24" s="363"/>
      <c r="G24" s="231" t="s">
        <v>366</v>
      </c>
      <c r="H24" s="230" t="s">
        <v>261</v>
      </c>
      <c r="I24" s="291">
        <v>10</v>
      </c>
      <c r="J24" s="291">
        <v>3</v>
      </c>
      <c r="K24" s="347"/>
      <c r="L24" s="347"/>
      <c r="M24" s="229">
        <v>46</v>
      </c>
      <c r="N24" s="229">
        <v>46</v>
      </c>
      <c r="O24" s="353"/>
      <c r="P24" s="353"/>
      <c r="Q24" s="353"/>
      <c r="R24" s="353"/>
      <c r="S24" s="353"/>
      <c r="T24" s="170"/>
    </row>
    <row r="25" spans="1:20" ht="32.25" customHeight="1">
      <c r="A25" s="170"/>
      <c r="B25" s="363" t="s">
        <v>540</v>
      </c>
      <c r="C25" s="363"/>
      <c r="D25" s="363"/>
      <c r="E25" s="363"/>
      <c r="F25" s="363"/>
      <c r="G25" s="231" t="s">
        <v>373</v>
      </c>
      <c r="H25" s="230" t="s">
        <v>208</v>
      </c>
      <c r="I25" s="291">
        <v>10</v>
      </c>
      <c r="J25" s="291">
        <v>3</v>
      </c>
      <c r="K25" s="347"/>
      <c r="L25" s="347"/>
      <c r="M25" s="229">
        <v>3</v>
      </c>
      <c r="N25" s="229">
        <v>3</v>
      </c>
      <c r="O25" s="353"/>
      <c r="P25" s="353"/>
      <c r="Q25" s="353"/>
      <c r="R25" s="353"/>
      <c r="S25" s="353"/>
      <c r="T25" s="170"/>
    </row>
    <row r="26" spans="1:20" ht="21.75" customHeight="1">
      <c r="A26" s="170"/>
      <c r="B26" s="363" t="s">
        <v>539</v>
      </c>
      <c r="C26" s="363"/>
      <c r="D26" s="363"/>
      <c r="E26" s="363"/>
      <c r="F26" s="363"/>
      <c r="G26" s="231" t="s">
        <v>538</v>
      </c>
      <c r="H26" s="230" t="s">
        <v>261</v>
      </c>
      <c r="I26" s="291">
        <v>10</v>
      </c>
      <c r="J26" s="291">
        <v>3</v>
      </c>
      <c r="K26" s="347"/>
      <c r="L26" s="347"/>
      <c r="M26" s="229">
        <v>435</v>
      </c>
      <c r="N26" s="229">
        <v>432</v>
      </c>
      <c r="O26" s="353"/>
      <c r="P26" s="353"/>
      <c r="Q26" s="353"/>
      <c r="R26" s="353"/>
      <c r="S26" s="353"/>
      <c r="T26" s="170"/>
    </row>
    <row r="27" spans="1:20" ht="21.75" customHeight="1">
      <c r="A27" s="170"/>
      <c r="B27" s="363" t="s">
        <v>537</v>
      </c>
      <c r="C27" s="363"/>
      <c r="D27" s="363"/>
      <c r="E27" s="363"/>
      <c r="F27" s="363"/>
      <c r="G27" s="231" t="s">
        <v>365</v>
      </c>
      <c r="H27" s="230" t="s">
        <v>261</v>
      </c>
      <c r="I27" s="291">
        <v>10</v>
      </c>
      <c r="J27" s="291">
        <v>3</v>
      </c>
      <c r="K27" s="347"/>
      <c r="L27" s="347"/>
      <c r="M27" s="229">
        <v>354</v>
      </c>
      <c r="N27" s="229">
        <v>352</v>
      </c>
      <c r="O27" s="353"/>
      <c r="P27" s="353"/>
      <c r="Q27" s="353"/>
      <c r="R27" s="353"/>
      <c r="S27" s="353"/>
      <c r="T27" s="170"/>
    </row>
    <row r="28" spans="1:20" ht="12.75" customHeight="1">
      <c r="A28" s="170"/>
      <c r="B28" s="363" t="s">
        <v>364</v>
      </c>
      <c r="C28" s="363"/>
      <c r="D28" s="363"/>
      <c r="E28" s="363"/>
      <c r="F28" s="363"/>
      <c r="G28" s="231" t="s">
        <v>362</v>
      </c>
      <c r="H28" s="230" t="s">
        <v>361</v>
      </c>
      <c r="I28" s="291">
        <v>10</v>
      </c>
      <c r="J28" s="291">
        <v>3</v>
      </c>
      <c r="K28" s="347"/>
      <c r="L28" s="347"/>
      <c r="M28" s="229">
        <v>190</v>
      </c>
      <c r="N28" s="229">
        <v>190</v>
      </c>
      <c r="O28" s="353"/>
      <c r="P28" s="353"/>
      <c r="Q28" s="353"/>
      <c r="R28" s="353"/>
      <c r="S28" s="353"/>
      <c r="T28" s="170"/>
    </row>
    <row r="29" spans="1:20" ht="12.75" customHeight="1">
      <c r="A29" s="170"/>
      <c r="B29" s="363" t="s">
        <v>545</v>
      </c>
      <c r="C29" s="363"/>
      <c r="D29" s="363"/>
      <c r="E29" s="363"/>
      <c r="F29" s="363"/>
      <c r="G29" s="231" t="s">
        <v>544</v>
      </c>
      <c r="H29" s="230" t="s">
        <v>372</v>
      </c>
      <c r="I29" s="291">
        <v>10</v>
      </c>
      <c r="J29" s="291">
        <v>1</v>
      </c>
      <c r="K29" s="347"/>
      <c r="L29" s="347"/>
      <c r="M29" s="229">
        <v>55</v>
      </c>
      <c r="N29" s="229">
        <v>55</v>
      </c>
      <c r="O29" s="353"/>
      <c r="P29" s="353"/>
      <c r="Q29" s="353"/>
      <c r="R29" s="353"/>
      <c r="S29" s="353"/>
      <c r="T29" s="170"/>
    </row>
    <row r="30" spans="1:20" ht="12.75" customHeight="1">
      <c r="A30" s="170"/>
      <c r="B30" s="363" t="s">
        <v>510</v>
      </c>
      <c r="C30" s="363"/>
      <c r="D30" s="363"/>
      <c r="E30" s="363"/>
      <c r="F30" s="363"/>
      <c r="G30" s="231" t="s">
        <v>509</v>
      </c>
      <c r="H30" s="230" t="s">
        <v>208</v>
      </c>
      <c r="I30" s="291">
        <v>10</v>
      </c>
      <c r="J30" s="291">
        <v>6</v>
      </c>
      <c r="K30" s="347"/>
      <c r="L30" s="347"/>
      <c r="M30" s="229">
        <v>120</v>
      </c>
      <c r="N30" s="229">
        <v>120</v>
      </c>
      <c r="O30" s="353"/>
      <c r="P30" s="353"/>
      <c r="Q30" s="353"/>
      <c r="R30" s="353"/>
      <c r="S30" s="353"/>
      <c r="T30" s="170"/>
    </row>
    <row r="31" spans="1:20" ht="32.25" customHeight="1">
      <c r="A31" s="170"/>
      <c r="B31" s="363" t="s">
        <v>536</v>
      </c>
      <c r="C31" s="363"/>
      <c r="D31" s="363"/>
      <c r="E31" s="363"/>
      <c r="F31" s="363"/>
      <c r="G31" s="231" t="s">
        <v>535</v>
      </c>
      <c r="H31" s="230" t="s">
        <v>261</v>
      </c>
      <c r="I31" s="291">
        <v>10</v>
      </c>
      <c r="J31" s="291">
        <v>3</v>
      </c>
      <c r="K31" s="347"/>
      <c r="L31" s="347"/>
      <c r="M31" s="229">
        <v>34</v>
      </c>
      <c r="N31" s="229">
        <v>34</v>
      </c>
      <c r="O31" s="353"/>
      <c r="P31" s="353"/>
      <c r="Q31" s="353"/>
      <c r="R31" s="353"/>
      <c r="S31" s="353"/>
      <c r="T31" s="170"/>
    </row>
    <row r="32" spans="1:20" ht="21.75" customHeight="1">
      <c r="A32" s="170"/>
      <c r="B32" s="363" t="s">
        <v>508</v>
      </c>
      <c r="C32" s="363"/>
      <c r="D32" s="363"/>
      <c r="E32" s="363"/>
      <c r="F32" s="363"/>
      <c r="G32" s="231" t="s">
        <v>507</v>
      </c>
      <c r="H32" s="230">
        <v>0</v>
      </c>
      <c r="I32" s="291">
        <v>0</v>
      </c>
      <c r="J32" s="291">
        <v>0</v>
      </c>
      <c r="K32" s="347"/>
      <c r="L32" s="347"/>
      <c r="M32" s="229">
        <v>61</v>
      </c>
      <c r="N32" s="229">
        <v>61</v>
      </c>
      <c r="O32" s="353"/>
      <c r="P32" s="353"/>
      <c r="Q32" s="353"/>
      <c r="R32" s="353"/>
      <c r="S32" s="353"/>
      <c r="T32" s="170"/>
    </row>
    <row r="33" spans="1:20" ht="12.75" customHeight="1">
      <c r="A33" s="170"/>
      <c r="B33" s="363" t="s">
        <v>506</v>
      </c>
      <c r="C33" s="363"/>
      <c r="D33" s="363"/>
      <c r="E33" s="363"/>
      <c r="F33" s="363"/>
      <c r="G33" s="231" t="s">
        <v>505</v>
      </c>
      <c r="H33" s="230" t="s">
        <v>208</v>
      </c>
      <c r="I33" s="291">
        <v>10</v>
      </c>
      <c r="J33" s="291">
        <v>6</v>
      </c>
      <c r="K33" s="347"/>
      <c r="L33" s="347"/>
      <c r="M33" s="229">
        <v>61</v>
      </c>
      <c r="N33" s="229">
        <v>61</v>
      </c>
      <c r="O33" s="353"/>
      <c r="P33" s="353"/>
      <c r="Q33" s="353"/>
      <c r="R33" s="353"/>
      <c r="S33" s="353"/>
      <c r="T33" s="170"/>
    </row>
    <row r="34" spans="1:20" ht="21.75" customHeight="1">
      <c r="A34" s="170"/>
      <c r="B34" s="363" t="s">
        <v>502</v>
      </c>
      <c r="C34" s="363"/>
      <c r="D34" s="363"/>
      <c r="E34" s="363"/>
      <c r="F34" s="363"/>
      <c r="G34" s="231" t="s">
        <v>501</v>
      </c>
      <c r="H34" s="230">
        <v>0</v>
      </c>
      <c r="I34" s="291">
        <v>0</v>
      </c>
      <c r="J34" s="291">
        <v>0</v>
      </c>
      <c r="K34" s="347"/>
      <c r="L34" s="347"/>
      <c r="M34" s="229">
        <v>4819</v>
      </c>
      <c r="N34" s="229">
        <v>4812</v>
      </c>
      <c r="O34" s="353"/>
      <c r="P34" s="353"/>
      <c r="Q34" s="353"/>
      <c r="R34" s="353"/>
      <c r="S34" s="353"/>
      <c r="T34" s="170"/>
    </row>
    <row r="35" spans="1:20" ht="21.75" customHeight="1">
      <c r="A35" s="170"/>
      <c r="B35" s="363" t="s">
        <v>251</v>
      </c>
      <c r="C35" s="363"/>
      <c r="D35" s="363"/>
      <c r="E35" s="363"/>
      <c r="F35" s="363"/>
      <c r="G35" s="231" t="s">
        <v>359</v>
      </c>
      <c r="H35" s="230" t="s">
        <v>215</v>
      </c>
      <c r="I35" s="291">
        <v>10</v>
      </c>
      <c r="J35" s="291">
        <v>6</v>
      </c>
      <c r="K35" s="347"/>
      <c r="L35" s="347"/>
      <c r="M35" s="229">
        <v>5</v>
      </c>
      <c r="N35" s="229">
        <v>5</v>
      </c>
      <c r="O35" s="353"/>
      <c r="P35" s="353"/>
      <c r="Q35" s="353"/>
      <c r="R35" s="353"/>
      <c r="S35" s="353"/>
      <c r="T35" s="170"/>
    </row>
    <row r="36" spans="1:20" ht="21.75" customHeight="1">
      <c r="A36" s="170"/>
      <c r="B36" s="363" t="s">
        <v>251</v>
      </c>
      <c r="C36" s="363"/>
      <c r="D36" s="363"/>
      <c r="E36" s="363"/>
      <c r="F36" s="363"/>
      <c r="G36" s="231" t="s">
        <v>359</v>
      </c>
      <c r="H36" s="230" t="s">
        <v>640</v>
      </c>
      <c r="I36" s="291">
        <v>10</v>
      </c>
      <c r="J36" s="291">
        <v>6</v>
      </c>
      <c r="K36" s="347"/>
      <c r="L36" s="347"/>
      <c r="M36" s="229">
        <v>156</v>
      </c>
      <c r="N36" s="229">
        <v>156</v>
      </c>
      <c r="O36" s="353"/>
      <c r="P36" s="353"/>
      <c r="Q36" s="353"/>
      <c r="R36" s="353"/>
      <c r="S36" s="353"/>
      <c r="T36" s="170"/>
    </row>
    <row r="37" spans="1:20" ht="21.75" customHeight="1">
      <c r="A37" s="170"/>
      <c r="B37" s="363" t="s">
        <v>251</v>
      </c>
      <c r="C37" s="363"/>
      <c r="D37" s="363"/>
      <c r="E37" s="363"/>
      <c r="F37" s="363"/>
      <c r="G37" s="231" t="s">
        <v>359</v>
      </c>
      <c r="H37" s="230" t="s">
        <v>208</v>
      </c>
      <c r="I37" s="291">
        <v>10</v>
      </c>
      <c r="J37" s="291">
        <v>6</v>
      </c>
      <c r="K37" s="347"/>
      <c r="L37" s="347"/>
      <c r="M37" s="229">
        <v>23</v>
      </c>
      <c r="N37" s="229">
        <v>23</v>
      </c>
      <c r="O37" s="353"/>
      <c r="P37" s="353"/>
      <c r="Q37" s="353"/>
      <c r="R37" s="353"/>
      <c r="S37" s="353"/>
      <c r="T37" s="170"/>
    </row>
    <row r="38" spans="1:20" ht="21.75" customHeight="1">
      <c r="A38" s="170"/>
      <c r="B38" s="363" t="s">
        <v>251</v>
      </c>
      <c r="C38" s="363"/>
      <c r="D38" s="363"/>
      <c r="E38" s="363"/>
      <c r="F38" s="363"/>
      <c r="G38" s="231" t="s">
        <v>359</v>
      </c>
      <c r="H38" s="230" t="s">
        <v>215</v>
      </c>
      <c r="I38" s="291">
        <v>10</v>
      </c>
      <c r="J38" s="291">
        <v>6</v>
      </c>
      <c r="K38" s="347"/>
      <c r="L38" s="347"/>
      <c r="M38" s="229">
        <v>19</v>
      </c>
      <c r="N38" s="229">
        <v>19</v>
      </c>
      <c r="O38" s="353"/>
      <c r="P38" s="353"/>
      <c r="Q38" s="353"/>
      <c r="R38" s="353"/>
      <c r="S38" s="353"/>
      <c r="T38" s="170"/>
    </row>
    <row r="39" spans="1:20" ht="21.75" customHeight="1">
      <c r="A39" s="170"/>
      <c r="B39" s="363" t="s">
        <v>251</v>
      </c>
      <c r="C39" s="363"/>
      <c r="D39" s="363"/>
      <c r="E39" s="363"/>
      <c r="F39" s="363"/>
      <c r="G39" s="231" t="s">
        <v>359</v>
      </c>
      <c r="H39" s="230" t="s">
        <v>679</v>
      </c>
      <c r="I39" s="291">
        <v>10</v>
      </c>
      <c r="J39" s="291">
        <v>6</v>
      </c>
      <c r="K39" s="347"/>
      <c r="L39" s="347"/>
      <c r="M39" s="229">
        <v>21</v>
      </c>
      <c r="N39" s="229">
        <v>21</v>
      </c>
      <c r="O39" s="353"/>
      <c r="P39" s="353"/>
      <c r="Q39" s="353"/>
      <c r="R39" s="353"/>
      <c r="S39" s="353"/>
      <c r="T39" s="170"/>
    </row>
    <row r="40" spans="1:20" ht="21.75" customHeight="1">
      <c r="A40" s="170"/>
      <c r="B40" s="363" t="s">
        <v>251</v>
      </c>
      <c r="C40" s="363"/>
      <c r="D40" s="363"/>
      <c r="E40" s="363"/>
      <c r="F40" s="363"/>
      <c r="G40" s="231" t="s">
        <v>359</v>
      </c>
      <c r="H40" s="230" t="s">
        <v>679</v>
      </c>
      <c r="I40" s="291">
        <v>10</v>
      </c>
      <c r="J40" s="291">
        <v>6</v>
      </c>
      <c r="K40" s="347"/>
      <c r="L40" s="347"/>
      <c r="M40" s="229">
        <v>1</v>
      </c>
      <c r="N40" s="229">
        <v>1</v>
      </c>
      <c r="O40" s="353"/>
      <c r="P40" s="353"/>
      <c r="Q40" s="353"/>
      <c r="R40" s="353"/>
      <c r="S40" s="353"/>
      <c r="T40" s="170"/>
    </row>
    <row r="41" spans="1:20" ht="21.75" customHeight="1">
      <c r="A41" s="170"/>
      <c r="B41" s="363" t="s">
        <v>251</v>
      </c>
      <c r="C41" s="363"/>
      <c r="D41" s="363"/>
      <c r="E41" s="363"/>
      <c r="F41" s="363"/>
      <c r="G41" s="231" t="s">
        <v>359</v>
      </c>
      <c r="H41" s="230" t="s">
        <v>208</v>
      </c>
      <c r="I41" s="291">
        <v>10</v>
      </c>
      <c r="J41" s="291">
        <v>6</v>
      </c>
      <c r="K41" s="347"/>
      <c r="L41" s="347"/>
      <c r="M41" s="229">
        <v>46</v>
      </c>
      <c r="N41" s="229">
        <v>46</v>
      </c>
      <c r="O41" s="353"/>
      <c r="P41" s="353"/>
      <c r="Q41" s="353"/>
      <c r="R41" s="353"/>
      <c r="S41" s="353"/>
      <c r="T41" s="170"/>
    </row>
    <row r="42" spans="1:20" ht="21.75" customHeight="1">
      <c r="A42" s="170"/>
      <c r="B42" s="363" t="s">
        <v>251</v>
      </c>
      <c r="C42" s="363"/>
      <c r="D42" s="363"/>
      <c r="E42" s="363"/>
      <c r="F42" s="363"/>
      <c r="G42" s="231" t="s">
        <v>359</v>
      </c>
      <c r="H42" s="230" t="s">
        <v>640</v>
      </c>
      <c r="I42" s="291">
        <v>10</v>
      </c>
      <c r="J42" s="291">
        <v>6</v>
      </c>
      <c r="K42" s="347"/>
      <c r="L42" s="347"/>
      <c r="M42" s="229">
        <v>111</v>
      </c>
      <c r="N42" s="229">
        <v>111</v>
      </c>
      <c r="O42" s="353"/>
      <c r="P42" s="353"/>
      <c r="Q42" s="353"/>
      <c r="R42" s="353"/>
      <c r="S42" s="353"/>
      <c r="T42" s="170"/>
    </row>
    <row r="43" spans="1:20" ht="21.75" customHeight="1">
      <c r="A43" s="170"/>
      <c r="B43" s="363" t="s">
        <v>251</v>
      </c>
      <c r="C43" s="363"/>
      <c r="D43" s="363"/>
      <c r="E43" s="363"/>
      <c r="F43" s="363"/>
      <c r="G43" s="231" t="s">
        <v>359</v>
      </c>
      <c r="H43" s="230" t="s">
        <v>208</v>
      </c>
      <c r="I43" s="291">
        <v>10</v>
      </c>
      <c r="J43" s="291">
        <v>6</v>
      </c>
      <c r="K43" s="347"/>
      <c r="L43" s="347"/>
      <c r="M43" s="229">
        <v>10</v>
      </c>
      <c r="N43" s="229">
        <v>10</v>
      </c>
      <c r="O43" s="353"/>
      <c r="P43" s="353"/>
      <c r="Q43" s="353"/>
      <c r="R43" s="353"/>
      <c r="S43" s="353"/>
      <c r="T43" s="170"/>
    </row>
    <row r="44" spans="1:20" ht="21.75" customHeight="1">
      <c r="A44" s="170"/>
      <c r="B44" s="363" t="s">
        <v>251</v>
      </c>
      <c r="C44" s="363"/>
      <c r="D44" s="363"/>
      <c r="E44" s="363"/>
      <c r="F44" s="363"/>
      <c r="G44" s="231" t="s">
        <v>359</v>
      </c>
      <c r="H44" s="230" t="s">
        <v>208</v>
      </c>
      <c r="I44" s="291">
        <v>10</v>
      </c>
      <c r="J44" s="291">
        <v>6</v>
      </c>
      <c r="K44" s="347"/>
      <c r="L44" s="347"/>
      <c r="M44" s="229">
        <v>108</v>
      </c>
      <c r="N44" s="229">
        <v>108</v>
      </c>
      <c r="O44" s="353"/>
      <c r="P44" s="353"/>
      <c r="Q44" s="353"/>
      <c r="R44" s="353"/>
      <c r="S44" s="353"/>
      <c r="T44" s="170"/>
    </row>
    <row r="45" spans="1:20" ht="21.75" customHeight="1">
      <c r="A45" s="170"/>
      <c r="B45" s="363" t="s">
        <v>358</v>
      </c>
      <c r="C45" s="363"/>
      <c r="D45" s="363"/>
      <c r="E45" s="363"/>
      <c r="F45" s="363"/>
      <c r="G45" s="231" t="s">
        <v>357</v>
      </c>
      <c r="H45" s="230" t="s">
        <v>195</v>
      </c>
      <c r="I45" s="291">
        <v>10</v>
      </c>
      <c r="J45" s="291">
        <v>6</v>
      </c>
      <c r="K45" s="347"/>
      <c r="L45" s="347"/>
      <c r="M45" s="229">
        <v>2370</v>
      </c>
      <c r="N45" s="229">
        <v>2370</v>
      </c>
      <c r="O45" s="353"/>
      <c r="P45" s="353"/>
      <c r="Q45" s="353"/>
      <c r="R45" s="353"/>
      <c r="S45" s="353"/>
      <c r="T45" s="170"/>
    </row>
    <row r="46" spans="1:20" ht="21.75" customHeight="1">
      <c r="A46" s="170"/>
      <c r="B46" s="363" t="s">
        <v>358</v>
      </c>
      <c r="C46" s="363"/>
      <c r="D46" s="363"/>
      <c r="E46" s="363"/>
      <c r="F46" s="363"/>
      <c r="G46" s="231" t="s">
        <v>357</v>
      </c>
      <c r="H46" s="230" t="s">
        <v>192</v>
      </c>
      <c r="I46" s="291">
        <v>10</v>
      </c>
      <c r="J46" s="291">
        <v>6</v>
      </c>
      <c r="K46" s="347"/>
      <c r="L46" s="347"/>
      <c r="M46" s="229">
        <v>715</v>
      </c>
      <c r="N46" s="229">
        <v>715</v>
      </c>
      <c r="O46" s="353"/>
      <c r="P46" s="353"/>
      <c r="Q46" s="353"/>
      <c r="R46" s="353"/>
      <c r="S46" s="353"/>
      <c r="T46" s="170"/>
    </row>
    <row r="47" spans="1:20" ht="42.75" customHeight="1">
      <c r="A47" s="170"/>
      <c r="B47" s="363" t="s">
        <v>356</v>
      </c>
      <c r="C47" s="363"/>
      <c r="D47" s="363"/>
      <c r="E47" s="363"/>
      <c r="F47" s="363"/>
      <c r="G47" s="231" t="s">
        <v>355</v>
      </c>
      <c r="H47" s="230" t="s">
        <v>208</v>
      </c>
      <c r="I47" s="291">
        <v>10</v>
      </c>
      <c r="J47" s="291">
        <v>6</v>
      </c>
      <c r="K47" s="347"/>
      <c r="L47" s="347"/>
      <c r="M47" s="229">
        <v>1141</v>
      </c>
      <c r="N47" s="229">
        <v>1134</v>
      </c>
      <c r="O47" s="353"/>
      <c r="P47" s="353"/>
      <c r="Q47" s="353"/>
      <c r="R47" s="353"/>
      <c r="S47" s="353"/>
      <c r="T47" s="170"/>
    </row>
    <row r="48" spans="1:20" ht="42.75" customHeight="1">
      <c r="A48" s="170"/>
      <c r="B48" s="363" t="s">
        <v>356</v>
      </c>
      <c r="C48" s="363"/>
      <c r="D48" s="363"/>
      <c r="E48" s="363"/>
      <c r="F48" s="363"/>
      <c r="G48" s="231" t="s">
        <v>355</v>
      </c>
      <c r="H48" s="230" t="s">
        <v>208</v>
      </c>
      <c r="I48" s="291">
        <v>10</v>
      </c>
      <c r="J48" s="291">
        <v>6</v>
      </c>
      <c r="K48" s="347"/>
      <c r="L48" s="347"/>
      <c r="M48" s="229">
        <v>50</v>
      </c>
      <c r="N48" s="229">
        <v>50</v>
      </c>
      <c r="O48" s="353"/>
      <c r="P48" s="353"/>
      <c r="Q48" s="353"/>
      <c r="R48" s="353"/>
      <c r="S48" s="353"/>
      <c r="T48" s="170"/>
    </row>
    <row r="49" spans="1:20" ht="42.75" customHeight="1">
      <c r="A49" s="170"/>
      <c r="B49" s="363" t="s">
        <v>356</v>
      </c>
      <c r="C49" s="363"/>
      <c r="D49" s="363"/>
      <c r="E49" s="363"/>
      <c r="F49" s="363"/>
      <c r="G49" s="231" t="s">
        <v>355</v>
      </c>
      <c r="H49" s="230" t="s">
        <v>208</v>
      </c>
      <c r="I49" s="291">
        <v>10</v>
      </c>
      <c r="J49" s="291">
        <v>6</v>
      </c>
      <c r="K49" s="347"/>
      <c r="L49" s="347"/>
      <c r="M49" s="229">
        <v>43</v>
      </c>
      <c r="N49" s="229">
        <v>43</v>
      </c>
      <c r="O49" s="353"/>
      <c r="P49" s="353"/>
      <c r="Q49" s="353"/>
      <c r="R49" s="353"/>
      <c r="S49" s="353"/>
      <c r="T49" s="170"/>
    </row>
    <row r="50" spans="1:20" s="272" customFormat="1" ht="21.75" customHeight="1">
      <c r="A50" s="275"/>
      <c r="B50" s="364" t="s">
        <v>532</v>
      </c>
      <c r="C50" s="364"/>
      <c r="D50" s="364"/>
      <c r="E50" s="364"/>
      <c r="F50" s="364"/>
      <c r="G50" s="274" t="s">
        <v>531</v>
      </c>
      <c r="H50" s="273">
        <v>0</v>
      </c>
      <c r="I50" s="294">
        <v>0</v>
      </c>
      <c r="J50" s="294">
        <v>0</v>
      </c>
      <c r="K50" s="358"/>
      <c r="L50" s="358"/>
      <c r="M50" s="228">
        <v>78942</v>
      </c>
      <c r="N50" s="228">
        <v>79837</v>
      </c>
      <c r="O50" s="362"/>
      <c r="P50" s="362"/>
      <c r="Q50" s="362"/>
      <c r="R50" s="362"/>
      <c r="S50" s="362"/>
      <c r="T50" s="275"/>
    </row>
    <row r="51" spans="1:20" ht="32.25" customHeight="1">
      <c r="A51" s="170"/>
      <c r="B51" s="363" t="s">
        <v>534</v>
      </c>
      <c r="C51" s="363"/>
      <c r="D51" s="363"/>
      <c r="E51" s="363"/>
      <c r="F51" s="363"/>
      <c r="G51" s="231" t="s">
        <v>533</v>
      </c>
      <c r="H51" s="230">
        <v>0</v>
      </c>
      <c r="I51" s="291">
        <v>0</v>
      </c>
      <c r="J51" s="291">
        <v>0</v>
      </c>
      <c r="K51" s="347"/>
      <c r="L51" s="347"/>
      <c r="M51" s="229">
        <v>26225</v>
      </c>
      <c r="N51" s="229">
        <v>26224</v>
      </c>
      <c r="O51" s="353"/>
      <c r="P51" s="353"/>
      <c r="Q51" s="353"/>
      <c r="R51" s="353"/>
      <c r="S51" s="353"/>
      <c r="T51" s="170"/>
    </row>
    <row r="52" spans="1:20" ht="21.75" customHeight="1">
      <c r="A52" s="170"/>
      <c r="B52" s="363" t="s">
        <v>225</v>
      </c>
      <c r="C52" s="363"/>
      <c r="D52" s="363"/>
      <c r="E52" s="363"/>
      <c r="F52" s="363"/>
      <c r="G52" s="231" t="s">
        <v>224</v>
      </c>
      <c r="H52" s="230" t="s">
        <v>184</v>
      </c>
      <c r="I52" s="291">
        <v>8</v>
      </c>
      <c r="J52" s="291">
        <v>1</v>
      </c>
      <c r="K52" s="347"/>
      <c r="L52" s="347"/>
      <c r="M52" s="229">
        <v>26225</v>
      </c>
      <c r="N52" s="229">
        <v>26224</v>
      </c>
      <c r="O52" s="353"/>
      <c r="P52" s="353"/>
      <c r="Q52" s="353"/>
      <c r="R52" s="353"/>
      <c r="S52" s="353"/>
      <c r="T52" s="170"/>
    </row>
    <row r="53" spans="1:20" ht="21.75" customHeight="1">
      <c r="A53" s="170"/>
      <c r="B53" s="363" t="s">
        <v>555</v>
      </c>
      <c r="C53" s="363"/>
      <c r="D53" s="363"/>
      <c r="E53" s="363"/>
      <c r="F53" s="363"/>
      <c r="G53" s="231" t="s">
        <v>554</v>
      </c>
      <c r="H53" s="230">
        <v>0</v>
      </c>
      <c r="I53" s="291">
        <v>0</v>
      </c>
      <c r="J53" s="291">
        <v>0</v>
      </c>
      <c r="K53" s="347"/>
      <c r="L53" s="347"/>
      <c r="M53" s="229">
        <v>13704</v>
      </c>
      <c r="N53" s="229">
        <v>13704</v>
      </c>
      <c r="O53" s="353"/>
      <c r="P53" s="353"/>
      <c r="Q53" s="353"/>
      <c r="R53" s="353"/>
      <c r="S53" s="353"/>
      <c r="T53" s="170"/>
    </row>
    <row r="54" spans="1:20" ht="12.75" customHeight="1">
      <c r="A54" s="170"/>
      <c r="B54" s="363" t="s">
        <v>772</v>
      </c>
      <c r="C54" s="363"/>
      <c r="D54" s="363"/>
      <c r="E54" s="363"/>
      <c r="F54" s="363"/>
      <c r="G54" s="231" t="s">
        <v>773</v>
      </c>
      <c r="H54" s="230" t="s">
        <v>688</v>
      </c>
      <c r="I54" s="291">
        <v>8</v>
      </c>
      <c r="J54" s="291">
        <v>1</v>
      </c>
      <c r="K54" s="347"/>
      <c r="L54" s="347"/>
      <c r="M54" s="229">
        <v>13704</v>
      </c>
      <c r="N54" s="229">
        <v>13704</v>
      </c>
      <c r="O54" s="353"/>
      <c r="P54" s="353"/>
      <c r="Q54" s="353"/>
      <c r="R54" s="353"/>
      <c r="S54" s="353"/>
      <c r="T54" s="170"/>
    </row>
    <row r="55" spans="1:20" ht="42.75" customHeight="1">
      <c r="A55" s="170"/>
      <c r="B55" s="363" t="s">
        <v>530</v>
      </c>
      <c r="C55" s="363"/>
      <c r="D55" s="363"/>
      <c r="E55" s="363"/>
      <c r="F55" s="363"/>
      <c r="G55" s="231" t="s">
        <v>529</v>
      </c>
      <c r="H55" s="230">
        <v>0</v>
      </c>
      <c r="I55" s="291">
        <v>0</v>
      </c>
      <c r="J55" s="291">
        <v>0</v>
      </c>
      <c r="K55" s="347"/>
      <c r="L55" s="347"/>
      <c r="M55" s="229">
        <v>13749</v>
      </c>
      <c r="N55" s="229">
        <v>13902</v>
      </c>
      <c r="O55" s="353"/>
      <c r="P55" s="353"/>
      <c r="Q55" s="353"/>
      <c r="R55" s="353"/>
      <c r="S55" s="353"/>
      <c r="T55" s="170"/>
    </row>
    <row r="56" spans="1:20" ht="21.75" customHeight="1">
      <c r="A56" s="170"/>
      <c r="B56" s="363" t="s">
        <v>525</v>
      </c>
      <c r="C56" s="363"/>
      <c r="D56" s="363"/>
      <c r="E56" s="363"/>
      <c r="F56" s="363"/>
      <c r="G56" s="231" t="s">
        <v>528</v>
      </c>
      <c r="H56" s="230" t="s">
        <v>184</v>
      </c>
      <c r="I56" s="291">
        <v>7</v>
      </c>
      <c r="J56" s="291">
        <v>3</v>
      </c>
      <c r="K56" s="347"/>
      <c r="L56" s="347"/>
      <c r="M56" s="229">
        <v>13749</v>
      </c>
      <c r="N56" s="229">
        <v>13902</v>
      </c>
      <c r="O56" s="353"/>
      <c r="P56" s="353"/>
      <c r="Q56" s="353"/>
      <c r="R56" s="353"/>
      <c r="S56" s="353"/>
      <c r="T56" s="170"/>
    </row>
    <row r="57" spans="1:20" ht="21.75" customHeight="1">
      <c r="A57" s="170"/>
      <c r="B57" s="363" t="s">
        <v>553</v>
      </c>
      <c r="C57" s="363"/>
      <c r="D57" s="363"/>
      <c r="E57" s="363"/>
      <c r="F57" s="363"/>
      <c r="G57" s="231" t="s">
        <v>552</v>
      </c>
      <c r="H57" s="230">
        <v>0</v>
      </c>
      <c r="I57" s="291">
        <v>0</v>
      </c>
      <c r="J57" s="291">
        <v>0</v>
      </c>
      <c r="K57" s="347"/>
      <c r="L57" s="347"/>
      <c r="M57" s="229">
        <v>100</v>
      </c>
      <c r="N57" s="229">
        <v>100</v>
      </c>
      <c r="O57" s="353"/>
      <c r="P57" s="353"/>
      <c r="Q57" s="353"/>
      <c r="R57" s="353"/>
      <c r="S57" s="353"/>
      <c r="T57" s="170"/>
    </row>
    <row r="58" spans="1:20" ht="21.75" customHeight="1">
      <c r="A58" s="170"/>
      <c r="B58" s="363" t="s">
        <v>551</v>
      </c>
      <c r="C58" s="363"/>
      <c r="D58" s="363"/>
      <c r="E58" s="363"/>
      <c r="F58" s="363"/>
      <c r="G58" s="231" t="s">
        <v>550</v>
      </c>
      <c r="H58" s="230" t="s">
        <v>184</v>
      </c>
      <c r="I58" s="291">
        <v>8</v>
      </c>
      <c r="J58" s="291">
        <v>1</v>
      </c>
      <c r="K58" s="347"/>
      <c r="L58" s="347"/>
      <c r="M58" s="229">
        <v>100</v>
      </c>
      <c r="N58" s="229">
        <v>100</v>
      </c>
      <c r="O58" s="353"/>
      <c r="P58" s="353"/>
      <c r="Q58" s="353"/>
      <c r="R58" s="353"/>
      <c r="S58" s="353"/>
      <c r="T58" s="170"/>
    </row>
    <row r="59" spans="1:20" ht="21.75" customHeight="1">
      <c r="A59" s="170"/>
      <c r="B59" s="363" t="s">
        <v>549</v>
      </c>
      <c r="C59" s="363"/>
      <c r="D59" s="363"/>
      <c r="E59" s="363"/>
      <c r="F59" s="363"/>
      <c r="G59" s="231" t="s">
        <v>548</v>
      </c>
      <c r="H59" s="230">
        <v>0</v>
      </c>
      <c r="I59" s="291">
        <v>0</v>
      </c>
      <c r="J59" s="291">
        <v>0</v>
      </c>
      <c r="K59" s="347"/>
      <c r="L59" s="347"/>
      <c r="M59" s="229">
        <v>25164</v>
      </c>
      <c r="N59" s="229">
        <v>25907</v>
      </c>
      <c r="O59" s="353"/>
      <c r="P59" s="353"/>
      <c r="Q59" s="353"/>
      <c r="R59" s="353"/>
      <c r="S59" s="353"/>
      <c r="T59" s="170"/>
    </row>
    <row r="60" spans="1:20" ht="21.75" customHeight="1">
      <c r="A60" s="170"/>
      <c r="B60" s="363" t="s">
        <v>217</v>
      </c>
      <c r="C60" s="363"/>
      <c r="D60" s="363"/>
      <c r="E60" s="363"/>
      <c r="F60" s="363"/>
      <c r="G60" s="231" t="s">
        <v>209</v>
      </c>
      <c r="H60" s="230" t="s">
        <v>681</v>
      </c>
      <c r="I60" s="291">
        <v>8</v>
      </c>
      <c r="J60" s="291">
        <v>4</v>
      </c>
      <c r="K60" s="347"/>
      <c r="L60" s="347"/>
      <c r="M60" s="229">
        <v>20</v>
      </c>
      <c r="N60" s="229">
        <v>20</v>
      </c>
      <c r="O60" s="353"/>
      <c r="P60" s="353"/>
      <c r="Q60" s="353"/>
      <c r="R60" s="353"/>
      <c r="S60" s="353"/>
      <c r="T60" s="170"/>
    </row>
    <row r="61" spans="1:20" ht="21.75" customHeight="1">
      <c r="A61" s="170"/>
      <c r="B61" s="363" t="s">
        <v>217</v>
      </c>
      <c r="C61" s="363"/>
      <c r="D61" s="363"/>
      <c r="E61" s="363"/>
      <c r="F61" s="363"/>
      <c r="G61" s="231" t="s">
        <v>209</v>
      </c>
      <c r="H61" s="230" t="s">
        <v>640</v>
      </c>
      <c r="I61" s="291">
        <v>8</v>
      </c>
      <c r="J61" s="291">
        <v>4</v>
      </c>
      <c r="K61" s="347"/>
      <c r="L61" s="347"/>
      <c r="M61" s="229">
        <v>50</v>
      </c>
      <c r="N61" s="229">
        <v>50</v>
      </c>
      <c r="O61" s="353"/>
      <c r="P61" s="353"/>
      <c r="Q61" s="353"/>
      <c r="R61" s="353"/>
      <c r="S61" s="353"/>
      <c r="T61" s="170"/>
    </row>
    <row r="62" spans="1:20" ht="21.75" customHeight="1">
      <c r="A62" s="170"/>
      <c r="B62" s="363" t="s">
        <v>217</v>
      </c>
      <c r="C62" s="363"/>
      <c r="D62" s="363"/>
      <c r="E62" s="363"/>
      <c r="F62" s="363"/>
      <c r="G62" s="231" t="s">
        <v>209</v>
      </c>
      <c r="H62" s="230" t="s">
        <v>208</v>
      </c>
      <c r="I62" s="291">
        <v>8</v>
      </c>
      <c r="J62" s="291">
        <v>4</v>
      </c>
      <c r="K62" s="347"/>
      <c r="L62" s="347"/>
      <c r="M62" s="229">
        <v>7</v>
      </c>
      <c r="N62" s="229">
        <v>7</v>
      </c>
      <c r="O62" s="353"/>
      <c r="P62" s="353"/>
      <c r="Q62" s="353"/>
      <c r="R62" s="353"/>
      <c r="S62" s="353"/>
      <c r="T62" s="170"/>
    </row>
    <row r="63" spans="1:20" ht="21.75" customHeight="1">
      <c r="A63" s="170"/>
      <c r="B63" s="363" t="s">
        <v>207</v>
      </c>
      <c r="C63" s="363"/>
      <c r="D63" s="363"/>
      <c r="E63" s="363"/>
      <c r="F63" s="363"/>
      <c r="G63" s="231" t="s">
        <v>193</v>
      </c>
      <c r="H63" s="230" t="s">
        <v>201</v>
      </c>
      <c r="I63" s="291">
        <v>8</v>
      </c>
      <c r="J63" s="291">
        <v>4</v>
      </c>
      <c r="K63" s="347"/>
      <c r="L63" s="347"/>
      <c r="M63" s="229">
        <v>18761</v>
      </c>
      <c r="N63" s="229">
        <v>19331</v>
      </c>
      <c r="O63" s="353"/>
      <c r="P63" s="353"/>
      <c r="Q63" s="353"/>
      <c r="R63" s="353"/>
      <c r="S63" s="353"/>
      <c r="T63" s="170"/>
    </row>
    <row r="64" spans="1:20" ht="21.75" customHeight="1">
      <c r="A64" s="170"/>
      <c r="B64" s="363" t="s">
        <v>207</v>
      </c>
      <c r="C64" s="363"/>
      <c r="D64" s="363"/>
      <c r="E64" s="363"/>
      <c r="F64" s="363"/>
      <c r="G64" s="231" t="s">
        <v>193</v>
      </c>
      <c r="H64" s="230" t="s">
        <v>199</v>
      </c>
      <c r="I64" s="291">
        <v>8</v>
      </c>
      <c r="J64" s="291">
        <v>4</v>
      </c>
      <c r="K64" s="347"/>
      <c r="L64" s="347"/>
      <c r="M64" s="229">
        <v>5755</v>
      </c>
      <c r="N64" s="229">
        <v>5928</v>
      </c>
      <c r="O64" s="353"/>
      <c r="P64" s="353"/>
      <c r="Q64" s="353"/>
      <c r="R64" s="353"/>
      <c r="S64" s="353"/>
      <c r="T64" s="170"/>
    </row>
    <row r="65" spans="1:20" ht="21.75" customHeight="1">
      <c r="A65" s="170"/>
      <c r="B65" s="363" t="s">
        <v>322</v>
      </c>
      <c r="C65" s="363"/>
      <c r="D65" s="363"/>
      <c r="E65" s="363"/>
      <c r="F65" s="363"/>
      <c r="G65" s="231" t="s">
        <v>774</v>
      </c>
      <c r="H65" s="230" t="s">
        <v>195</v>
      </c>
      <c r="I65" s="291">
        <v>8</v>
      </c>
      <c r="J65" s="291">
        <v>4</v>
      </c>
      <c r="K65" s="347"/>
      <c r="L65" s="347"/>
      <c r="M65" s="229">
        <v>439</v>
      </c>
      <c r="N65" s="229">
        <v>439</v>
      </c>
      <c r="O65" s="353"/>
      <c r="P65" s="353"/>
      <c r="Q65" s="353"/>
      <c r="R65" s="353"/>
      <c r="S65" s="353"/>
      <c r="T65" s="170"/>
    </row>
    <row r="66" spans="1:20" ht="21.75" customHeight="1">
      <c r="A66" s="170"/>
      <c r="B66" s="363" t="s">
        <v>322</v>
      </c>
      <c r="C66" s="363"/>
      <c r="D66" s="363"/>
      <c r="E66" s="363"/>
      <c r="F66" s="363"/>
      <c r="G66" s="231" t="s">
        <v>774</v>
      </c>
      <c r="H66" s="230" t="s">
        <v>192</v>
      </c>
      <c r="I66" s="291">
        <v>8</v>
      </c>
      <c r="J66" s="291">
        <v>4</v>
      </c>
      <c r="K66" s="347"/>
      <c r="L66" s="347"/>
      <c r="M66" s="229">
        <v>132</v>
      </c>
      <c r="N66" s="229">
        <v>132</v>
      </c>
      <c r="O66" s="353"/>
      <c r="P66" s="353"/>
      <c r="Q66" s="353"/>
      <c r="R66" s="353"/>
      <c r="S66" s="353"/>
      <c r="T66" s="170"/>
    </row>
    <row r="67" spans="1:20" s="272" customFormat="1" ht="32.25" customHeight="1">
      <c r="A67" s="275"/>
      <c r="B67" s="364" t="s">
        <v>596</v>
      </c>
      <c r="C67" s="364"/>
      <c r="D67" s="364"/>
      <c r="E67" s="364"/>
      <c r="F67" s="364"/>
      <c r="G67" s="274" t="s">
        <v>595</v>
      </c>
      <c r="H67" s="273">
        <v>0</v>
      </c>
      <c r="I67" s="294">
        <v>0</v>
      </c>
      <c r="J67" s="294">
        <v>0</v>
      </c>
      <c r="K67" s="358"/>
      <c r="L67" s="358"/>
      <c r="M67" s="228">
        <v>2702</v>
      </c>
      <c r="N67" s="228">
        <v>2689</v>
      </c>
      <c r="O67" s="362"/>
      <c r="P67" s="362"/>
      <c r="Q67" s="362"/>
      <c r="R67" s="362"/>
      <c r="S67" s="362"/>
      <c r="T67" s="275"/>
    </row>
    <row r="68" spans="1:20" ht="21.75" customHeight="1">
      <c r="A68" s="170"/>
      <c r="B68" s="363" t="s">
        <v>614</v>
      </c>
      <c r="C68" s="363"/>
      <c r="D68" s="363"/>
      <c r="E68" s="363"/>
      <c r="F68" s="363"/>
      <c r="G68" s="231" t="s">
        <v>613</v>
      </c>
      <c r="H68" s="230">
        <v>0</v>
      </c>
      <c r="I68" s="291">
        <v>0</v>
      </c>
      <c r="J68" s="291">
        <v>0</v>
      </c>
      <c r="K68" s="347"/>
      <c r="L68" s="347"/>
      <c r="M68" s="229">
        <v>50</v>
      </c>
      <c r="N68" s="229">
        <v>50</v>
      </c>
      <c r="O68" s="353"/>
      <c r="P68" s="353"/>
      <c r="Q68" s="353"/>
      <c r="R68" s="353"/>
      <c r="S68" s="353"/>
      <c r="T68" s="170"/>
    </row>
    <row r="69" spans="1:20" ht="21.75" customHeight="1">
      <c r="A69" s="170"/>
      <c r="B69" s="363" t="s">
        <v>732</v>
      </c>
      <c r="C69" s="363"/>
      <c r="D69" s="363"/>
      <c r="E69" s="363"/>
      <c r="F69" s="363"/>
      <c r="G69" s="231" t="s">
        <v>612</v>
      </c>
      <c r="H69" s="230" t="s">
        <v>208</v>
      </c>
      <c r="I69" s="291">
        <v>4</v>
      </c>
      <c r="J69" s="291">
        <v>1</v>
      </c>
      <c r="K69" s="347"/>
      <c r="L69" s="347"/>
      <c r="M69" s="229">
        <v>50</v>
      </c>
      <c r="N69" s="229">
        <v>50</v>
      </c>
      <c r="O69" s="353"/>
      <c r="P69" s="353"/>
      <c r="Q69" s="353"/>
      <c r="R69" s="353"/>
      <c r="S69" s="353"/>
      <c r="T69" s="170"/>
    </row>
    <row r="70" spans="1:20" ht="21.75" customHeight="1">
      <c r="A70" s="170"/>
      <c r="B70" s="363" t="s">
        <v>733</v>
      </c>
      <c r="C70" s="363"/>
      <c r="D70" s="363"/>
      <c r="E70" s="363"/>
      <c r="F70" s="363"/>
      <c r="G70" s="231" t="s">
        <v>611</v>
      </c>
      <c r="H70" s="230">
        <v>0</v>
      </c>
      <c r="I70" s="291">
        <v>0</v>
      </c>
      <c r="J70" s="291">
        <v>0</v>
      </c>
      <c r="K70" s="347"/>
      <c r="L70" s="347"/>
      <c r="M70" s="229">
        <v>50</v>
      </c>
      <c r="N70" s="229">
        <v>50</v>
      </c>
      <c r="O70" s="353"/>
      <c r="P70" s="353"/>
      <c r="Q70" s="353"/>
      <c r="R70" s="353"/>
      <c r="S70" s="353"/>
      <c r="T70" s="170"/>
    </row>
    <row r="71" spans="1:20" ht="32.25" customHeight="1">
      <c r="A71" s="170"/>
      <c r="B71" s="363" t="s">
        <v>734</v>
      </c>
      <c r="C71" s="363"/>
      <c r="D71" s="363"/>
      <c r="E71" s="363"/>
      <c r="F71" s="363"/>
      <c r="G71" s="231" t="s">
        <v>314</v>
      </c>
      <c r="H71" s="230" t="s">
        <v>208</v>
      </c>
      <c r="I71" s="291">
        <v>4</v>
      </c>
      <c r="J71" s="291">
        <v>1</v>
      </c>
      <c r="K71" s="347"/>
      <c r="L71" s="347"/>
      <c r="M71" s="229">
        <v>50</v>
      </c>
      <c r="N71" s="229">
        <v>50</v>
      </c>
      <c r="O71" s="353"/>
      <c r="P71" s="353"/>
      <c r="Q71" s="353"/>
      <c r="R71" s="353"/>
      <c r="S71" s="353"/>
      <c r="T71" s="170"/>
    </row>
    <row r="72" spans="1:20" ht="21.75" customHeight="1">
      <c r="A72" s="170"/>
      <c r="B72" s="363" t="s">
        <v>594</v>
      </c>
      <c r="C72" s="363"/>
      <c r="D72" s="363"/>
      <c r="E72" s="363"/>
      <c r="F72" s="363"/>
      <c r="G72" s="231" t="s">
        <v>593</v>
      </c>
      <c r="H72" s="230">
        <v>0</v>
      </c>
      <c r="I72" s="291">
        <v>0</v>
      </c>
      <c r="J72" s="291">
        <v>0</v>
      </c>
      <c r="K72" s="347"/>
      <c r="L72" s="347"/>
      <c r="M72" s="229">
        <v>2602</v>
      </c>
      <c r="N72" s="229">
        <v>2589</v>
      </c>
      <c r="O72" s="353"/>
      <c r="P72" s="353"/>
      <c r="Q72" s="353"/>
      <c r="R72" s="353"/>
      <c r="S72" s="353"/>
      <c r="T72" s="170"/>
    </row>
    <row r="73" spans="1:20" ht="32.25" customHeight="1">
      <c r="A73" s="170"/>
      <c r="B73" s="363" t="s">
        <v>735</v>
      </c>
      <c r="C73" s="363"/>
      <c r="D73" s="363"/>
      <c r="E73" s="363"/>
      <c r="F73" s="363"/>
      <c r="G73" s="231" t="s">
        <v>610</v>
      </c>
      <c r="H73" s="230" t="s">
        <v>208</v>
      </c>
      <c r="I73" s="291">
        <v>4</v>
      </c>
      <c r="J73" s="291">
        <v>12</v>
      </c>
      <c r="K73" s="347"/>
      <c r="L73" s="347"/>
      <c r="M73" s="229">
        <v>50</v>
      </c>
      <c r="N73" s="229">
        <v>50</v>
      </c>
      <c r="O73" s="353"/>
      <c r="P73" s="353"/>
      <c r="Q73" s="353"/>
      <c r="R73" s="353"/>
      <c r="S73" s="353"/>
      <c r="T73" s="170"/>
    </row>
    <row r="74" spans="1:20" ht="42.75" customHeight="1">
      <c r="A74" s="170"/>
      <c r="B74" s="363" t="s">
        <v>592</v>
      </c>
      <c r="C74" s="363"/>
      <c r="D74" s="363"/>
      <c r="E74" s="363"/>
      <c r="F74" s="363"/>
      <c r="G74" s="231" t="s">
        <v>591</v>
      </c>
      <c r="H74" s="230" t="s">
        <v>208</v>
      </c>
      <c r="I74" s="291">
        <v>4</v>
      </c>
      <c r="J74" s="291">
        <v>12</v>
      </c>
      <c r="K74" s="347"/>
      <c r="L74" s="347"/>
      <c r="M74" s="229">
        <v>2552</v>
      </c>
      <c r="N74" s="229">
        <v>2539</v>
      </c>
      <c r="O74" s="353"/>
      <c r="P74" s="353"/>
      <c r="Q74" s="353"/>
      <c r="R74" s="353"/>
      <c r="S74" s="353"/>
      <c r="T74" s="170"/>
    </row>
    <row r="75" spans="1:20" s="272" customFormat="1" ht="21.75" customHeight="1">
      <c r="A75" s="275"/>
      <c r="B75" s="364" t="s">
        <v>516</v>
      </c>
      <c r="C75" s="364"/>
      <c r="D75" s="364"/>
      <c r="E75" s="364"/>
      <c r="F75" s="364"/>
      <c r="G75" s="274" t="s">
        <v>515</v>
      </c>
      <c r="H75" s="273">
        <v>0</v>
      </c>
      <c r="I75" s="294">
        <v>0</v>
      </c>
      <c r="J75" s="294">
        <v>0</v>
      </c>
      <c r="K75" s="358"/>
      <c r="L75" s="358"/>
      <c r="M75" s="228">
        <v>550463</v>
      </c>
      <c r="N75" s="228">
        <v>547442</v>
      </c>
      <c r="O75" s="362"/>
      <c r="P75" s="362"/>
      <c r="Q75" s="362"/>
      <c r="R75" s="362"/>
      <c r="S75" s="362"/>
      <c r="T75" s="275"/>
    </row>
    <row r="76" spans="1:20" ht="12.75" customHeight="1">
      <c r="A76" s="170"/>
      <c r="B76" s="363" t="s">
        <v>514</v>
      </c>
      <c r="C76" s="363"/>
      <c r="D76" s="363"/>
      <c r="E76" s="363"/>
      <c r="F76" s="363"/>
      <c r="G76" s="231" t="s">
        <v>513</v>
      </c>
      <c r="H76" s="230">
        <v>0</v>
      </c>
      <c r="I76" s="291">
        <v>0</v>
      </c>
      <c r="J76" s="291">
        <v>0</v>
      </c>
      <c r="K76" s="347"/>
      <c r="L76" s="347"/>
      <c r="M76" s="229">
        <v>145505</v>
      </c>
      <c r="N76" s="229">
        <v>144579</v>
      </c>
      <c r="O76" s="353"/>
      <c r="P76" s="353"/>
      <c r="Q76" s="353"/>
      <c r="R76" s="353"/>
      <c r="S76" s="353"/>
      <c r="T76" s="170"/>
    </row>
    <row r="77" spans="1:20" ht="21.75" customHeight="1">
      <c r="A77" s="170"/>
      <c r="B77" s="363" t="s">
        <v>525</v>
      </c>
      <c r="C77" s="363"/>
      <c r="D77" s="363"/>
      <c r="E77" s="363"/>
      <c r="F77" s="363"/>
      <c r="G77" s="231" t="s">
        <v>687</v>
      </c>
      <c r="H77" s="230" t="s">
        <v>184</v>
      </c>
      <c r="I77" s="291">
        <v>7</v>
      </c>
      <c r="J77" s="291">
        <v>1</v>
      </c>
      <c r="K77" s="347"/>
      <c r="L77" s="347"/>
      <c r="M77" s="229">
        <v>134927</v>
      </c>
      <c r="N77" s="229">
        <v>134060</v>
      </c>
      <c r="O77" s="353"/>
      <c r="P77" s="353"/>
      <c r="Q77" s="353"/>
      <c r="R77" s="353"/>
      <c r="S77" s="353"/>
      <c r="T77" s="170"/>
    </row>
    <row r="78" spans="1:20" ht="32.25" customHeight="1">
      <c r="A78" s="170"/>
      <c r="B78" s="363" t="s">
        <v>266</v>
      </c>
      <c r="C78" s="363"/>
      <c r="D78" s="363"/>
      <c r="E78" s="363"/>
      <c r="F78" s="363"/>
      <c r="G78" s="231" t="s">
        <v>262</v>
      </c>
      <c r="H78" s="230" t="s">
        <v>261</v>
      </c>
      <c r="I78" s="291">
        <v>10</v>
      </c>
      <c r="J78" s="291">
        <v>4</v>
      </c>
      <c r="K78" s="347"/>
      <c r="L78" s="347"/>
      <c r="M78" s="229">
        <v>10568</v>
      </c>
      <c r="N78" s="229">
        <v>10509</v>
      </c>
      <c r="O78" s="353"/>
      <c r="P78" s="353"/>
      <c r="Q78" s="353"/>
      <c r="R78" s="353"/>
      <c r="S78" s="353"/>
      <c r="T78" s="170"/>
    </row>
    <row r="79" spans="1:20" ht="21.75" customHeight="1">
      <c r="A79" s="170"/>
      <c r="B79" s="363" t="s">
        <v>290</v>
      </c>
      <c r="C79" s="363"/>
      <c r="D79" s="363"/>
      <c r="E79" s="363"/>
      <c r="F79" s="363"/>
      <c r="G79" s="231" t="s">
        <v>588</v>
      </c>
      <c r="H79" s="230" t="s">
        <v>688</v>
      </c>
      <c r="I79" s="291">
        <v>7</v>
      </c>
      <c r="J79" s="291">
        <v>1</v>
      </c>
      <c r="K79" s="347"/>
      <c r="L79" s="347"/>
      <c r="M79" s="229">
        <v>10</v>
      </c>
      <c r="N79" s="229">
        <v>10</v>
      </c>
      <c r="O79" s="353"/>
      <c r="P79" s="353"/>
      <c r="Q79" s="353"/>
      <c r="R79" s="353"/>
      <c r="S79" s="353"/>
      <c r="T79" s="170"/>
    </row>
    <row r="80" spans="1:20" ht="12.75" customHeight="1">
      <c r="A80" s="170"/>
      <c r="B80" s="363" t="s">
        <v>527</v>
      </c>
      <c r="C80" s="363"/>
      <c r="D80" s="363"/>
      <c r="E80" s="363"/>
      <c r="F80" s="363"/>
      <c r="G80" s="231" t="s">
        <v>526</v>
      </c>
      <c r="H80" s="230">
        <v>0</v>
      </c>
      <c r="I80" s="291">
        <v>0</v>
      </c>
      <c r="J80" s="291">
        <v>0</v>
      </c>
      <c r="K80" s="347"/>
      <c r="L80" s="347"/>
      <c r="M80" s="229">
        <v>364535</v>
      </c>
      <c r="N80" s="229">
        <v>362457</v>
      </c>
      <c r="O80" s="353"/>
      <c r="P80" s="353"/>
      <c r="Q80" s="353"/>
      <c r="R80" s="353"/>
      <c r="S80" s="353"/>
      <c r="T80" s="170"/>
    </row>
    <row r="81" spans="1:20" ht="32.25" customHeight="1">
      <c r="A81" s="170"/>
      <c r="B81" s="363" t="s">
        <v>178</v>
      </c>
      <c r="C81" s="363"/>
      <c r="D81" s="363"/>
      <c r="E81" s="363"/>
      <c r="F81" s="363"/>
      <c r="G81" s="231" t="s">
        <v>765</v>
      </c>
      <c r="H81" s="230" t="s">
        <v>688</v>
      </c>
      <c r="I81" s="291">
        <v>7</v>
      </c>
      <c r="J81" s="291">
        <v>2</v>
      </c>
      <c r="K81" s="347"/>
      <c r="L81" s="347"/>
      <c r="M81" s="229">
        <v>364535</v>
      </c>
      <c r="N81" s="229">
        <v>362457</v>
      </c>
      <c r="O81" s="353"/>
      <c r="P81" s="353"/>
      <c r="Q81" s="353"/>
      <c r="R81" s="353"/>
      <c r="S81" s="353"/>
      <c r="T81" s="170"/>
    </row>
    <row r="82" spans="1:20" ht="21.75" customHeight="1">
      <c r="A82" s="170"/>
      <c r="B82" s="363" t="s">
        <v>575</v>
      </c>
      <c r="C82" s="363"/>
      <c r="D82" s="363"/>
      <c r="E82" s="363"/>
      <c r="F82" s="363"/>
      <c r="G82" s="231" t="s">
        <v>574</v>
      </c>
      <c r="H82" s="230">
        <v>0</v>
      </c>
      <c r="I82" s="291">
        <v>0</v>
      </c>
      <c r="J82" s="291">
        <v>0</v>
      </c>
      <c r="K82" s="347"/>
      <c r="L82" s="347"/>
      <c r="M82" s="229">
        <v>4897</v>
      </c>
      <c r="N82" s="229">
        <v>4897</v>
      </c>
      <c r="O82" s="353"/>
      <c r="P82" s="353"/>
      <c r="Q82" s="353"/>
      <c r="R82" s="353"/>
      <c r="S82" s="353"/>
      <c r="T82" s="170"/>
    </row>
    <row r="83" spans="1:20" ht="21.75" customHeight="1">
      <c r="A83" s="170"/>
      <c r="B83" s="363" t="s">
        <v>573</v>
      </c>
      <c r="C83" s="363"/>
      <c r="D83" s="363"/>
      <c r="E83" s="363"/>
      <c r="F83" s="363"/>
      <c r="G83" s="231" t="s">
        <v>572</v>
      </c>
      <c r="H83" s="230" t="s">
        <v>271</v>
      </c>
      <c r="I83" s="291">
        <v>7</v>
      </c>
      <c r="J83" s="291">
        <v>3</v>
      </c>
      <c r="K83" s="347"/>
      <c r="L83" s="347"/>
      <c r="M83" s="229">
        <v>4897</v>
      </c>
      <c r="N83" s="229">
        <v>4897</v>
      </c>
      <c r="O83" s="353"/>
      <c r="P83" s="353"/>
      <c r="Q83" s="353"/>
      <c r="R83" s="353"/>
      <c r="S83" s="353"/>
      <c r="T83" s="170"/>
    </row>
    <row r="84" spans="1:20" ht="21.75" customHeight="1">
      <c r="A84" s="170"/>
      <c r="B84" s="363" t="s">
        <v>587</v>
      </c>
      <c r="C84" s="363"/>
      <c r="D84" s="363"/>
      <c r="E84" s="363"/>
      <c r="F84" s="363"/>
      <c r="G84" s="231" t="s">
        <v>586</v>
      </c>
      <c r="H84" s="230">
        <v>0</v>
      </c>
      <c r="I84" s="291">
        <v>0</v>
      </c>
      <c r="J84" s="291">
        <v>0</v>
      </c>
      <c r="K84" s="347"/>
      <c r="L84" s="347"/>
      <c r="M84" s="229">
        <v>50</v>
      </c>
      <c r="N84" s="229">
        <v>50</v>
      </c>
      <c r="O84" s="353"/>
      <c r="P84" s="353"/>
      <c r="Q84" s="353"/>
      <c r="R84" s="353"/>
      <c r="S84" s="353"/>
      <c r="T84" s="170"/>
    </row>
    <row r="85" spans="1:20" ht="12.75" customHeight="1">
      <c r="A85" s="170"/>
      <c r="B85" s="363" t="s">
        <v>580</v>
      </c>
      <c r="C85" s="363"/>
      <c r="D85" s="363"/>
      <c r="E85" s="363"/>
      <c r="F85" s="363"/>
      <c r="G85" s="231" t="s">
        <v>585</v>
      </c>
      <c r="H85" s="230" t="s">
        <v>184</v>
      </c>
      <c r="I85" s="291">
        <v>7</v>
      </c>
      <c r="J85" s="291">
        <v>2</v>
      </c>
      <c r="K85" s="347"/>
      <c r="L85" s="347"/>
      <c r="M85" s="229">
        <v>50</v>
      </c>
      <c r="N85" s="229">
        <v>50</v>
      </c>
      <c r="O85" s="353"/>
      <c r="P85" s="353"/>
      <c r="Q85" s="353"/>
      <c r="R85" s="353"/>
      <c r="S85" s="353"/>
      <c r="T85" s="170"/>
    </row>
    <row r="86" spans="1:20" ht="21.75" customHeight="1">
      <c r="A86" s="170"/>
      <c r="B86" s="363" t="s">
        <v>571</v>
      </c>
      <c r="C86" s="363"/>
      <c r="D86" s="363"/>
      <c r="E86" s="363"/>
      <c r="F86" s="363"/>
      <c r="G86" s="231" t="s">
        <v>570</v>
      </c>
      <c r="H86" s="230">
        <v>0</v>
      </c>
      <c r="I86" s="291">
        <v>0</v>
      </c>
      <c r="J86" s="291">
        <v>0</v>
      </c>
      <c r="K86" s="347"/>
      <c r="L86" s="347"/>
      <c r="M86" s="229">
        <v>3780</v>
      </c>
      <c r="N86" s="229">
        <v>3763</v>
      </c>
      <c r="O86" s="353"/>
      <c r="P86" s="353"/>
      <c r="Q86" s="353"/>
      <c r="R86" s="353"/>
      <c r="S86" s="353"/>
      <c r="T86" s="170"/>
    </row>
    <row r="87" spans="1:20" ht="21.75" customHeight="1">
      <c r="A87" s="170"/>
      <c r="B87" s="363" t="s">
        <v>276</v>
      </c>
      <c r="C87" s="363"/>
      <c r="D87" s="363"/>
      <c r="E87" s="363"/>
      <c r="F87" s="363"/>
      <c r="G87" s="231" t="s">
        <v>272</v>
      </c>
      <c r="H87" s="230" t="s">
        <v>271</v>
      </c>
      <c r="I87" s="291">
        <v>7</v>
      </c>
      <c r="J87" s="291">
        <v>7</v>
      </c>
      <c r="K87" s="347"/>
      <c r="L87" s="347"/>
      <c r="M87" s="229">
        <v>3780</v>
      </c>
      <c r="N87" s="229">
        <v>3763</v>
      </c>
      <c r="O87" s="353"/>
      <c r="P87" s="353"/>
      <c r="Q87" s="353"/>
      <c r="R87" s="353"/>
      <c r="S87" s="353"/>
      <c r="T87" s="170"/>
    </row>
    <row r="88" spans="1:20" ht="21.75" customHeight="1">
      <c r="A88" s="170"/>
      <c r="B88" s="363" t="s">
        <v>584</v>
      </c>
      <c r="C88" s="363"/>
      <c r="D88" s="363"/>
      <c r="E88" s="363"/>
      <c r="F88" s="363"/>
      <c r="G88" s="231" t="s">
        <v>583</v>
      </c>
      <c r="H88" s="230">
        <v>0</v>
      </c>
      <c r="I88" s="291">
        <v>0</v>
      </c>
      <c r="J88" s="291">
        <v>0</v>
      </c>
      <c r="K88" s="347"/>
      <c r="L88" s="347"/>
      <c r="M88" s="229">
        <v>100</v>
      </c>
      <c r="N88" s="229">
        <v>100</v>
      </c>
      <c r="O88" s="353"/>
      <c r="P88" s="353"/>
      <c r="Q88" s="353"/>
      <c r="R88" s="353"/>
      <c r="S88" s="353"/>
      <c r="T88" s="170"/>
    </row>
    <row r="89" spans="1:20" ht="12.75" customHeight="1">
      <c r="A89" s="170"/>
      <c r="B89" s="363" t="s">
        <v>580</v>
      </c>
      <c r="C89" s="363"/>
      <c r="D89" s="363"/>
      <c r="E89" s="363"/>
      <c r="F89" s="363"/>
      <c r="G89" s="231" t="s">
        <v>311</v>
      </c>
      <c r="H89" s="230" t="s">
        <v>184</v>
      </c>
      <c r="I89" s="291">
        <v>7</v>
      </c>
      <c r="J89" s="291">
        <v>2</v>
      </c>
      <c r="K89" s="347"/>
      <c r="L89" s="347"/>
      <c r="M89" s="229">
        <v>100</v>
      </c>
      <c r="N89" s="229">
        <v>100</v>
      </c>
      <c r="O89" s="353"/>
      <c r="P89" s="353"/>
      <c r="Q89" s="353"/>
      <c r="R89" s="353"/>
      <c r="S89" s="353"/>
      <c r="T89" s="170"/>
    </row>
    <row r="90" spans="1:20" ht="21.75" customHeight="1">
      <c r="A90" s="170"/>
      <c r="B90" s="363" t="s">
        <v>582</v>
      </c>
      <c r="C90" s="363"/>
      <c r="D90" s="363"/>
      <c r="E90" s="363"/>
      <c r="F90" s="363"/>
      <c r="G90" s="231" t="s">
        <v>581</v>
      </c>
      <c r="H90" s="230">
        <v>0</v>
      </c>
      <c r="I90" s="291">
        <v>0</v>
      </c>
      <c r="J90" s="291">
        <v>0</v>
      </c>
      <c r="K90" s="347"/>
      <c r="L90" s="347"/>
      <c r="M90" s="229">
        <v>50</v>
      </c>
      <c r="N90" s="229">
        <v>50</v>
      </c>
      <c r="O90" s="353"/>
      <c r="P90" s="353"/>
      <c r="Q90" s="353"/>
      <c r="R90" s="353"/>
      <c r="S90" s="353"/>
      <c r="T90" s="170"/>
    </row>
    <row r="91" spans="1:20" ht="12.75" customHeight="1">
      <c r="A91" s="170"/>
      <c r="B91" s="363" t="s">
        <v>580</v>
      </c>
      <c r="C91" s="363"/>
      <c r="D91" s="363"/>
      <c r="E91" s="363"/>
      <c r="F91" s="363"/>
      <c r="G91" s="231" t="s">
        <v>310</v>
      </c>
      <c r="H91" s="230" t="s">
        <v>184</v>
      </c>
      <c r="I91" s="291">
        <v>7</v>
      </c>
      <c r="J91" s="291">
        <v>2</v>
      </c>
      <c r="K91" s="347"/>
      <c r="L91" s="347"/>
      <c r="M91" s="229">
        <v>50</v>
      </c>
      <c r="N91" s="229">
        <v>50</v>
      </c>
      <c r="O91" s="353"/>
      <c r="P91" s="353"/>
      <c r="Q91" s="353"/>
      <c r="R91" s="353"/>
      <c r="S91" s="353"/>
      <c r="T91" s="170"/>
    </row>
    <row r="92" spans="1:20" ht="21.75" customHeight="1">
      <c r="A92" s="170"/>
      <c r="B92" s="363" t="s">
        <v>563</v>
      </c>
      <c r="C92" s="363"/>
      <c r="D92" s="363"/>
      <c r="E92" s="363"/>
      <c r="F92" s="363"/>
      <c r="G92" s="231" t="s">
        <v>562</v>
      </c>
      <c r="H92" s="230">
        <v>0</v>
      </c>
      <c r="I92" s="291">
        <v>0</v>
      </c>
      <c r="J92" s="291">
        <v>0</v>
      </c>
      <c r="K92" s="347"/>
      <c r="L92" s="347"/>
      <c r="M92" s="229">
        <v>31146</v>
      </c>
      <c r="N92" s="229">
        <v>31146</v>
      </c>
      <c r="O92" s="353"/>
      <c r="P92" s="353"/>
      <c r="Q92" s="353"/>
      <c r="R92" s="353"/>
      <c r="S92" s="353"/>
      <c r="T92" s="170"/>
    </row>
    <row r="93" spans="1:20" ht="21.75" customHeight="1">
      <c r="A93" s="170"/>
      <c r="B93" s="363" t="s">
        <v>853</v>
      </c>
      <c r="C93" s="363"/>
      <c r="D93" s="363"/>
      <c r="E93" s="363"/>
      <c r="F93" s="363"/>
      <c r="G93" s="231" t="s">
        <v>850</v>
      </c>
      <c r="H93" s="230" t="s">
        <v>215</v>
      </c>
      <c r="I93" s="291">
        <v>7</v>
      </c>
      <c r="J93" s="291">
        <v>9</v>
      </c>
      <c r="K93" s="347"/>
      <c r="L93" s="347"/>
      <c r="M93" s="229">
        <v>10</v>
      </c>
      <c r="N93" s="229">
        <v>10</v>
      </c>
      <c r="O93" s="353"/>
      <c r="P93" s="353"/>
      <c r="Q93" s="353"/>
      <c r="R93" s="353"/>
      <c r="S93" s="353"/>
      <c r="T93" s="170"/>
    </row>
    <row r="94" spans="1:20" ht="21.75" customHeight="1">
      <c r="A94" s="170"/>
      <c r="B94" s="363" t="s">
        <v>853</v>
      </c>
      <c r="C94" s="363"/>
      <c r="D94" s="363"/>
      <c r="E94" s="363"/>
      <c r="F94" s="363"/>
      <c r="G94" s="231" t="s">
        <v>850</v>
      </c>
      <c r="H94" s="230" t="s">
        <v>640</v>
      </c>
      <c r="I94" s="291">
        <v>7</v>
      </c>
      <c r="J94" s="291">
        <v>9</v>
      </c>
      <c r="K94" s="347"/>
      <c r="L94" s="347"/>
      <c r="M94" s="229">
        <v>180</v>
      </c>
      <c r="N94" s="229">
        <v>180</v>
      </c>
      <c r="O94" s="353"/>
      <c r="P94" s="353"/>
      <c r="Q94" s="353"/>
      <c r="R94" s="353"/>
      <c r="S94" s="353"/>
      <c r="T94" s="170"/>
    </row>
    <row r="95" spans="1:20" ht="21.75" customHeight="1">
      <c r="A95" s="170"/>
      <c r="B95" s="363" t="s">
        <v>853</v>
      </c>
      <c r="C95" s="363"/>
      <c r="D95" s="363"/>
      <c r="E95" s="363"/>
      <c r="F95" s="363"/>
      <c r="G95" s="231" t="s">
        <v>850</v>
      </c>
      <c r="H95" s="230" t="s">
        <v>208</v>
      </c>
      <c r="I95" s="291">
        <v>7</v>
      </c>
      <c r="J95" s="291">
        <v>9</v>
      </c>
      <c r="K95" s="347"/>
      <c r="L95" s="347"/>
      <c r="M95" s="229">
        <v>115</v>
      </c>
      <c r="N95" s="229">
        <v>115</v>
      </c>
      <c r="O95" s="353"/>
      <c r="P95" s="353"/>
      <c r="Q95" s="353"/>
      <c r="R95" s="353"/>
      <c r="S95" s="353"/>
      <c r="T95" s="170"/>
    </row>
    <row r="96" spans="1:20" ht="21.75" customHeight="1">
      <c r="A96" s="170"/>
      <c r="B96" s="363" t="s">
        <v>853</v>
      </c>
      <c r="C96" s="363"/>
      <c r="D96" s="363"/>
      <c r="E96" s="363"/>
      <c r="F96" s="363"/>
      <c r="G96" s="231" t="s">
        <v>850</v>
      </c>
      <c r="H96" s="230" t="s">
        <v>208</v>
      </c>
      <c r="I96" s="291">
        <v>7</v>
      </c>
      <c r="J96" s="291">
        <v>9</v>
      </c>
      <c r="K96" s="347"/>
      <c r="L96" s="347"/>
      <c r="M96" s="229">
        <v>331</v>
      </c>
      <c r="N96" s="229">
        <v>331</v>
      </c>
      <c r="O96" s="353"/>
      <c r="P96" s="353"/>
      <c r="Q96" s="353"/>
      <c r="R96" s="353"/>
      <c r="S96" s="353"/>
      <c r="T96" s="170"/>
    </row>
    <row r="97" spans="1:20" ht="21.75" customHeight="1">
      <c r="A97" s="170"/>
      <c r="B97" s="363" t="s">
        <v>853</v>
      </c>
      <c r="C97" s="363"/>
      <c r="D97" s="363"/>
      <c r="E97" s="363"/>
      <c r="F97" s="363"/>
      <c r="G97" s="231" t="s">
        <v>850</v>
      </c>
      <c r="H97" s="230" t="s">
        <v>208</v>
      </c>
      <c r="I97" s="291">
        <v>7</v>
      </c>
      <c r="J97" s="291">
        <v>9</v>
      </c>
      <c r="K97" s="347"/>
      <c r="L97" s="347"/>
      <c r="M97" s="229">
        <v>15</v>
      </c>
      <c r="N97" s="229">
        <v>15</v>
      </c>
      <c r="O97" s="353"/>
      <c r="P97" s="353"/>
      <c r="Q97" s="353"/>
      <c r="R97" s="353"/>
      <c r="S97" s="353"/>
      <c r="T97" s="170"/>
    </row>
    <row r="98" spans="1:20" ht="21.75" customHeight="1">
      <c r="A98" s="170"/>
      <c r="B98" s="363" t="s">
        <v>853</v>
      </c>
      <c r="C98" s="363"/>
      <c r="D98" s="363"/>
      <c r="E98" s="363"/>
      <c r="F98" s="363"/>
      <c r="G98" s="231" t="s">
        <v>850</v>
      </c>
      <c r="H98" s="230" t="s">
        <v>679</v>
      </c>
      <c r="I98" s="291">
        <v>7</v>
      </c>
      <c r="J98" s="291">
        <v>9</v>
      </c>
      <c r="K98" s="347"/>
      <c r="L98" s="347"/>
      <c r="M98" s="229">
        <v>40</v>
      </c>
      <c r="N98" s="229">
        <v>40</v>
      </c>
      <c r="O98" s="353"/>
      <c r="P98" s="353"/>
      <c r="Q98" s="353"/>
      <c r="R98" s="353"/>
      <c r="S98" s="353"/>
      <c r="T98" s="170"/>
    </row>
    <row r="99" spans="1:20" ht="21.75" customHeight="1">
      <c r="A99" s="170"/>
      <c r="B99" s="363" t="s">
        <v>853</v>
      </c>
      <c r="C99" s="363"/>
      <c r="D99" s="363"/>
      <c r="E99" s="363"/>
      <c r="F99" s="363"/>
      <c r="G99" s="231" t="s">
        <v>850</v>
      </c>
      <c r="H99" s="230" t="s">
        <v>679</v>
      </c>
      <c r="I99" s="291">
        <v>7</v>
      </c>
      <c r="J99" s="291">
        <v>9</v>
      </c>
      <c r="K99" s="347"/>
      <c r="L99" s="347"/>
      <c r="M99" s="229">
        <v>30</v>
      </c>
      <c r="N99" s="229">
        <v>30</v>
      </c>
      <c r="O99" s="353"/>
      <c r="P99" s="353"/>
      <c r="Q99" s="353"/>
      <c r="R99" s="353"/>
      <c r="S99" s="353"/>
      <c r="T99" s="170"/>
    </row>
    <row r="100" spans="1:20" ht="21.75" customHeight="1">
      <c r="A100" s="170"/>
      <c r="B100" s="363" t="s">
        <v>853</v>
      </c>
      <c r="C100" s="363"/>
      <c r="D100" s="363"/>
      <c r="E100" s="363"/>
      <c r="F100" s="363"/>
      <c r="G100" s="231" t="s">
        <v>850</v>
      </c>
      <c r="H100" s="230" t="s">
        <v>640</v>
      </c>
      <c r="I100" s="291">
        <v>7</v>
      </c>
      <c r="J100" s="291">
        <v>9</v>
      </c>
      <c r="K100" s="347"/>
      <c r="L100" s="347"/>
      <c r="M100" s="229">
        <v>154</v>
      </c>
      <c r="N100" s="229">
        <v>154</v>
      </c>
      <c r="O100" s="353"/>
      <c r="P100" s="353"/>
      <c r="Q100" s="353"/>
      <c r="R100" s="353"/>
      <c r="S100" s="353"/>
      <c r="T100" s="170"/>
    </row>
    <row r="101" spans="1:20" ht="21.75" customHeight="1">
      <c r="A101" s="170"/>
      <c r="B101" s="363" t="s">
        <v>853</v>
      </c>
      <c r="C101" s="363"/>
      <c r="D101" s="363"/>
      <c r="E101" s="363"/>
      <c r="F101" s="363"/>
      <c r="G101" s="231" t="s">
        <v>850</v>
      </c>
      <c r="H101" s="230" t="s">
        <v>208</v>
      </c>
      <c r="I101" s="291">
        <v>7</v>
      </c>
      <c r="J101" s="291">
        <v>9</v>
      </c>
      <c r="K101" s="347"/>
      <c r="L101" s="347"/>
      <c r="M101" s="229">
        <v>399</v>
      </c>
      <c r="N101" s="229">
        <v>399</v>
      </c>
      <c r="O101" s="353"/>
      <c r="P101" s="353"/>
      <c r="Q101" s="353"/>
      <c r="R101" s="353"/>
      <c r="S101" s="353"/>
      <c r="T101" s="170"/>
    </row>
    <row r="102" spans="1:20" ht="21.75" customHeight="1">
      <c r="A102" s="170"/>
      <c r="B102" s="363" t="s">
        <v>853</v>
      </c>
      <c r="C102" s="363"/>
      <c r="D102" s="363"/>
      <c r="E102" s="363"/>
      <c r="F102" s="363"/>
      <c r="G102" s="231" t="s">
        <v>850</v>
      </c>
      <c r="H102" s="230" t="s">
        <v>208</v>
      </c>
      <c r="I102" s="291">
        <v>7</v>
      </c>
      <c r="J102" s="291">
        <v>9</v>
      </c>
      <c r="K102" s="347"/>
      <c r="L102" s="347"/>
      <c r="M102" s="229">
        <v>168</v>
      </c>
      <c r="N102" s="229">
        <v>168</v>
      </c>
      <c r="O102" s="353"/>
      <c r="P102" s="353"/>
      <c r="Q102" s="353"/>
      <c r="R102" s="353"/>
      <c r="S102" s="353"/>
      <c r="T102" s="170"/>
    </row>
    <row r="103" spans="1:20" ht="21.75" customHeight="1">
      <c r="A103" s="170"/>
      <c r="B103" s="363" t="s">
        <v>853</v>
      </c>
      <c r="C103" s="363"/>
      <c r="D103" s="363"/>
      <c r="E103" s="363"/>
      <c r="F103" s="363"/>
      <c r="G103" s="231" t="s">
        <v>850</v>
      </c>
      <c r="H103" s="230" t="s">
        <v>208</v>
      </c>
      <c r="I103" s="291">
        <v>7</v>
      </c>
      <c r="J103" s="291">
        <v>9</v>
      </c>
      <c r="K103" s="347"/>
      <c r="L103" s="347"/>
      <c r="M103" s="229">
        <v>117</v>
      </c>
      <c r="N103" s="229">
        <v>117</v>
      </c>
      <c r="O103" s="353"/>
      <c r="P103" s="353"/>
      <c r="Q103" s="353"/>
      <c r="R103" s="353"/>
      <c r="S103" s="353"/>
      <c r="T103" s="170"/>
    </row>
    <row r="104" spans="1:20" ht="21.75" customHeight="1">
      <c r="A104" s="170"/>
      <c r="B104" s="363" t="s">
        <v>853</v>
      </c>
      <c r="C104" s="363"/>
      <c r="D104" s="363"/>
      <c r="E104" s="363"/>
      <c r="F104" s="363"/>
      <c r="G104" s="231" t="s">
        <v>850</v>
      </c>
      <c r="H104" s="230" t="s">
        <v>208</v>
      </c>
      <c r="I104" s="291">
        <v>7</v>
      </c>
      <c r="J104" s="291">
        <v>9</v>
      </c>
      <c r="K104" s="347"/>
      <c r="L104" s="347"/>
      <c r="M104" s="229">
        <v>309</v>
      </c>
      <c r="N104" s="229">
        <v>309</v>
      </c>
      <c r="O104" s="353"/>
      <c r="P104" s="353"/>
      <c r="Q104" s="353"/>
      <c r="R104" s="353"/>
      <c r="S104" s="353"/>
      <c r="T104" s="170"/>
    </row>
    <row r="105" spans="1:20" ht="21.75" customHeight="1">
      <c r="A105" s="170"/>
      <c r="B105" s="363" t="s">
        <v>228</v>
      </c>
      <c r="C105" s="363"/>
      <c r="D105" s="363"/>
      <c r="E105" s="363"/>
      <c r="F105" s="363"/>
      <c r="G105" s="231" t="s">
        <v>269</v>
      </c>
      <c r="H105" s="230" t="s">
        <v>208</v>
      </c>
      <c r="I105" s="291">
        <v>7</v>
      </c>
      <c r="J105" s="291">
        <v>9</v>
      </c>
      <c r="K105" s="347"/>
      <c r="L105" s="347"/>
      <c r="M105" s="229">
        <v>68</v>
      </c>
      <c r="N105" s="229">
        <v>68</v>
      </c>
      <c r="O105" s="353"/>
      <c r="P105" s="353"/>
      <c r="Q105" s="353"/>
      <c r="R105" s="353"/>
      <c r="S105" s="353"/>
      <c r="T105" s="170"/>
    </row>
    <row r="106" spans="1:20" ht="21.75" customHeight="1">
      <c r="A106" s="170"/>
      <c r="B106" s="363" t="s">
        <v>322</v>
      </c>
      <c r="C106" s="363"/>
      <c r="D106" s="363"/>
      <c r="E106" s="363"/>
      <c r="F106" s="363"/>
      <c r="G106" s="231" t="s">
        <v>561</v>
      </c>
      <c r="H106" s="230" t="s">
        <v>195</v>
      </c>
      <c r="I106" s="291">
        <v>7</v>
      </c>
      <c r="J106" s="291">
        <v>9</v>
      </c>
      <c r="K106" s="347"/>
      <c r="L106" s="347"/>
      <c r="M106" s="229">
        <v>487</v>
      </c>
      <c r="N106" s="229">
        <v>487</v>
      </c>
      <c r="O106" s="353"/>
      <c r="P106" s="353"/>
      <c r="Q106" s="353"/>
      <c r="R106" s="353"/>
      <c r="S106" s="353"/>
      <c r="T106" s="170"/>
    </row>
    <row r="107" spans="1:20" ht="21.75" customHeight="1">
      <c r="A107" s="170"/>
      <c r="B107" s="363" t="s">
        <v>322</v>
      </c>
      <c r="C107" s="363"/>
      <c r="D107" s="363"/>
      <c r="E107" s="363"/>
      <c r="F107" s="363"/>
      <c r="G107" s="231" t="s">
        <v>561</v>
      </c>
      <c r="H107" s="230" t="s">
        <v>192</v>
      </c>
      <c r="I107" s="291">
        <v>7</v>
      </c>
      <c r="J107" s="291">
        <v>9</v>
      </c>
      <c r="K107" s="347"/>
      <c r="L107" s="347"/>
      <c r="M107" s="229">
        <v>147</v>
      </c>
      <c r="N107" s="229">
        <v>147</v>
      </c>
      <c r="O107" s="353"/>
      <c r="P107" s="353"/>
      <c r="Q107" s="353"/>
      <c r="R107" s="353"/>
      <c r="S107" s="353"/>
      <c r="T107" s="170"/>
    </row>
    <row r="108" spans="1:20" ht="21.75" customHeight="1">
      <c r="A108" s="170"/>
      <c r="B108" s="363" t="s">
        <v>225</v>
      </c>
      <c r="C108" s="363"/>
      <c r="D108" s="363"/>
      <c r="E108" s="363"/>
      <c r="F108" s="363"/>
      <c r="G108" s="231" t="s">
        <v>268</v>
      </c>
      <c r="H108" s="230" t="s">
        <v>208</v>
      </c>
      <c r="I108" s="291">
        <v>7</v>
      </c>
      <c r="J108" s="291">
        <v>9</v>
      </c>
      <c r="K108" s="347"/>
      <c r="L108" s="347"/>
      <c r="M108" s="229">
        <v>521</v>
      </c>
      <c r="N108" s="229">
        <v>521</v>
      </c>
      <c r="O108" s="353"/>
      <c r="P108" s="353"/>
      <c r="Q108" s="353"/>
      <c r="R108" s="353"/>
      <c r="S108" s="353"/>
      <c r="T108" s="170"/>
    </row>
    <row r="109" spans="1:20" ht="21.75" customHeight="1">
      <c r="A109" s="170"/>
      <c r="B109" s="363" t="s">
        <v>207</v>
      </c>
      <c r="C109" s="363"/>
      <c r="D109" s="363"/>
      <c r="E109" s="363"/>
      <c r="F109" s="363"/>
      <c r="G109" s="231" t="s">
        <v>796</v>
      </c>
      <c r="H109" s="230" t="s">
        <v>201</v>
      </c>
      <c r="I109" s="291">
        <v>7</v>
      </c>
      <c r="J109" s="291">
        <v>9</v>
      </c>
      <c r="K109" s="347"/>
      <c r="L109" s="347"/>
      <c r="M109" s="229">
        <v>72</v>
      </c>
      <c r="N109" s="229">
        <v>72</v>
      </c>
      <c r="O109" s="353"/>
      <c r="P109" s="353"/>
      <c r="Q109" s="353"/>
      <c r="R109" s="353"/>
      <c r="S109" s="353"/>
      <c r="T109" s="170"/>
    </row>
    <row r="110" spans="1:20" ht="21.75" customHeight="1">
      <c r="A110" s="170"/>
      <c r="B110" s="363" t="s">
        <v>207</v>
      </c>
      <c r="C110" s="363"/>
      <c r="D110" s="363"/>
      <c r="E110" s="363"/>
      <c r="F110" s="363"/>
      <c r="G110" s="231" t="s">
        <v>796</v>
      </c>
      <c r="H110" s="230" t="s">
        <v>199</v>
      </c>
      <c r="I110" s="291">
        <v>7</v>
      </c>
      <c r="J110" s="291">
        <v>9</v>
      </c>
      <c r="K110" s="347"/>
      <c r="L110" s="347"/>
      <c r="M110" s="229">
        <v>22</v>
      </c>
      <c r="N110" s="229">
        <v>22</v>
      </c>
      <c r="O110" s="353"/>
      <c r="P110" s="353"/>
      <c r="Q110" s="353"/>
      <c r="R110" s="353"/>
      <c r="S110" s="353"/>
      <c r="T110" s="170"/>
    </row>
    <row r="111" spans="1:20" ht="21.75" customHeight="1">
      <c r="A111" s="170"/>
      <c r="B111" s="363" t="s">
        <v>322</v>
      </c>
      <c r="C111" s="363"/>
      <c r="D111" s="363"/>
      <c r="E111" s="363"/>
      <c r="F111" s="363"/>
      <c r="G111" s="231" t="s">
        <v>795</v>
      </c>
      <c r="H111" s="230" t="s">
        <v>201</v>
      </c>
      <c r="I111" s="291">
        <v>7</v>
      </c>
      <c r="J111" s="291">
        <v>9</v>
      </c>
      <c r="K111" s="347"/>
      <c r="L111" s="347"/>
      <c r="M111" s="229">
        <v>2827</v>
      </c>
      <c r="N111" s="229">
        <v>2827</v>
      </c>
      <c r="O111" s="353"/>
      <c r="P111" s="353"/>
      <c r="Q111" s="353"/>
      <c r="R111" s="353"/>
      <c r="S111" s="353"/>
      <c r="T111" s="170"/>
    </row>
    <row r="112" spans="1:20" ht="21.75" customHeight="1">
      <c r="A112" s="170"/>
      <c r="B112" s="363" t="s">
        <v>322</v>
      </c>
      <c r="C112" s="363"/>
      <c r="D112" s="363"/>
      <c r="E112" s="363"/>
      <c r="F112" s="363"/>
      <c r="G112" s="231" t="s">
        <v>795</v>
      </c>
      <c r="H112" s="230" t="s">
        <v>199</v>
      </c>
      <c r="I112" s="291">
        <v>7</v>
      </c>
      <c r="J112" s="291">
        <v>9</v>
      </c>
      <c r="K112" s="347"/>
      <c r="L112" s="347"/>
      <c r="M112" s="229">
        <v>854</v>
      </c>
      <c r="N112" s="229">
        <v>854</v>
      </c>
      <c r="O112" s="353"/>
      <c r="P112" s="353"/>
      <c r="Q112" s="353"/>
      <c r="R112" s="353"/>
      <c r="S112" s="353"/>
      <c r="T112" s="170"/>
    </row>
    <row r="113" spans="1:20" ht="21.75" customHeight="1">
      <c r="A113" s="170"/>
      <c r="B113" s="363" t="s">
        <v>207</v>
      </c>
      <c r="C113" s="363"/>
      <c r="D113" s="363"/>
      <c r="E113" s="363"/>
      <c r="F113" s="363"/>
      <c r="G113" s="231" t="s">
        <v>794</v>
      </c>
      <c r="H113" s="230" t="s">
        <v>201</v>
      </c>
      <c r="I113" s="291">
        <v>7</v>
      </c>
      <c r="J113" s="291">
        <v>9</v>
      </c>
      <c r="K113" s="347"/>
      <c r="L113" s="347"/>
      <c r="M113" s="229">
        <v>3189</v>
      </c>
      <c r="N113" s="229">
        <v>3189</v>
      </c>
      <c r="O113" s="353"/>
      <c r="P113" s="353"/>
      <c r="Q113" s="353"/>
      <c r="R113" s="353"/>
      <c r="S113" s="353"/>
      <c r="T113" s="170"/>
    </row>
    <row r="114" spans="1:20" ht="21.75" customHeight="1">
      <c r="A114" s="170"/>
      <c r="B114" s="363" t="s">
        <v>207</v>
      </c>
      <c r="C114" s="363"/>
      <c r="D114" s="363"/>
      <c r="E114" s="363"/>
      <c r="F114" s="363"/>
      <c r="G114" s="231" t="s">
        <v>794</v>
      </c>
      <c r="H114" s="230" t="s">
        <v>199</v>
      </c>
      <c r="I114" s="291">
        <v>7</v>
      </c>
      <c r="J114" s="291">
        <v>9</v>
      </c>
      <c r="K114" s="347"/>
      <c r="L114" s="347"/>
      <c r="M114" s="229">
        <v>963</v>
      </c>
      <c r="N114" s="229">
        <v>963</v>
      </c>
      <c r="O114" s="353"/>
      <c r="P114" s="353"/>
      <c r="Q114" s="353"/>
      <c r="R114" s="353"/>
      <c r="S114" s="353"/>
      <c r="T114" s="170"/>
    </row>
    <row r="115" spans="1:20" ht="21.75" customHeight="1">
      <c r="A115" s="170"/>
      <c r="B115" s="363" t="s">
        <v>207</v>
      </c>
      <c r="C115" s="363"/>
      <c r="D115" s="363"/>
      <c r="E115" s="363"/>
      <c r="F115" s="363"/>
      <c r="G115" s="231" t="s">
        <v>793</v>
      </c>
      <c r="H115" s="230" t="s">
        <v>201</v>
      </c>
      <c r="I115" s="291">
        <v>7</v>
      </c>
      <c r="J115" s="291">
        <v>9</v>
      </c>
      <c r="K115" s="347"/>
      <c r="L115" s="347"/>
      <c r="M115" s="229">
        <v>2219</v>
      </c>
      <c r="N115" s="229">
        <v>2219</v>
      </c>
      <c r="O115" s="353"/>
      <c r="P115" s="353"/>
      <c r="Q115" s="353"/>
      <c r="R115" s="353"/>
      <c r="S115" s="353"/>
      <c r="T115" s="170"/>
    </row>
    <row r="116" spans="1:20" ht="21.75" customHeight="1">
      <c r="A116" s="170"/>
      <c r="B116" s="363" t="s">
        <v>207</v>
      </c>
      <c r="C116" s="363"/>
      <c r="D116" s="363"/>
      <c r="E116" s="363"/>
      <c r="F116" s="363"/>
      <c r="G116" s="231" t="s">
        <v>793</v>
      </c>
      <c r="H116" s="230" t="s">
        <v>199</v>
      </c>
      <c r="I116" s="291">
        <v>7</v>
      </c>
      <c r="J116" s="291">
        <v>9</v>
      </c>
      <c r="K116" s="347"/>
      <c r="L116" s="347"/>
      <c r="M116" s="229">
        <v>670</v>
      </c>
      <c r="N116" s="229">
        <v>670</v>
      </c>
      <c r="O116" s="353"/>
      <c r="P116" s="353"/>
      <c r="Q116" s="353"/>
      <c r="R116" s="353"/>
      <c r="S116" s="353"/>
      <c r="T116" s="170"/>
    </row>
    <row r="117" spans="1:20" ht="21.75" customHeight="1">
      <c r="A117" s="170"/>
      <c r="B117" s="363" t="s">
        <v>207</v>
      </c>
      <c r="C117" s="363"/>
      <c r="D117" s="363"/>
      <c r="E117" s="363"/>
      <c r="F117" s="363"/>
      <c r="G117" s="231" t="s">
        <v>792</v>
      </c>
      <c r="H117" s="230" t="s">
        <v>201</v>
      </c>
      <c r="I117" s="291">
        <v>7</v>
      </c>
      <c r="J117" s="291">
        <v>9</v>
      </c>
      <c r="K117" s="347"/>
      <c r="L117" s="347"/>
      <c r="M117" s="229">
        <v>1638</v>
      </c>
      <c r="N117" s="229">
        <v>1638</v>
      </c>
      <c r="O117" s="353"/>
      <c r="P117" s="353"/>
      <c r="Q117" s="353"/>
      <c r="R117" s="353"/>
      <c r="S117" s="353"/>
      <c r="T117" s="170"/>
    </row>
    <row r="118" spans="1:20" ht="21.75" customHeight="1">
      <c r="A118" s="170"/>
      <c r="B118" s="363" t="s">
        <v>207</v>
      </c>
      <c r="C118" s="363"/>
      <c r="D118" s="363"/>
      <c r="E118" s="363"/>
      <c r="F118" s="363"/>
      <c r="G118" s="231" t="s">
        <v>792</v>
      </c>
      <c r="H118" s="230" t="s">
        <v>199</v>
      </c>
      <c r="I118" s="291">
        <v>7</v>
      </c>
      <c r="J118" s="291">
        <v>9</v>
      </c>
      <c r="K118" s="347"/>
      <c r="L118" s="347"/>
      <c r="M118" s="229">
        <v>495</v>
      </c>
      <c r="N118" s="229">
        <v>495</v>
      </c>
      <c r="O118" s="353"/>
      <c r="P118" s="353"/>
      <c r="Q118" s="353"/>
      <c r="R118" s="353"/>
      <c r="S118" s="353"/>
      <c r="T118" s="170"/>
    </row>
    <row r="119" spans="1:20" ht="21.75" customHeight="1">
      <c r="A119" s="170"/>
      <c r="B119" s="363" t="s">
        <v>207</v>
      </c>
      <c r="C119" s="363"/>
      <c r="D119" s="363"/>
      <c r="E119" s="363"/>
      <c r="F119" s="363"/>
      <c r="G119" s="231" t="s">
        <v>791</v>
      </c>
      <c r="H119" s="230" t="s">
        <v>201</v>
      </c>
      <c r="I119" s="291">
        <v>7</v>
      </c>
      <c r="J119" s="291">
        <v>9</v>
      </c>
      <c r="K119" s="347"/>
      <c r="L119" s="347"/>
      <c r="M119" s="229">
        <v>6976</v>
      </c>
      <c r="N119" s="229">
        <v>6976</v>
      </c>
      <c r="O119" s="353"/>
      <c r="P119" s="353"/>
      <c r="Q119" s="353"/>
      <c r="R119" s="353"/>
      <c r="S119" s="353"/>
      <c r="T119" s="170"/>
    </row>
    <row r="120" spans="1:20" ht="21.75" customHeight="1">
      <c r="A120" s="170"/>
      <c r="B120" s="363" t="s">
        <v>207</v>
      </c>
      <c r="C120" s="363"/>
      <c r="D120" s="363"/>
      <c r="E120" s="363"/>
      <c r="F120" s="363"/>
      <c r="G120" s="231" t="s">
        <v>791</v>
      </c>
      <c r="H120" s="230" t="s">
        <v>199</v>
      </c>
      <c r="I120" s="291">
        <v>7</v>
      </c>
      <c r="J120" s="291">
        <v>9</v>
      </c>
      <c r="K120" s="347"/>
      <c r="L120" s="347"/>
      <c r="M120" s="229">
        <v>2107</v>
      </c>
      <c r="N120" s="229">
        <v>2107</v>
      </c>
      <c r="O120" s="353"/>
      <c r="P120" s="353"/>
      <c r="Q120" s="353"/>
      <c r="R120" s="353"/>
      <c r="S120" s="353"/>
      <c r="T120" s="170"/>
    </row>
    <row r="121" spans="1:20" ht="21.75" customHeight="1">
      <c r="A121" s="170"/>
      <c r="B121" s="363" t="s">
        <v>207</v>
      </c>
      <c r="C121" s="363"/>
      <c r="D121" s="363"/>
      <c r="E121" s="363"/>
      <c r="F121" s="363"/>
      <c r="G121" s="231" t="s">
        <v>790</v>
      </c>
      <c r="H121" s="230" t="s">
        <v>201</v>
      </c>
      <c r="I121" s="291">
        <v>7</v>
      </c>
      <c r="J121" s="291">
        <v>9</v>
      </c>
      <c r="K121" s="347"/>
      <c r="L121" s="347"/>
      <c r="M121" s="229">
        <v>4626</v>
      </c>
      <c r="N121" s="229">
        <v>4626</v>
      </c>
      <c r="O121" s="353"/>
      <c r="P121" s="353"/>
      <c r="Q121" s="353"/>
      <c r="R121" s="353"/>
      <c r="S121" s="353"/>
      <c r="T121" s="170"/>
    </row>
    <row r="122" spans="1:20" ht="21.75" customHeight="1">
      <c r="A122" s="170"/>
      <c r="B122" s="363" t="s">
        <v>207</v>
      </c>
      <c r="C122" s="363"/>
      <c r="D122" s="363"/>
      <c r="E122" s="363"/>
      <c r="F122" s="363"/>
      <c r="G122" s="231" t="s">
        <v>790</v>
      </c>
      <c r="H122" s="230" t="s">
        <v>199</v>
      </c>
      <c r="I122" s="291">
        <v>7</v>
      </c>
      <c r="J122" s="291">
        <v>9</v>
      </c>
      <c r="K122" s="347"/>
      <c r="L122" s="347"/>
      <c r="M122" s="229">
        <v>1397</v>
      </c>
      <c r="N122" s="229">
        <v>1397</v>
      </c>
      <c r="O122" s="353"/>
      <c r="P122" s="353"/>
      <c r="Q122" s="353"/>
      <c r="R122" s="353"/>
      <c r="S122" s="353"/>
      <c r="T122" s="170"/>
    </row>
    <row r="123" spans="1:20" ht="32.25" customHeight="1">
      <c r="A123" s="170"/>
      <c r="B123" s="363" t="s">
        <v>579</v>
      </c>
      <c r="C123" s="363"/>
      <c r="D123" s="363"/>
      <c r="E123" s="363"/>
      <c r="F123" s="363"/>
      <c r="G123" s="231" t="s">
        <v>578</v>
      </c>
      <c r="H123" s="230">
        <v>0</v>
      </c>
      <c r="I123" s="291">
        <v>0</v>
      </c>
      <c r="J123" s="291">
        <v>0</v>
      </c>
      <c r="K123" s="347"/>
      <c r="L123" s="347"/>
      <c r="M123" s="229">
        <v>400</v>
      </c>
      <c r="N123" s="229">
        <v>400</v>
      </c>
      <c r="O123" s="353"/>
      <c r="P123" s="353"/>
      <c r="Q123" s="353"/>
      <c r="R123" s="353"/>
      <c r="S123" s="353"/>
      <c r="T123" s="170"/>
    </row>
    <row r="124" spans="1:20" ht="12.75" customHeight="1">
      <c r="A124" s="170"/>
      <c r="B124" s="363" t="s">
        <v>493</v>
      </c>
      <c r="C124" s="363"/>
      <c r="D124" s="363"/>
      <c r="E124" s="363"/>
      <c r="F124" s="363"/>
      <c r="G124" s="231" t="s">
        <v>577</v>
      </c>
      <c r="H124" s="230" t="s">
        <v>184</v>
      </c>
      <c r="I124" s="291">
        <v>7</v>
      </c>
      <c r="J124" s="291">
        <v>2</v>
      </c>
      <c r="K124" s="347"/>
      <c r="L124" s="347"/>
      <c r="M124" s="229">
        <v>400</v>
      </c>
      <c r="N124" s="229">
        <v>400</v>
      </c>
      <c r="O124" s="353"/>
      <c r="P124" s="353"/>
      <c r="Q124" s="353"/>
      <c r="R124" s="353"/>
      <c r="S124" s="353"/>
      <c r="T124" s="170"/>
    </row>
    <row r="125" spans="1:20" s="272" customFormat="1" ht="32.25" customHeight="1">
      <c r="A125" s="275"/>
      <c r="B125" s="364" t="s">
        <v>497</v>
      </c>
      <c r="C125" s="364"/>
      <c r="D125" s="364"/>
      <c r="E125" s="364"/>
      <c r="F125" s="364"/>
      <c r="G125" s="274" t="s">
        <v>496</v>
      </c>
      <c r="H125" s="273">
        <v>0</v>
      </c>
      <c r="I125" s="294">
        <v>0</v>
      </c>
      <c r="J125" s="294">
        <v>0</v>
      </c>
      <c r="K125" s="358"/>
      <c r="L125" s="358"/>
      <c r="M125" s="228">
        <v>11107</v>
      </c>
      <c r="N125" s="228">
        <v>11107</v>
      </c>
      <c r="O125" s="362"/>
      <c r="P125" s="362"/>
      <c r="Q125" s="362"/>
      <c r="R125" s="362"/>
      <c r="S125" s="362"/>
      <c r="T125" s="275"/>
    </row>
    <row r="126" spans="1:20" ht="32.25" customHeight="1">
      <c r="A126" s="170"/>
      <c r="B126" s="363" t="s">
        <v>495</v>
      </c>
      <c r="C126" s="363"/>
      <c r="D126" s="363"/>
      <c r="E126" s="363"/>
      <c r="F126" s="363"/>
      <c r="G126" s="231" t="s">
        <v>494</v>
      </c>
      <c r="H126" s="230">
        <v>0</v>
      </c>
      <c r="I126" s="291">
        <v>0</v>
      </c>
      <c r="J126" s="291">
        <v>0</v>
      </c>
      <c r="K126" s="347"/>
      <c r="L126" s="347"/>
      <c r="M126" s="229">
        <v>11007</v>
      </c>
      <c r="N126" s="229">
        <v>11007</v>
      </c>
      <c r="O126" s="353"/>
      <c r="P126" s="353"/>
      <c r="Q126" s="353"/>
      <c r="R126" s="353"/>
      <c r="S126" s="353"/>
      <c r="T126" s="170"/>
    </row>
    <row r="127" spans="1:20" ht="21.75" customHeight="1">
      <c r="A127" s="170"/>
      <c r="B127" s="363" t="s">
        <v>225</v>
      </c>
      <c r="C127" s="363"/>
      <c r="D127" s="363"/>
      <c r="E127" s="363"/>
      <c r="F127" s="363"/>
      <c r="G127" s="231" t="s">
        <v>301</v>
      </c>
      <c r="H127" s="230" t="s">
        <v>271</v>
      </c>
      <c r="I127" s="291">
        <v>11</v>
      </c>
      <c r="J127" s="291">
        <v>1</v>
      </c>
      <c r="K127" s="347"/>
      <c r="L127" s="347"/>
      <c r="M127" s="229">
        <v>9507</v>
      </c>
      <c r="N127" s="229">
        <v>9507</v>
      </c>
      <c r="O127" s="353"/>
      <c r="P127" s="353"/>
      <c r="Q127" s="353"/>
      <c r="R127" s="353"/>
      <c r="S127" s="353"/>
      <c r="T127" s="170"/>
    </row>
    <row r="128" spans="1:20" ht="32.25" customHeight="1">
      <c r="A128" s="170"/>
      <c r="B128" s="363" t="s">
        <v>762</v>
      </c>
      <c r="C128" s="363"/>
      <c r="D128" s="363"/>
      <c r="E128" s="363"/>
      <c r="F128" s="363"/>
      <c r="G128" s="231" t="s">
        <v>300</v>
      </c>
      <c r="H128" s="230" t="s">
        <v>208</v>
      </c>
      <c r="I128" s="291">
        <v>11</v>
      </c>
      <c r="J128" s="291">
        <v>1</v>
      </c>
      <c r="K128" s="347"/>
      <c r="L128" s="347"/>
      <c r="M128" s="229">
        <v>1500</v>
      </c>
      <c r="N128" s="229">
        <v>1500</v>
      </c>
      <c r="O128" s="353"/>
      <c r="P128" s="353"/>
      <c r="Q128" s="353"/>
      <c r="R128" s="353"/>
      <c r="S128" s="353"/>
      <c r="T128" s="170"/>
    </row>
    <row r="129" spans="1:20" ht="42.75" customHeight="1">
      <c r="A129" s="170"/>
      <c r="B129" s="363" t="s">
        <v>547</v>
      </c>
      <c r="C129" s="363"/>
      <c r="D129" s="363"/>
      <c r="E129" s="363"/>
      <c r="F129" s="363"/>
      <c r="G129" s="231" t="s">
        <v>546</v>
      </c>
      <c r="H129" s="230">
        <v>0</v>
      </c>
      <c r="I129" s="291">
        <v>0</v>
      </c>
      <c r="J129" s="291">
        <v>0</v>
      </c>
      <c r="K129" s="347"/>
      <c r="L129" s="347"/>
      <c r="M129" s="229">
        <v>100</v>
      </c>
      <c r="N129" s="229">
        <v>100</v>
      </c>
      <c r="O129" s="353"/>
      <c r="P129" s="353"/>
      <c r="Q129" s="353"/>
      <c r="R129" s="353"/>
      <c r="S129" s="353"/>
      <c r="T129" s="170"/>
    </row>
    <row r="130" spans="1:20" ht="53.25" customHeight="1">
      <c r="A130" s="170"/>
      <c r="B130" s="363" t="s">
        <v>748</v>
      </c>
      <c r="C130" s="363"/>
      <c r="D130" s="363"/>
      <c r="E130" s="363"/>
      <c r="F130" s="363"/>
      <c r="G130" s="231" t="s">
        <v>307</v>
      </c>
      <c r="H130" s="230" t="s">
        <v>208</v>
      </c>
      <c r="I130" s="291">
        <v>9</v>
      </c>
      <c r="J130" s="291">
        <v>9</v>
      </c>
      <c r="K130" s="347"/>
      <c r="L130" s="347"/>
      <c r="M130" s="229">
        <v>100</v>
      </c>
      <c r="N130" s="229">
        <v>100</v>
      </c>
      <c r="O130" s="353"/>
      <c r="P130" s="353"/>
      <c r="Q130" s="353"/>
      <c r="R130" s="353"/>
      <c r="S130" s="353"/>
      <c r="T130" s="170"/>
    </row>
    <row r="131" spans="1:20" s="272" customFormat="1" ht="53.25" customHeight="1">
      <c r="A131" s="275"/>
      <c r="B131" s="364" t="s">
        <v>523</v>
      </c>
      <c r="C131" s="364"/>
      <c r="D131" s="364"/>
      <c r="E131" s="364"/>
      <c r="F131" s="364"/>
      <c r="G131" s="274" t="s">
        <v>522</v>
      </c>
      <c r="H131" s="273">
        <v>0</v>
      </c>
      <c r="I131" s="294">
        <v>0</v>
      </c>
      <c r="J131" s="294">
        <v>0</v>
      </c>
      <c r="K131" s="358"/>
      <c r="L131" s="358"/>
      <c r="M131" s="228">
        <v>12964</v>
      </c>
      <c r="N131" s="228">
        <v>11983</v>
      </c>
      <c r="O131" s="362"/>
      <c r="P131" s="362"/>
      <c r="Q131" s="362"/>
      <c r="R131" s="362"/>
      <c r="S131" s="362"/>
      <c r="T131" s="275"/>
    </row>
    <row r="132" spans="1:20" ht="21.75" customHeight="1">
      <c r="A132" s="170"/>
      <c r="B132" s="363" t="s">
        <v>609</v>
      </c>
      <c r="C132" s="363"/>
      <c r="D132" s="363"/>
      <c r="E132" s="363"/>
      <c r="F132" s="363"/>
      <c r="G132" s="231" t="s">
        <v>608</v>
      </c>
      <c r="H132" s="230">
        <v>0</v>
      </c>
      <c r="I132" s="291">
        <v>0</v>
      </c>
      <c r="J132" s="291">
        <v>0</v>
      </c>
      <c r="K132" s="347"/>
      <c r="L132" s="347"/>
      <c r="M132" s="229">
        <v>230</v>
      </c>
      <c r="N132" s="229">
        <v>230</v>
      </c>
      <c r="O132" s="353"/>
      <c r="P132" s="353"/>
      <c r="Q132" s="353"/>
      <c r="R132" s="353"/>
      <c r="S132" s="353"/>
      <c r="T132" s="170"/>
    </row>
    <row r="133" spans="1:20" ht="12.75" customHeight="1">
      <c r="A133" s="170"/>
      <c r="B133" s="363" t="s">
        <v>599</v>
      </c>
      <c r="C133" s="363"/>
      <c r="D133" s="363"/>
      <c r="E133" s="363"/>
      <c r="F133" s="363"/>
      <c r="G133" s="231" t="s">
        <v>257</v>
      </c>
      <c r="H133" s="230" t="s">
        <v>767</v>
      </c>
      <c r="I133" s="291">
        <v>4</v>
      </c>
      <c r="J133" s="291">
        <v>5</v>
      </c>
      <c r="K133" s="347"/>
      <c r="L133" s="347"/>
      <c r="M133" s="229">
        <v>50</v>
      </c>
      <c r="N133" s="229">
        <v>50</v>
      </c>
      <c r="O133" s="353"/>
      <c r="P133" s="353"/>
      <c r="Q133" s="353"/>
      <c r="R133" s="353"/>
      <c r="S133" s="353"/>
      <c r="T133" s="170"/>
    </row>
    <row r="134" spans="1:20" ht="12.75" customHeight="1">
      <c r="A134" s="170"/>
      <c r="B134" s="363" t="s">
        <v>599</v>
      </c>
      <c r="C134" s="363"/>
      <c r="D134" s="363"/>
      <c r="E134" s="363"/>
      <c r="F134" s="363"/>
      <c r="G134" s="231" t="s">
        <v>257</v>
      </c>
      <c r="H134" s="230" t="s">
        <v>767</v>
      </c>
      <c r="I134" s="291">
        <v>4</v>
      </c>
      <c r="J134" s="291">
        <v>5</v>
      </c>
      <c r="K134" s="347"/>
      <c r="L134" s="347"/>
      <c r="M134" s="229">
        <v>180</v>
      </c>
      <c r="N134" s="229">
        <v>180</v>
      </c>
      <c r="O134" s="353"/>
      <c r="P134" s="353"/>
      <c r="Q134" s="353"/>
      <c r="R134" s="353"/>
      <c r="S134" s="353"/>
      <c r="T134" s="170"/>
    </row>
    <row r="135" spans="1:20" ht="21.75" customHeight="1">
      <c r="A135" s="170"/>
      <c r="B135" s="363" t="s">
        <v>607</v>
      </c>
      <c r="C135" s="363"/>
      <c r="D135" s="363"/>
      <c r="E135" s="363"/>
      <c r="F135" s="363"/>
      <c r="G135" s="231" t="s">
        <v>606</v>
      </c>
      <c r="H135" s="230">
        <v>0</v>
      </c>
      <c r="I135" s="291">
        <v>0</v>
      </c>
      <c r="J135" s="291">
        <v>0</v>
      </c>
      <c r="K135" s="347"/>
      <c r="L135" s="347"/>
      <c r="M135" s="229">
        <v>240</v>
      </c>
      <c r="N135" s="229">
        <v>240</v>
      </c>
      <c r="O135" s="353"/>
      <c r="P135" s="353"/>
      <c r="Q135" s="353"/>
      <c r="R135" s="353"/>
      <c r="S135" s="353"/>
      <c r="T135" s="170"/>
    </row>
    <row r="136" spans="1:20" ht="12.75" customHeight="1">
      <c r="A136" s="170"/>
      <c r="B136" s="363" t="s">
        <v>599</v>
      </c>
      <c r="C136" s="363"/>
      <c r="D136" s="363"/>
      <c r="E136" s="363"/>
      <c r="F136" s="363"/>
      <c r="G136" s="231" t="s">
        <v>256</v>
      </c>
      <c r="H136" s="230" t="s">
        <v>767</v>
      </c>
      <c r="I136" s="291">
        <v>4</v>
      </c>
      <c r="J136" s="291">
        <v>5</v>
      </c>
      <c r="K136" s="347"/>
      <c r="L136" s="347"/>
      <c r="M136" s="229">
        <v>240</v>
      </c>
      <c r="N136" s="229">
        <v>240</v>
      </c>
      <c r="O136" s="353"/>
      <c r="P136" s="353"/>
      <c r="Q136" s="353"/>
      <c r="R136" s="353"/>
      <c r="S136" s="353"/>
      <c r="T136" s="170"/>
    </row>
    <row r="137" spans="1:20" ht="12.75" customHeight="1">
      <c r="A137" s="170"/>
      <c r="B137" s="363" t="s">
        <v>605</v>
      </c>
      <c r="C137" s="363"/>
      <c r="D137" s="363"/>
      <c r="E137" s="363"/>
      <c r="F137" s="363"/>
      <c r="G137" s="231" t="s">
        <v>604</v>
      </c>
      <c r="H137" s="230">
        <v>0</v>
      </c>
      <c r="I137" s="291">
        <v>0</v>
      </c>
      <c r="J137" s="291">
        <v>0</v>
      </c>
      <c r="K137" s="347"/>
      <c r="L137" s="347"/>
      <c r="M137" s="229">
        <v>50</v>
      </c>
      <c r="N137" s="229">
        <v>50</v>
      </c>
      <c r="O137" s="353"/>
      <c r="P137" s="353"/>
      <c r="Q137" s="353"/>
      <c r="R137" s="353"/>
      <c r="S137" s="353"/>
      <c r="T137" s="170"/>
    </row>
    <row r="138" spans="1:20" ht="32.25" customHeight="1">
      <c r="A138" s="170"/>
      <c r="B138" s="363" t="s">
        <v>255</v>
      </c>
      <c r="C138" s="363"/>
      <c r="D138" s="363"/>
      <c r="E138" s="363"/>
      <c r="F138" s="363"/>
      <c r="G138" s="231" t="s">
        <v>254</v>
      </c>
      <c r="H138" s="230" t="s">
        <v>767</v>
      </c>
      <c r="I138" s="291">
        <v>4</v>
      </c>
      <c r="J138" s="291">
        <v>5</v>
      </c>
      <c r="K138" s="347"/>
      <c r="L138" s="347"/>
      <c r="M138" s="229">
        <v>50</v>
      </c>
      <c r="N138" s="229">
        <v>50</v>
      </c>
      <c r="O138" s="353"/>
      <c r="P138" s="353"/>
      <c r="Q138" s="353"/>
      <c r="R138" s="353"/>
      <c r="S138" s="353"/>
      <c r="T138" s="170"/>
    </row>
    <row r="139" spans="1:20" ht="21.75" customHeight="1">
      <c r="A139" s="170"/>
      <c r="B139" s="363" t="s">
        <v>603</v>
      </c>
      <c r="C139" s="363"/>
      <c r="D139" s="363"/>
      <c r="E139" s="363"/>
      <c r="F139" s="363"/>
      <c r="G139" s="231" t="s">
        <v>602</v>
      </c>
      <c r="H139" s="230">
        <v>0</v>
      </c>
      <c r="I139" s="291">
        <v>0</v>
      </c>
      <c r="J139" s="291">
        <v>0</v>
      </c>
      <c r="K139" s="347"/>
      <c r="L139" s="347"/>
      <c r="M139" s="229">
        <v>50</v>
      </c>
      <c r="N139" s="229">
        <v>50</v>
      </c>
      <c r="O139" s="353"/>
      <c r="P139" s="353"/>
      <c r="Q139" s="353"/>
      <c r="R139" s="353"/>
      <c r="S139" s="353"/>
      <c r="T139" s="170"/>
    </row>
    <row r="140" spans="1:20" ht="12.75" customHeight="1">
      <c r="A140" s="170"/>
      <c r="B140" s="363" t="s">
        <v>253</v>
      </c>
      <c r="C140" s="363"/>
      <c r="D140" s="363"/>
      <c r="E140" s="363"/>
      <c r="F140" s="363"/>
      <c r="G140" s="231" t="s">
        <v>252</v>
      </c>
      <c r="H140" s="230" t="s">
        <v>767</v>
      </c>
      <c r="I140" s="291">
        <v>4</v>
      </c>
      <c r="J140" s="291">
        <v>5</v>
      </c>
      <c r="K140" s="347"/>
      <c r="L140" s="347"/>
      <c r="M140" s="229">
        <v>50</v>
      </c>
      <c r="N140" s="229">
        <v>50</v>
      </c>
      <c r="O140" s="353"/>
      <c r="P140" s="353"/>
      <c r="Q140" s="353"/>
      <c r="R140" s="353"/>
      <c r="S140" s="353"/>
      <c r="T140" s="170"/>
    </row>
    <row r="141" spans="1:20" ht="21.75" customHeight="1">
      <c r="A141" s="170"/>
      <c r="B141" s="363" t="s">
        <v>521</v>
      </c>
      <c r="C141" s="363"/>
      <c r="D141" s="363"/>
      <c r="E141" s="363"/>
      <c r="F141" s="363"/>
      <c r="G141" s="231" t="s">
        <v>520</v>
      </c>
      <c r="H141" s="230">
        <v>0</v>
      </c>
      <c r="I141" s="291">
        <v>0</v>
      </c>
      <c r="J141" s="291">
        <v>0</v>
      </c>
      <c r="K141" s="347"/>
      <c r="L141" s="347"/>
      <c r="M141" s="229">
        <v>4475</v>
      </c>
      <c r="N141" s="229">
        <v>4957</v>
      </c>
      <c r="O141" s="353"/>
      <c r="P141" s="353"/>
      <c r="Q141" s="353"/>
      <c r="R141" s="353"/>
      <c r="S141" s="353"/>
      <c r="T141" s="170"/>
    </row>
    <row r="142" spans="1:20" ht="21.75" customHeight="1">
      <c r="A142" s="170"/>
      <c r="B142" s="363" t="s">
        <v>798</v>
      </c>
      <c r="C142" s="363"/>
      <c r="D142" s="363"/>
      <c r="E142" s="363"/>
      <c r="F142" s="363"/>
      <c r="G142" s="231" t="s">
        <v>797</v>
      </c>
      <c r="H142" s="230" t="s">
        <v>767</v>
      </c>
      <c r="I142" s="291">
        <v>4</v>
      </c>
      <c r="J142" s="291">
        <v>5</v>
      </c>
      <c r="K142" s="347"/>
      <c r="L142" s="347"/>
      <c r="M142" s="229">
        <v>4475</v>
      </c>
      <c r="N142" s="229">
        <v>4957</v>
      </c>
      <c r="O142" s="353"/>
      <c r="P142" s="353"/>
      <c r="Q142" s="353"/>
      <c r="R142" s="353"/>
      <c r="S142" s="353"/>
      <c r="T142" s="170"/>
    </row>
    <row r="143" spans="1:20" ht="21.75" customHeight="1">
      <c r="A143" s="170"/>
      <c r="B143" s="363" t="s">
        <v>563</v>
      </c>
      <c r="C143" s="363"/>
      <c r="D143" s="363"/>
      <c r="E143" s="363"/>
      <c r="F143" s="363"/>
      <c r="G143" s="231" t="s">
        <v>601</v>
      </c>
      <c r="H143" s="230">
        <v>0</v>
      </c>
      <c r="I143" s="291">
        <v>0</v>
      </c>
      <c r="J143" s="291">
        <v>0</v>
      </c>
      <c r="K143" s="347"/>
      <c r="L143" s="347"/>
      <c r="M143" s="229">
        <v>7719</v>
      </c>
      <c r="N143" s="229">
        <v>6256</v>
      </c>
      <c r="O143" s="353"/>
      <c r="P143" s="353"/>
      <c r="Q143" s="353"/>
      <c r="R143" s="353"/>
      <c r="S143" s="353"/>
      <c r="T143" s="170"/>
    </row>
    <row r="144" spans="1:20" ht="21.75" customHeight="1">
      <c r="A144" s="170"/>
      <c r="B144" s="363" t="s">
        <v>251</v>
      </c>
      <c r="C144" s="363"/>
      <c r="D144" s="363"/>
      <c r="E144" s="363"/>
      <c r="F144" s="363"/>
      <c r="G144" s="231" t="s">
        <v>250</v>
      </c>
      <c r="H144" s="230" t="s">
        <v>215</v>
      </c>
      <c r="I144" s="291">
        <v>4</v>
      </c>
      <c r="J144" s="291">
        <v>5</v>
      </c>
      <c r="K144" s="347"/>
      <c r="L144" s="347"/>
      <c r="M144" s="229">
        <v>121</v>
      </c>
      <c r="N144" s="229">
        <v>121</v>
      </c>
      <c r="O144" s="353"/>
      <c r="P144" s="353"/>
      <c r="Q144" s="353"/>
      <c r="R144" s="353"/>
      <c r="S144" s="353"/>
      <c r="T144" s="170"/>
    </row>
    <row r="145" spans="1:20" ht="21.75" customHeight="1">
      <c r="A145" s="170"/>
      <c r="B145" s="363" t="s">
        <v>251</v>
      </c>
      <c r="C145" s="363"/>
      <c r="D145" s="363"/>
      <c r="E145" s="363"/>
      <c r="F145" s="363"/>
      <c r="G145" s="231" t="s">
        <v>250</v>
      </c>
      <c r="H145" s="230" t="s">
        <v>640</v>
      </c>
      <c r="I145" s="291">
        <v>4</v>
      </c>
      <c r="J145" s="291">
        <v>5</v>
      </c>
      <c r="K145" s="347"/>
      <c r="L145" s="347"/>
      <c r="M145" s="229">
        <v>64</v>
      </c>
      <c r="N145" s="229">
        <v>64</v>
      </c>
      <c r="O145" s="353"/>
      <c r="P145" s="353"/>
      <c r="Q145" s="353"/>
      <c r="R145" s="353"/>
      <c r="S145" s="353"/>
      <c r="T145" s="170"/>
    </row>
    <row r="146" spans="1:20" ht="21.75" customHeight="1">
      <c r="A146" s="170"/>
      <c r="B146" s="363" t="s">
        <v>251</v>
      </c>
      <c r="C146" s="363"/>
      <c r="D146" s="363"/>
      <c r="E146" s="363"/>
      <c r="F146" s="363"/>
      <c r="G146" s="231" t="s">
        <v>250</v>
      </c>
      <c r="H146" s="230" t="s">
        <v>208</v>
      </c>
      <c r="I146" s="291">
        <v>4</v>
      </c>
      <c r="J146" s="291">
        <v>5</v>
      </c>
      <c r="K146" s="347"/>
      <c r="L146" s="347"/>
      <c r="M146" s="229">
        <v>69</v>
      </c>
      <c r="N146" s="229">
        <v>69</v>
      </c>
      <c r="O146" s="353"/>
      <c r="P146" s="353"/>
      <c r="Q146" s="353"/>
      <c r="R146" s="353"/>
      <c r="S146" s="353"/>
      <c r="T146" s="170"/>
    </row>
    <row r="147" spans="1:20" ht="21.75" customHeight="1">
      <c r="A147" s="170"/>
      <c r="B147" s="363" t="s">
        <v>251</v>
      </c>
      <c r="C147" s="363"/>
      <c r="D147" s="363"/>
      <c r="E147" s="363"/>
      <c r="F147" s="363"/>
      <c r="G147" s="231" t="s">
        <v>250</v>
      </c>
      <c r="H147" s="230" t="s">
        <v>208</v>
      </c>
      <c r="I147" s="291">
        <v>4</v>
      </c>
      <c r="J147" s="291">
        <v>5</v>
      </c>
      <c r="K147" s="347"/>
      <c r="L147" s="347"/>
      <c r="M147" s="229">
        <v>6</v>
      </c>
      <c r="N147" s="229">
        <v>6</v>
      </c>
      <c r="O147" s="353"/>
      <c r="P147" s="353"/>
      <c r="Q147" s="353"/>
      <c r="R147" s="353"/>
      <c r="S147" s="353"/>
      <c r="T147" s="170"/>
    </row>
    <row r="148" spans="1:20" ht="21.75" customHeight="1">
      <c r="A148" s="170"/>
      <c r="B148" s="363" t="s">
        <v>251</v>
      </c>
      <c r="C148" s="363"/>
      <c r="D148" s="363"/>
      <c r="E148" s="363"/>
      <c r="F148" s="363"/>
      <c r="G148" s="231" t="s">
        <v>250</v>
      </c>
      <c r="H148" s="230" t="s">
        <v>679</v>
      </c>
      <c r="I148" s="291">
        <v>4</v>
      </c>
      <c r="J148" s="291">
        <v>5</v>
      </c>
      <c r="K148" s="347"/>
      <c r="L148" s="347"/>
      <c r="M148" s="229">
        <v>28</v>
      </c>
      <c r="N148" s="229">
        <v>28</v>
      </c>
      <c r="O148" s="353"/>
      <c r="P148" s="353"/>
      <c r="Q148" s="353"/>
      <c r="R148" s="353"/>
      <c r="S148" s="353"/>
      <c r="T148" s="170"/>
    </row>
    <row r="149" spans="1:20" ht="21.75" customHeight="1">
      <c r="A149" s="170"/>
      <c r="B149" s="363" t="s">
        <v>251</v>
      </c>
      <c r="C149" s="363"/>
      <c r="D149" s="363"/>
      <c r="E149" s="363"/>
      <c r="F149" s="363"/>
      <c r="G149" s="231" t="s">
        <v>250</v>
      </c>
      <c r="H149" s="230" t="s">
        <v>679</v>
      </c>
      <c r="I149" s="291">
        <v>4</v>
      </c>
      <c r="J149" s="291">
        <v>5</v>
      </c>
      <c r="K149" s="347"/>
      <c r="L149" s="347"/>
      <c r="M149" s="229">
        <v>5</v>
      </c>
      <c r="N149" s="229">
        <v>5</v>
      </c>
      <c r="O149" s="353"/>
      <c r="P149" s="353"/>
      <c r="Q149" s="353"/>
      <c r="R149" s="353"/>
      <c r="S149" s="353"/>
      <c r="T149" s="170"/>
    </row>
    <row r="150" spans="1:20" ht="21.75" customHeight="1">
      <c r="A150" s="170"/>
      <c r="B150" s="363" t="s">
        <v>251</v>
      </c>
      <c r="C150" s="363"/>
      <c r="D150" s="363"/>
      <c r="E150" s="363"/>
      <c r="F150" s="363"/>
      <c r="G150" s="231" t="s">
        <v>250</v>
      </c>
      <c r="H150" s="230" t="s">
        <v>208</v>
      </c>
      <c r="I150" s="291">
        <v>4</v>
      </c>
      <c r="J150" s="291">
        <v>5</v>
      </c>
      <c r="K150" s="347"/>
      <c r="L150" s="347"/>
      <c r="M150" s="229">
        <v>149</v>
      </c>
      <c r="N150" s="229">
        <v>149</v>
      </c>
      <c r="O150" s="353"/>
      <c r="P150" s="353"/>
      <c r="Q150" s="353"/>
      <c r="R150" s="353"/>
      <c r="S150" s="353"/>
      <c r="T150" s="170"/>
    </row>
    <row r="151" spans="1:20" ht="21.75" customHeight="1">
      <c r="A151" s="170"/>
      <c r="B151" s="363" t="s">
        <v>251</v>
      </c>
      <c r="C151" s="363"/>
      <c r="D151" s="363"/>
      <c r="E151" s="363"/>
      <c r="F151" s="363"/>
      <c r="G151" s="231" t="s">
        <v>250</v>
      </c>
      <c r="H151" s="230" t="s">
        <v>640</v>
      </c>
      <c r="I151" s="291">
        <v>4</v>
      </c>
      <c r="J151" s="291">
        <v>5</v>
      </c>
      <c r="K151" s="347"/>
      <c r="L151" s="347"/>
      <c r="M151" s="229">
        <v>65</v>
      </c>
      <c r="N151" s="229">
        <v>65</v>
      </c>
      <c r="O151" s="353"/>
      <c r="P151" s="353"/>
      <c r="Q151" s="353"/>
      <c r="R151" s="353"/>
      <c r="S151" s="353"/>
      <c r="T151" s="170"/>
    </row>
    <row r="152" spans="1:20" ht="21.75" customHeight="1">
      <c r="A152" s="170"/>
      <c r="B152" s="363" t="s">
        <v>251</v>
      </c>
      <c r="C152" s="363"/>
      <c r="D152" s="363"/>
      <c r="E152" s="363"/>
      <c r="F152" s="363"/>
      <c r="G152" s="231" t="s">
        <v>250</v>
      </c>
      <c r="H152" s="230" t="s">
        <v>208</v>
      </c>
      <c r="I152" s="291">
        <v>4</v>
      </c>
      <c r="J152" s="291">
        <v>5</v>
      </c>
      <c r="K152" s="347"/>
      <c r="L152" s="347"/>
      <c r="M152" s="229">
        <v>404</v>
      </c>
      <c r="N152" s="229">
        <v>404</v>
      </c>
      <c r="O152" s="353"/>
      <c r="P152" s="353"/>
      <c r="Q152" s="353"/>
      <c r="R152" s="353"/>
      <c r="S152" s="353"/>
      <c r="T152" s="170"/>
    </row>
    <row r="153" spans="1:20" ht="21.75" customHeight="1">
      <c r="A153" s="170"/>
      <c r="B153" s="363" t="s">
        <v>251</v>
      </c>
      <c r="C153" s="363"/>
      <c r="D153" s="363"/>
      <c r="E153" s="363"/>
      <c r="F153" s="363"/>
      <c r="G153" s="231" t="s">
        <v>250</v>
      </c>
      <c r="H153" s="230" t="s">
        <v>208</v>
      </c>
      <c r="I153" s="291">
        <v>4</v>
      </c>
      <c r="J153" s="291">
        <v>5</v>
      </c>
      <c r="K153" s="347"/>
      <c r="L153" s="347"/>
      <c r="M153" s="229">
        <v>89</v>
      </c>
      <c r="N153" s="229">
        <v>89</v>
      </c>
      <c r="O153" s="353"/>
      <c r="P153" s="353"/>
      <c r="Q153" s="353"/>
      <c r="R153" s="353"/>
      <c r="S153" s="353"/>
      <c r="T153" s="170"/>
    </row>
    <row r="154" spans="1:20" ht="21.75" customHeight="1">
      <c r="A154" s="170"/>
      <c r="B154" s="363" t="s">
        <v>251</v>
      </c>
      <c r="C154" s="363"/>
      <c r="D154" s="363"/>
      <c r="E154" s="363"/>
      <c r="F154" s="363"/>
      <c r="G154" s="231" t="s">
        <v>250</v>
      </c>
      <c r="H154" s="230" t="s">
        <v>208</v>
      </c>
      <c r="I154" s="291">
        <v>4</v>
      </c>
      <c r="J154" s="291">
        <v>5</v>
      </c>
      <c r="K154" s="347"/>
      <c r="L154" s="347"/>
      <c r="M154" s="229">
        <v>370</v>
      </c>
      <c r="N154" s="229">
        <v>370</v>
      </c>
      <c r="O154" s="353"/>
      <c r="P154" s="353"/>
      <c r="Q154" s="353"/>
      <c r="R154" s="353"/>
      <c r="S154" s="353"/>
      <c r="T154" s="170"/>
    </row>
    <row r="155" spans="1:20" ht="21.75" customHeight="1">
      <c r="A155" s="170"/>
      <c r="B155" s="363" t="s">
        <v>304</v>
      </c>
      <c r="C155" s="363"/>
      <c r="D155" s="363"/>
      <c r="E155" s="363"/>
      <c r="F155" s="363"/>
      <c r="G155" s="231" t="s">
        <v>770</v>
      </c>
      <c r="H155" s="230" t="s">
        <v>195</v>
      </c>
      <c r="I155" s="291">
        <v>4</v>
      </c>
      <c r="J155" s="291">
        <v>5</v>
      </c>
      <c r="K155" s="347"/>
      <c r="L155" s="347"/>
      <c r="M155" s="229">
        <v>339</v>
      </c>
      <c r="N155" s="229">
        <v>339</v>
      </c>
      <c r="O155" s="353"/>
      <c r="P155" s="353"/>
      <c r="Q155" s="353"/>
      <c r="R155" s="353"/>
      <c r="S155" s="353"/>
      <c r="T155" s="170"/>
    </row>
    <row r="156" spans="1:20" ht="21.75" customHeight="1">
      <c r="A156" s="170"/>
      <c r="B156" s="363" t="s">
        <v>304</v>
      </c>
      <c r="C156" s="363"/>
      <c r="D156" s="363"/>
      <c r="E156" s="363"/>
      <c r="F156" s="363"/>
      <c r="G156" s="231" t="s">
        <v>770</v>
      </c>
      <c r="H156" s="230" t="s">
        <v>192</v>
      </c>
      <c r="I156" s="291">
        <v>4</v>
      </c>
      <c r="J156" s="291">
        <v>5</v>
      </c>
      <c r="K156" s="347"/>
      <c r="L156" s="347"/>
      <c r="M156" s="229">
        <v>103</v>
      </c>
      <c r="N156" s="229">
        <v>103</v>
      </c>
      <c r="O156" s="353"/>
      <c r="P156" s="353"/>
      <c r="Q156" s="353"/>
      <c r="R156" s="353"/>
      <c r="S156" s="353"/>
      <c r="T156" s="170"/>
    </row>
    <row r="157" spans="1:20" ht="21.75" customHeight="1">
      <c r="A157" s="170"/>
      <c r="B157" s="363" t="s">
        <v>207</v>
      </c>
      <c r="C157" s="363"/>
      <c r="D157" s="363"/>
      <c r="E157" s="363"/>
      <c r="F157" s="363"/>
      <c r="G157" s="231" t="s">
        <v>249</v>
      </c>
      <c r="H157" s="230" t="s">
        <v>195</v>
      </c>
      <c r="I157" s="291">
        <v>4</v>
      </c>
      <c r="J157" s="291">
        <v>5</v>
      </c>
      <c r="K157" s="347"/>
      <c r="L157" s="347"/>
      <c r="M157" s="229">
        <v>4174</v>
      </c>
      <c r="N157" s="229">
        <v>2711</v>
      </c>
      <c r="O157" s="353"/>
      <c r="P157" s="353"/>
      <c r="Q157" s="353"/>
      <c r="R157" s="353"/>
      <c r="S157" s="353"/>
      <c r="T157" s="170"/>
    </row>
    <row r="158" spans="1:20" ht="21.75" customHeight="1">
      <c r="A158" s="170"/>
      <c r="B158" s="363" t="s">
        <v>207</v>
      </c>
      <c r="C158" s="363"/>
      <c r="D158" s="363"/>
      <c r="E158" s="363"/>
      <c r="F158" s="363"/>
      <c r="G158" s="231" t="s">
        <v>249</v>
      </c>
      <c r="H158" s="230" t="s">
        <v>192</v>
      </c>
      <c r="I158" s="291">
        <v>4</v>
      </c>
      <c r="J158" s="291">
        <v>5</v>
      </c>
      <c r="K158" s="347"/>
      <c r="L158" s="347"/>
      <c r="M158" s="229">
        <v>1655</v>
      </c>
      <c r="N158" s="229">
        <v>1655</v>
      </c>
      <c r="O158" s="353"/>
      <c r="P158" s="353"/>
      <c r="Q158" s="353"/>
      <c r="R158" s="353"/>
      <c r="S158" s="353"/>
      <c r="T158" s="170"/>
    </row>
    <row r="159" spans="1:20" ht="21.75" customHeight="1">
      <c r="A159" s="170"/>
      <c r="B159" s="363" t="s">
        <v>225</v>
      </c>
      <c r="C159" s="363"/>
      <c r="D159" s="363"/>
      <c r="E159" s="363"/>
      <c r="F159" s="363"/>
      <c r="G159" s="231" t="s">
        <v>600</v>
      </c>
      <c r="H159" s="230" t="s">
        <v>208</v>
      </c>
      <c r="I159" s="291">
        <v>4</v>
      </c>
      <c r="J159" s="291">
        <v>5</v>
      </c>
      <c r="K159" s="347"/>
      <c r="L159" s="347"/>
      <c r="M159" s="229">
        <v>78</v>
      </c>
      <c r="N159" s="229">
        <v>78</v>
      </c>
      <c r="O159" s="353"/>
      <c r="P159" s="353"/>
      <c r="Q159" s="353"/>
      <c r="R159" s="353"/>
      <c r="S159" s="353"/>
      <c r="T159" s="170"/>
    </row>
    <row r="160" spans="1:20" ht="21.75" customHeight="1">
      <c r="A160" s="170"/>
      <c r="B160" s="363" t="s">
        <v>676</v>
      </c>
      <c r="C160" s="363"/>
      <c r="D160" s="363"/>
      <c r="E160" s="363"/>
      <c r="F160" s="363"/>
      <c r="G160" s="231" t="s">
        <v>677</v>
      </c>
      <c r="H160" s="230">
        <v>0</v>
      </c>
      <c r="I160" s="291">
        <v>0</v>
      </c>
      <c r="J160" s="291">
        <v>0</v>
      </c>
      <c r="K160" s="347"/>
      <c r="L160" s="347"/>
      <c r="M160" s="229">
        <v>200</v>
      </c>
      <c r="N160" s="229">
        <v>200</v>
      </c>
      <c r="O160" s="353"/>
      <c r="P160" s="353"/>
      <c r="Q160" s="353"/>
      <c r="R160" s="353"/>
      <c r="S160" s="353"/>
      <c r="T160" s="170"/>
    </row>
    <row r="161" spans="1:20" ht="12.75" customHeight="1">
      <c r="A161" s="170"/>
      <c r="B161" s="363" t="s">
        <v>599</v>
      </c>
      <c r="C161" s="363"/>
      <c r="D161" s="363"/>
      <c r="E161" s="363"/>
      <c r="F161" s="363"/>
      <c r="G161" s="231" t="s">
        <v>678</v>
      </c>
      <c r="H161" s="230" t="s">
        <v>767</v>
      </c>
      <c r="I161" s="291">
        <v>4</v>
      </c>
      <c r="J161" s="291">
        <v>5</v>
      </c>
      <c r="K161" s="347"/>
      <c r="L161" s="347"/>
      <c r="M161" s="229">
        <v>200</v>
      </c>
      <c r="N161" s="229">
        <v>200</v>
      </c>
      <c r="O161" s="353"/>
      <c r="P161" s="353"/>
      <c r="Q161" s="353"/>
      <c r="R161" s="353"/>
      <c r="S161" s="353"/>
      <c r="T161" s="170"/>
    </row>
    <row r="162" spans="1:20" s="272" customFormat="1" ht="63.75" customHeight="1">
      <c r="A162" s="275"/>
      <c r="B162" s="364" t="s">
        <v>619</v>
      </c>
      <c r="C162" s="364"/>
      <c r="D162" s="364"/>
      <c r="E162" s="364"/>
      <c r="F162" s="364"/>
      <c r="G162" s="274" t="s">
        <v>618</v>
      </c>
      <c r="H162" s="273">
        <v>0</v>
      </c>
      <c r="I162" s="294">
        <v>0</v>
      </c>
      <c r="J162" s="294">
        <v>0</v>
      </c>
      <c r="K162" s="358"/>
      <c r="L162" s="358"/>
      <c r="M162" s="228">
        <v>1779</v>
      </c>
      <c r="N162" s="228">
        <v>1779</v>
      </c>
      <c r="O162" s="362"/>
      <c r="P162" s="362"/>
      <c r="Q162" s="362"/>
      <c r="R162" s="362"/>
      <c r="S162" s="362"/>
      <c r="T162" s="275"/>
    </row>
    <row r="163" spans="1:20" ht="63.75" customHeight="1">
      <c r="A163" s="170"/>
      <c r="B163" s="363" t="s">
        <v>727</v>
      </c>
      <c r="C163" s="363"/>
      <c r="D163" s="363"/>
      <c r="E163" s="363"/>
      <c r="F163" s="363"/>
      <c r="G163" s="231" t="s">
        <v>617</v>
      </c>
      <c r="H163" s="230" t="s">
        <v>640</v>
      </c>
      <c r="I163" s="291">
        <v>3</v>
      </c>
      <c r="J163" s="291">
        <v>9</v>
      </c>
      <c r="K163" s="347"/>
      <c r="L163" s="347"/>
      <c r="M163" s="229">
        <v>70</v>
      </c>
      <c r="N163" s="229">
        <v>70</v>
      </c>
      <c r="O163" s="353"/>
      <c r="P163" s="353"/>
      <c r="Q163" s="353"/>
      <c r="R163" s="353"/>
      <c r="S163" s="353"/>
      <c r="T163" s="170"/>
    </row>
    <row r="164" spans="1:20" ht="63.75" customHeight="1">
      <c r="A164" s="170"/>
      <c r="B164" s="363" t="s">
        <v>727</v>
      </c>
      <c r="C164" s="363"/>
      <c r="D164" s="363"/>
      <c r="E164" s="363"/>
      <c r="F164" s="363"/>
      <c r="G164" s="231" t="s">
        <v>617</v>
      </c>
      <c r="H164" s="230" t="s">
        <v>208</v>
      </c>
      <c r="I164" s="291">
        <v>3</v>
      </c>
      <c r="J164" s="291">
        <v>9</v>
      </c>
      <c r="K164" s="347"/>
      <c r="L164" s="347"/>
      <c r="M164" s="229">
        <v>180</v>
      </c>
      <c r="N164" s="229">
        <v>180</v>
      </c>
      <c r="O164" s="353"/>
      <c r="P164" s="353"/>
      <c r="Q164" s="353"/>
      <c r="R164" s="353"/>
      <c r="S164" s="353"/>
      <c r="T164" s="170"/>
    </row>
    <row r="165" spans="1:20" ht="12.75" customHeight="1">
      <c r="A165" s="170"/>
      <c r="B165" s="363" t="s">
        <v>728</v>
      </c>
      <c r="C165" s="363"/>
      <c r="D165" s="363"/>
      <c r="E165" s="363"/>
      <c r="F165" s="363"/>
      <c r="G165" s="231" t="s">
        <v>729</v>
      </c>
      <c r="H165" s="230">
        <v>0</v>
      </c>
      <c r="I165" s="291">
        <v>0</v>
      </c>
      <c r="J165" s="291">
        <v>0</v>
      </c>
      <c r="K165" s="347"/>
      <c r="L165" s="347"/>
      <c r="M165" s="229">
        <v>1529</v>
      </c>
      <c r="N165" s="229">
        <v>1529</v>
      </c>
      <c r="O165" s="353"/>
      <c r="P165" s="353"/>
      <c r="Q165" s="353"/>
      <c r="R165" s="353"/>
      <c r="S165" s="353"/>
      <c r="T165" s="170"/>
    </row>
    <row r="166" spans="1:20" ht="21.75" customHeight="1">
      <c r="A166" s="170"/>
      <c r="B166" s="363" t="s">
        <v>304</v>
      </c>
      <c r="C166" s="363"/>
      <c r="D166" s="363"/>
      <c r="E166" s="363"/>
      <c r="F166" s="363"/>
      <c r="G166" s="231" t="s">
        <v>730</v>
      </c>
      <c r="H166" s="230" t="s">
        <v>201</v>
      </c>
      <c r="I166" s="291">
        <v>3</v>
      </c>
      <c r="J166" s="291">
        <v>9</v>
      </c>
      <c r="K166" s="347"/>
      <c r="L166" s="347"/>
      <c r="M166" s="229">
        <v>1174</v>
      </c>
      <c r="N166" s="229">
        <v>1174</v>
      </c>
      <c r="O166" s="353"/>
      <c r="P166" s="353"/>
      <c r="Q166" s="353"/>
      <c r="R166" s="353"/>
      <c r="S166" s="353"/>
      <c r="T166" s="170"/>
    </row>
    <row r="167" spans="1:20" ht="21.75" customHeight="1">
      <c r="A167" s="170"/>
      <c r="B167" s="363" t="s">
        <v>304</v>
      </c>
      <c r="C167" s="363"/>
      <c r="D167" s="363"/>
      <c r="E167" s="363"/>
      <c r="F167" s="363"/>
      <c r="G167" s="231" t="s">
        <v>730</v>
      </c>
      <c r="H167" s="230" t="s">
        <v>199</v>
      </c>
      <c r="I167" s="291">
        <v>3</v>
      </c>
      <c r="J167" s="291">
        <v>9</v>
      </c>
      <c r="K167" s="347"/>
      <c r="L167" s="347"/>
      <c r="M167" s="229">
        <v>355</v>
      </c>
      <c r="N167" s="229">
        <v>355</v>
      </c>
      <c r="O167" s="353"/>
      <c r="P167" s="353"/>
      <c r="Q167" s="353"/>
      <c r="R167" s="353"/>
      <c r="S167" s="353"/>
      <c r="T167" s="170"/>
    </row>
    <row r="168" spans="1:20" s="272" customFormat="1" ht="32.25" customHeight="1">
      <c r="A168" s="275"/>
      <c r="B168" s="364" t="s">
        <v>158</v>
      </c>
      <c r="C168" s="364"/>
      <c r="D168" s="364"/>
      <c r="E168" s="364"/>
      <c r="F168" s="364"/>
      <c r="G168" s="274" t="s">
        <v>616</v>
      </c>
      <c r="H168" s="273">
        <v>0</v>
      </c>
      <c r="I168" s="294">
        <v>0</v>
      </c>
      <c r="J168" s="294">
        <v>0</v>
      </c>
      <c r="K168" s="358"/>
      <c r="L168" s="358"/>
      <c r="M168" s="228">
        <v>626</v>
      </c>
      <c r="N168" s="228">
        <v>623</v>
      </c>
      <c r="O168" s="362"/>
      <c r="P168" s="362"/>
      <c r="Q168" s="362"/>
      <c r="R168" s="362"/>
      <c r="S168" s="362"/>
      <c r="T168" s="275"/>
    </row>
    <row r="169" spans="1:20" ht="12.75" customHeight="1">
      <c r="A169" s="170"/>
      <c r="B169" s="363" t="s">
        <v>625</v>
      </c>
      <c r="C169" s="363"/>
      <c r="D169" s="363"/>
      <c r="E169" s="363"/>
      <c r="F169" s="363"/>
      <c r="G169" s="231" t="s">
        <v>624</v>
      </c>
      <c r="H169" s="230" t="s">
        <v>195</v>
      </c>
      <c r="I169" s="291">
        <v>1</v>
      </c>
      <c r="J169" s="291">
        <v>13</v>
      </c>
      <c r="K169" s="347"/>
      <c r="L169" s="347"/>
      <c r="M169" s="229">
        <v>316</v>
      </c>
      <c r="N169" s="229">
        <v>314</v>
      </c>
      <c r="O169" s="353"/>
      <c r="P169" s="353"/>
      <c r="Q169" s="353"/>
      <c r="R169" s="353"/>
      <c r="S169" s="353"/>
      <c r="T169" s="170"/>
    </row>
    <row r="170" spans="1:20" ht="12.75" customHeight="1">
      <c r="A170" s="170"/>
      <c r="B170" s="363" t="s">
        <v>625</v>
      </c>
      <c r="C170" s="363"/>
      <c r="D170" s="363"/>
      <c r="E170" s="363"/>
      <c r="F170" s="363"/>
      <c r="G170" s="231" t="s">
        <v>624</v>
      </c>
      <c r="H170" s="230" t="s">
        <v>192</v>
      </c>
      <c r="I170" s="291">
        <v>1</v>
      </c>
      <c r="J170" s="291">
        <v>13</v>
      </c>
      <c r="K170" s="347"/>
      <c r="L170" s="347"/>
      <c r="M170" s="229">
        <v>104</v>
      </c>
      <c r="N170" s="229">
        <v>103</v>
      </c>
      <c r="O170" s="353"/>
      <c r="P170" s="353"/>
      <c r="Q170" s="353"/>
      <c r="R170" s="353"/>
      <c r="S170" s="353"/>
      <c r="T170" s="170"/>
    </row>
    <row r="171" spans="1:20" ht="12.75" customHeight="1">
      <c r="A171" s="170"/>
      <c r="B171" s="363" t="s">
        <v>625</v>
      </c>
      <c r="C171" s="363"/>
      <c r="D171" s="363"/>
      <c r="E171" s="363"/>
      <c r="F171" s="363"/>
      <c r="G171" s="231" t="s">
        <v>624</v>
      </c>
      <c r="H171" s="230" t="s">
        <v>208</v>
      </c>
      <c r="I171" s="291">
        <v>1</v>
      </c>
      <c r="J171" s="291">
        <v>13</v>
      </c>
      <c r="K171" s="347"/>
      <c r="L171" s="347"/>
      <c r="M171" s="229">
        <v>56</v>
      </c>
      <c r="N171" s="229">
        <v>56</v>
      </c>
      <c r="O171" s="353"/>
      <c r="P171" s="353"/>
      <c r="Q171" s="353"/>
      <c r="R171" s="353"/>
      <c r="S171" s="353"/>
      <c r="T171" s="170"/>
    </row>
    <row r="172" spans="1:20" ht="32.25" customHeight="1">
      <c r="A172" s="170"/>
      <c r="B172" s="363" t="s">
        <v>731</v>
      </c>
      <c r="C172" s="363"/>
      <c r="D172" s="363"/>
      <c r="E172" s="363"/>
      <c r="F172" s="363"/>
      <c r="G172" s="231" t="s">
        <v>615</v>
      </c>
      <c r="H172" s="230" t="s">
        <v>208</v>
      </c>
      <c r="I172" s="291">
        <v>3</v>
      </c>
      <c r="J172" s="291">
        <v>14</v>
      </c>
      <c r="K172" s="347"/>
      <c r="L172" s="347"/>
      <c r="M172" s="229">
        <v>150</v>
      </c>
      <c r="N172" s="229">
        <v>150</v>
      </c>
      <c r="O172" s="353"/>
      <c r="P172" s="353"/>
      <c r="Q172" s="353"/>
      <c r="R172" s="353"/>
      <c r="S172" s="353"/>
      <c r="T172" s="170"/>
    </row>
    <row r="173" spans="1:20" ht="32.25" customHeight="1">
      <c r="A173" s="170"/>
      <c r="B173" s="363" t="s">
        <v>158</v>
      </c>
      <c r="C173" s="363"/>
      <c r="D173" s="363"/>
      <c r="E173" s="363"/>
      <c r="F173" s="363"/>
      <c r="G173" s="231" t="s">
        <v>847</v>
      </c>
      <c r="H173" s="230">
        <v>0</v>
      </c>
      <c r="I173" s="291">
        <v>0</v>
      </c>
      <c r="J173" s="291">
        <v>0</v>
      </c>
      <c r="K173" s="347"/>
      <c r="L173" s="347"/>
      <c r="M173" s="229">
        <v>0</v>
      </c>
      <c r="N173" s="229">
        <v>0</v>
      </c>
      <c r="O173" s="353"/>
      <c r="P173" s="353"/>
      <c r="Q173" s="353"/>
      <c r="R173" s="353"/>
      <c r="S173" s="353"/>
      <c r="T173" s="170"/>
    </row>
    <row r="174" spans="1:20" ht="12.75" customHeight="1">
      <c r="A174" s="170"/>
      <c r="B174" s="363" t="s">
        <v>493</v>
      </c>
      <c r="C174" s="363"/>
      <c r="D174" s="363"/>
      <c r="E174" s="363"/>
      <c r="F174" s="363"/>
      <c r="G174" s="231" t="s">
        <v>846</v>
      </c>
      <c r="H174" s="230" t="s">
        <v>767</v>
      </c>
      <c r="I174" s="291">
        <v>3</v>
      </c>
      <c r="J174" s="291">
        <v>14</v>
      </c>
      <c r="K174" s="347"/>
      <c r="L174" s="347"/>
      <c r="M174" s="229">
        <v>0</v>
      </c>
      <c r="N174" s="229">
        <v>0</v>
      </c>
      <c r="O174" s="353"/>
      <c r="P174" s="353"/>
      <c r="Q174" s="353"/>
      <c r="R174" s="353"/>
      <c r="S174" s="353"/>
      <c r="T174" s="170"/>
    </row>
    <row r="175" spans="1:20" s="272" customFormat="1" ht="22.5" customHeight="1">
      <c r="A175" s="275"/>
      <c r="B175" s="364" t="s">
        <v>181</v>
      </c>
      <c r="C175" s="364"/>
      <c r="D175" s="364"/>
      <c r="E175" s="364"/>
      <c r="F175" s="364"/>
      <c r="G175" s="274" t="s">
        <v>598</v>
      </c>
      <c r="H175" s="273">
        <v>0</v>
      </c>
      <c r="I175" s="294">
        <v>0</v>
      </c>
      <c r="J175" s="294">
        <v>0</v>
      </c>
      <c r="K175" s="358"/>
      <c r="L175" s="358"/>
      <c r="M175" s="228">
        <v>1769</v>
      </c>
      <c r="N175" s="228">
        <v>1841</v>
      </c>
      <c r="O175" s="362"/>
      <c r="P175" s="362"/>
      <c r="Q175" s="362"/>
      <c r="R175" s="362"/>
      <c r="S175" s="362"/>
      <c r="T175" s="275"/>
    </row>
    <row r="176" spans="1:20" ht="21.75" customHeight="1">
      <c r="A176" s="170"/>
      <c r="B176" s="363" t="s">
        <v>715</v>
      </c>
      <c r="C176" s="363"/>
      <c r="D176" s="363"/>
      <c r="E176" s="363"/>
      <c r="F176" s="363"/>
      <c r="G176" s="231" t="s">
        <v>597</v>
      </c>
      <c r="H176" s="230" t="s">
        <v>208</v>
      </c>
      <c r="I176" s="291">
        <v>4</v>
      </c>
      <c r="J176" s="291">
        <v>9</v>
      </c>
      <c r="K176" s="347"/>
      <c r="L176" s="347"/>
      <c r="M176" s="229">
        <v>1319</v>
      </c>
      <c r="N176" s="229">
        <v>1391</v>
      </c>
      <c r="O176" s="353"/>
      <c r="P176" s="353"/>
      <c r="Q176" s="353"/>
      <c r="R176" s="353"/>
      <c r="S176" s="353"/>
      <c r="T176" s="170"/>
    </row>
    <row r="177" spans="1:20" ht="21.75" customHeight="1">
      <c r="A177" s="170"/>
      <c r="B177" s="363" t="s">
        <v>715</v>
      </c>
      <c r="C177" s="363"/>
      <c r="D177" s="363"/>
      <c r="E177" s="363"/>
      <c r="F177" s="363"/>
      <c r="G177" s="231" t="s">
        <v>597</v>
      </c>
      <c r="H177" s="230" t="s">
        <v>334</v>
      </c>
      <c r="I177" s="291">
        <v>4</v>
      </c>
      <c r="J177" s="291">
        <v>9</v>
      </c>
      <c r="K177" s="347"/>
      <c r="L177" s="347"/>
      <c r="M177" s="229">
        <v>450</v>
      </c>
      <c r="N177" s="229">
        <v>450</v>
      </c>
      <c r="O177" s="353"/>
      <c r="P177" s="353"/>
      <c r="Q177" s="353"/>
      <c r="R177" s="353"/>
      <c r="S177" s="353"/>
      <c r="T177" s="170"/>
    </row>
    <row r="178" spans="1:20" s="272" customFormat="1" ht="21.75" customHeight="1">
      <c r="A178" s="275"/>
      <c r="B178" s="364" t="s">
        <v>569</v>
      </c>
      <c r="C178" s="364"/>
      <c r="D178" s="364"/>
      <c r="E178" s="364"/>
      <c r="F178" s="364"/>
      <c r="G178" s="274" t="s">
        <v>568</v>
      </c>
      <c r="H178" s="273">
        <v>0</v>
      </c>
      <c r="I178" s="294">
        <v>0</v>
      </c>
      <c r="J178" s="294">
        <v>0</v>
      </c>
      <c r="K178" s="358"/>
      <c r="L178" s="358"/>
      <c r="M178" s="228">
        <v>50</v>
      </c>
      <c r="N178" s="228">
        <v>50</v>
      </c>
      <c r="O178" s="362"/>
      <c r="P178" s="362"/>
      <c r="Q178" s="362"/>
      <c r="R178" s="362"/>
      <c r="S178" s="362"/>
      <c r="T178" s="275"/>
    </row>
    <row r="179" spans="1:20" ht="21.75" customHeight="1">
      <c r="A179" s="170"/>
      <c r="B179" s="363" t="s">
        <v>745</v>
      </c>
      <c r="C179" s="363"/>
      <c r="D179" s="363"/>
      <c r="E179" s="363"/>
      <c r="F179" s="363"/>
      <c r="G179" s="231" t="s">
        <v>567</v>
      </c>
      <c r="H179" s="230" t="s">
        <v>208</v>
      </c>
      <c r="I179" s="291">
        <v>7</v>
      </c>
      <c r="J179" s="291">
        <v>7</v>
      </c>
      <c r="K179" s="347"/>
      <c r="L179" s="347"/>
      <c r="M179" s="229">
        <v>50</v>
      </c>
      <c r="N179" s="229">
        <v>50</v>
      </c>
      <c r="O179" s="353"/>
      <c r="P179" s="353"/>
      <c r="Q179" s="353"/>
      <c r="R179" s="353"/>
      <c r="S179" s="353"/>
      <c r="T179" s="170"/>
    </row>
    <row r="180" spans="1:20" s="272" customFormat="1" ht="32.25" customHeight="1">
      <c r="A180" s="275"/>
      <c r="B180" s="364" t="s">
        <v>566</v>
      </c>
      <c r="C180" s="364"/>
      <c r="D180" s="364"/>
      <c r="E180" s="364"/>
      <c r="F180" s="364"/>
      <c r="G180" s="274" t="s">
        <v>565</v>
      </c>
      <c r="H180" s="273">
        <v>0</v>
      </c>
      <c r="I180" s="294">
        <v>0</v>
      </c>
      <c r="J180" s="294">
        <v>0</v>
      </c>
      <c r="K180" s="358"/>
      <c r="L180" s="358"/>
      <c r="M180" s="228">
        <v>50</v>
      </c>
      <c r="N180" s="228">
        <v>50</v>
      </c>
      <c r="O180" s="362"/>
      <c r="P180" s="362"/>
      <c r="Q180" s="362"/>
      <c r="R180" s="362"/>
      <c r="S180" s="362"/>
      <c r="T180" s="275"/>
    </row>
    <row r="181" spans="1:20" ht="42.75" customHeight="1">
      <c r="A181" s="170"/>
      <c r="B181" s="363" t="s">
        <v>746</v>
      </c>
      <c r="C181" s="363"/>
      <c r="D181" s="363"/>
      <c r="E181" s="363"/>
      <c r="F181" s="363"/>
      <c r="G181" s="231" t="s">
        <v>564</v>
      </c>
      <c r="H181" s="230" t="s">
        <v>208</v>
      </c>
      <c r="I181" s="291">
        <v>7</v>
      </c>
      <c r="J181" s="291">
        <v>7</v>
      </c>
      <c r="K181" s="347"/>
      <c r="L181" s="347"/>
      <c r="M181" s="229">
        <v>50</v>
      </c>
      <c r="N181" s="229">
        <v>50</v>
      </c>
      <c r="O181" s="353"/>
      <c r="P181" s="353"/>
      <c r="Q181" s="353"/>
      <c r="R181" s="353"/>
      <c r="S181" s="353"/>
      <c r="T181" s="170"/>
    </row>
    <row r="182" spans="1:20" s="272" customFormat="1" ht="21.75" customHeight="1">
      <c r="A182" s="275"/>
      <c r="B182" s="364" t="s">
        <v>560</v>
      </c>
      <c r="C182" s="364"/>
      <c r="D182" s="364"/>
      <c r="E182" s="364"/>
      <c r="F182" s="364"/>
      <c r="G182" s="274" t="s">
        <v>559</v>
      </c>
      <c r="H182" s="273">
        <v>0</v>
      </c>
      <c r="I182" s="294">
        <v>0</v>
      </c>
      <c r="J182" s="294">
        <v>0</v>
      </c>
      <c r="K182" s="358"/>
      <c r="L182" s="358"/>
      <c r="M182" s="228">
        <v>492</v>
      </c>
      <c r="N182" s="228">
        <v>489</v>
      </c>
      <c r="O182" s="362"/>
      <c r="P182" s="362"/>
      <c r="Q182" s="362"/>
      <c r="R182" s="362"/>
      <c r="S182" s="362"/>
      <c r="T182" s="275"/>
    </row>
    <row r="183" spans="1:20" ht="32.25" customHeight="1">
      <c r="A183" s="170"/>
      <c r="B183" s="363" t="s">
        <v>558</v>
      </c>
      <c r="C183" s="363"/>
      <c r="D183" s="363"/>
      <c r="E183" s="363"/>
      <c r="F183" s="363"/>
      <c r="G183" s="231" t="s">
        <v>557</v>
      </c>
      <c r="H183" s="230" t="s">
        <v>195</v>
      </c>
      <c r="I183" s="291">
        <v>7</v>
      </c>
      <c r="J183" s="291">
        <v>9</v>
      </c>
      <c r="K183" s="347"/>
      <c r="L183" s="347"/>
      <c r="M183" s="229">
        <v>331</v>
      </c>
      <c r="N183" s="229">
        <v>329</v>
      </c>
      <c r="O183" s="353"/>
      <c r="P183" s="353"/>
      <c r="Q183" s="353"/>
      <c r="R183" s="353"/>
      <c r="S183" s="353"/>
      <c r="T183" s="170"/>
    </row>
    <row r="184" spans="1:20" ht="32.25" customHeight="1">
      <c r="A184" s="170"/>
      <c r="B184" s="363" t="s">
        <v>558</v>
      </c>
      <c r="C184" s="363"/>
      <c r="D184" s="363"/>
      <c r="E184" s="363"/>
      <c r="F184" s="363"/>
      <c r="G184" s="231" t="s">
        <v>557</v>
      </c>
      <c r="H184" s="230" t="s">
        <v>192</v>
      </c>
      <c r="I184" s="291">
        <v>7</v>
      </c>
      <c r="J184" s="291">
        <v>9</v>
      </c>
      <c r="K184" s="347"/>
      <c r="L184" s="347"/>
      <c r="M184" s="229">
        <v>107</v>
      </c>
      <c r="N184" s="229">
        <v>106</v>
      </c>
      <c r="O184" s="353"/>
      <c r="P184" s="353"/>
      <c r="Q184" s="353"/>
      <c r="R184" s="353"/>
      <c r="S184" s="353"/>
      <c r="T184" s="170"/>
    </row>
    <row r="185" spans="1:20" ht="32.25" customHeight="1">
      <c r="A185" s="170"/>
      <c r="B185" s="363" t="s">
        <v>558</v>
      </c>
      <c r="C185" s="363"/>
      <c r="D185" s="363"/>
      <c r="E185" s="363"/>
      <c r="F185" s="363"/>
      <c r="G185" s="231" t="s">
        <v>557</v>
      </c>
      <c r="H185" s="230" t="s">
        <v>208</v>
      </c>
      <c r="I185" s="291">
        <v>7</v>
      </c>
      <c r="J185" s="291">
        <v>9</v>
      </c>
      <c r="K185" s="347"/>
      <c r="L185" s="347"/>
      <c r="M185" s="229">
        <v>4</v>
      </c>
      <c r="N185" s="229">
        <v>4</v>
      </c>
      <c r="O185" s="353"/>
      <c r="P185" s="353"/>
      <c r="Q185" s="353"/>
      <c r="R185" s="353"/>
      <c r="S185" s="353"/>
      <c r="T185" s="170"/>
    </row>
    <row r="186" spans="1:20" ht="32.25" customHeight="1">
      <c r="A186" s="170"/>
      <c r="B186" s="363" t="s">
        <v>747</v>
      </c>
      <c r="C186" s="363"/>
      <c r="D186" s="363"/>
      <c r="E186" s="363"/>
      <c r="F186" s="363"/>
      <c r="G186" s="231" t="s">
        <v>556</v>
      </c>
      <c r="H186" s="230" t="s">
        <v>208</v>
      </c>
      <c r="I186" s="291">
        <v>7</v>
      </c>
      <c r="J186" s="291">
        <v>9</v>
      </c>
      <c r="K186" s="347"/>
      <c r="L186" s="347"/>
      <c r="M186" s="229">
        <v>50</v>
      </c>
      <c r="N186" s="229">
        <v>50</v>
      </c>
      <c r="O186" s="353"/>
      <c r="P186" s="353"/>
      <c r="Q186" s="353"/>
      <c r="R186" s="353"/>
      <c r="S186" s="353"/>
      <c r="T186" s="170"/>
    </row>
    <row r="187" spans="1:20" s="272" customFormat="1" ht="32.25" customHeight="1">
      <c r="A187" s="275"/>
      <c r="B187" s="364" t="s">
        <v>831</v>
      </c>
      <c r="C187" s="364"/>
      <c r="D187" s="364"/>
      <c r="E187" s="364"/>
      <c r="F187" s="364"/>
      <c r="G187" s="274" t="s">
        <v>519</v>
      </c>
      <c r="H187" s="273">
        <v>0</v>
      </c>
      <c r="I187" s="294">
        <v>0</v>
      </c>
      <c r="J187" s="294">
        <v>0</v>
      </c>
      <c r="K187" s="358"/>
      <c r="L187" s="358"/>
      <c r="M187" s="228">
        <v>6366</v>
      </c>
      <c r="N187" s="228">
        <v>7591</v>
      </c>
      <c r="O187" s="362"/>
      <c r="P187" s="362"/>
      <c r="Q187" s="362"/>
      <c r="R187" s="362"/>
      <c r="S187" s="362"/>
      <c r="T187" s="275"/>
    </row>
    <row r="188" spans="1:20" ht="21.75" customHeight="1">
      <c r="A188" s="170"/>
      <c r="B188" s="363" t="s">
        <v>830</v>
      </c>
      <c r="C188" s="363"/>
      <c r="D188" s="363"/>
      <c r="E188" s="363"/>
      <c r="F188" s="363"/>
      <c r="G188" s="231" t="s">
        <v>829</v>
      </c>
      <c r="H188" s="230" t="s">
        <v>239</v>
      </c>
      <c r="I188" s="291">
        <v>10</v>
      </c>
      <c r="J188" s="291">
        <v>3</v>
      </c>
      <c r="K188" s="347"/>
      <c r="L188" s="347"/>
      <c r="M188" s="229">
        <v>6366</v>
      </c>
      <c r="N188" s="229">
        <v>7591</v>
      </c>
      <c r="O188" s="353"/>
      <c r="P188" s="353"/>
      <c r="Q188" s="353"/>
      <c r="R188" s="353"/>
      <c r="S188" s="353"/>
      <c r="T188" s="170"/>
    </row>
    <row r="189" spans="1:20" s="272" customFormat="1" ht="21.75" customHeight="1">
      <c r="A189" s="275"/>
      <c r="B189" s="364" t="s">
        <v>500</v>
      </c>
      <c r="C189" s="364"/>
      <c r="D189" s="364"/>
      <c r="E189" s="364"/>
      <c r="F189" s="364"/>
      <c r="G189" s="274" t="s">
        <v>499</v>
      </c>
      <c r="H189" s="273">
        <v>0</v>
      </c>
      <c r="I189" s="294">
        <v>0</v>
      </c>
      <c r="J189" s="294">
        <v>0</v>
      </c>
      <c r="K189" s="358"/>
      <c r="L189" s="358"/>
      <c r="M189" s="228">
        <v>150</v>
      </c>
      <c r="N189" s="228">
        <v>150</v>
      </c>
      <c r="O189" s="362"/>
      <c r="P189" s="362"/>
      <c r="Q189" s="362"/>
      <c r="R189" s="362"/>
      <c r="S189" s="362"/>
      <c r="T189" s="275"/>
    </row>
    <row r="190" spans="1:20" ht="21.75" customHeight="1">
      <c r="A190" s="170"/>
      <c r="B190" s="363" t="s">
        <v>757</v>
      </c>
      <c r="C190" s="363"/>
      <c r="D190" s="363"/>
      <c r="E190" s="363"/>
      <c r="F190" s="363"/>
      <c r="G190" s="231" t="s">
        <v>498</v>
      </c>
      <c r="H190" s="230" t="s">
        <v>208</v>
      </c>
      <c r="I190" s="291">
        <v>10</v>
      </c>
      <c r="J190" s="291">
        <v>6</v>
      </c>
      <c r="K190" s="347"/>
      <c r="L190" s="347"/>
      <c r="M190" s="229">
        <v>150</v>
      </c>
      <c r="N190" s="229">
        <v>150</v>
      </c>
      <c r="O190" s="353"/>
      <c r="P190" s="353"/>
      <c r="Q190" s="353"/>
      <c r="R190" s="353"/>
      <c r="S190" s="353"/>
      <c r="T190" s="170"/>
    </row>
    <row r="191" spans="1:20" s="272" customFormat="1" ht="32.25" customHeight="1">
      <c r="A191" s="275"/>
      <c r="B191" s="364" t="s">
        <v>717</v>
      </c>
      <c r="C191" s="364"/>
      <c r="D191" s="364"/>
      <c r="E191" s="364"/>
      <c r="F191" s="364"/>
      <c r="G191" s="274" t="s">
        <v>718</v>
      </c>
      <c r="H191" s="273">
        <v>0</v>
      </c>
      <c r="I191" s="294">
        <v>0</v>
      </c>
      <c r="J191" s="294">
        <v>0</v>
      </c>
      <c r="K191" s="358"/>
      <c r="L191" s="358"/>
      <c r="M191" s="228">
        <v>3781</v>
      </c>
      <c r="N191" s="228">
        <v>3781</v>
      </c>
      <c r="O191" s="362"/>
      <c r="P191" s="362"/>
      <c r="Q191" s="362"/>
      <c r="R191" s="362"/>
      <c r="S191" s="362"/>
      <c r="T191" s="275"/>
    </row>
    <row r="192" spans="1:20" ht="32.25" customHeight="1">
      <c r="A192" s="170"/>
      <c r="B192" s="363" t="s">
        <v>719</v>
      </c>
      <c r="C192" s="363"/>
      <c r="D192" s="363"/>
      <c r="E192" s="363"/>
      <c r="F192" s="363"/>
      <c r="G192" s="231" t="s">
        <v>720</v>
      </c>
      <c r="H192" s="230" t="s">
        <v>208</v>
      </c>
      <c r="I192" s="291">
        <v>5</v>
      </c>
      <c r="J192" s="291">
        <v>3</v>
      </c>
      <c r="K192" s="347"/>
      <c r="L192" s="347"/>
      <c r="M192" s="229">
        <v>3431</v>
      </c>
      <c r="N192" s="229">
        <v>3431</v>
      </c>
      <c r="O192" s="353"/>
      <c r="P192" s="353"/>
      <c r="Q192" s="353"/>
      <c r="R192" s="353"/>
      <c r="S192" s="353"/>
      <c r="T192" s="170"/>
    </row>
    <row r="193" spans="1:20" ht="32.25" customHeight="1">
      <c r="A193" s="170"/>
      <c r="B193" s="363" t="s">
        <v>719</v>
      </c>
      <c r="C193" s="363"/>
      <c r="D193" s="363"/>
      <c r="E193" s="363"/>
      <c r="F193" s="363"/>
      <c r="G193" s="231" t="s">
        <v>720</v>
      </c>
      <c r="H193" s="230" t="s">
        <v>334</v>
      </c>
      <c r="I193" s="291">
        <v>5</v>
      </c>
      <c r="J193" s="291">
        <v>3</v>
      </c>
      <c r="K193" s="347"/>
      <c r="L193" s="347"/>
      <c r="M193" s="229">
        <v>350</v>
      </c>
      <c r="N193" s="229">
        <v>350</v>
      </c>
      <c r="O193" s="353"/>
      <c r="P193" s="353"/>
      <c r="Q193" s="353"/>
      <c r="R193" s="353"/>
      <c r="S193" s="353"/>
      <c r="T193" s="170"/>
    </row>
    <row r="194" spans="1:20" s="272" customFormat="1" ht="21.75" customHeight="1">
      <c r="A194" s="275"/>
      <c r="B194" s="364" t="s">
        <v>758</v>
      </c>
      <c r="C194" s="364"/>
      <c r="D194" s="364"/>
      <c r="E194" s="364"/>
      <c r="F194" s="364"/>
      <c r="G194" s="274" t="s">
        <v>759</v>
      </c>
      <c r="H194" s="273">
        <v>0</v>
      </c>
      <c r="I194" s="294">
        <v>0</v>
      </c>
      <c r="J194" s="294">
        <v>0</v>
      </c>
      <c r="K194" s="358"/>
      <c r="L194" s="358"/>
      <c r="M194" s="228">
        <v>50</v>
      </c>
      <c r="N194" s="228">
        <v>50</v>
      </c>
      <c r="O194" s="362"/>
      <c r="P194" s="362"/>
      <c r="Q194" s="362"/>
      <c r="R194" s="362"/>
      <c r="S194" s="362"/>
      <c r="T194" s="275"/>
    </row>
    <row r="195" spans="1:20" ht="21.75" customHeight="1">
      <c r="A195" s="170"/>
      <c r="B195" s="363" t="s">
        <v>760</v>
      </c>
      <c r="C195" s="363"/>
      <c r="D195" s="363"/>
      <c r="E195" s="363"/>
      <c r="F195" s="363"/>
      <c r="G195" s="231" t="s">
        <v>761</v>
      </c>
      <c r="H195" s="230" t="s">
        <v>208</v>
      </c>
      <c r="I195" s="291">
        <v>10</v>
      </c>
      <c r="J195" s="291">
        <v>6</v>
      </c>
      <c r="K195" s="347"/>
      <c r="L195" s="347"/>
      <c r="M195" s="229">
        <v>50</v>
      </c>
      <c r="N195" s="229">
        <v>50</v>
      </c>
      <c r="O195" s="353"/>
      <c r="P195" s="353"/>
      <c r="Q195" s="353"/>
      <c r="R195" s="353"/>
      <c r="S195" s="353"/>
      <c r="T195" s="170"/>
    </row>
    <row r="196" spans="1:20" s="272" customFormat="1" ht="32.25" customHeight="1">
      <c r="A196" s="275"/>
      <c r="B196" s="364" t="s">
        <v>749</v>
      </c>
      <c r="C196" s="364"/>
      <c r="D196" s="364"/>
      <c r="E196" s="364"/>
      <c r="F196" s="364"/>
      <c r="G196" s="274" t="s">
        <v>750</v>
      </c>
      <c r="H196" s="273">
        <v>0</v>
      </c>
      <c r="I196" s="294">
        <v>0</v>
      </c>
      <c r="J196" s="294">
        <v>0</v>
      </c>
      <c r="K196" s="358"/>
      <c r="L196" s="358"/>
      <c r="M196" s="228">
        <v>40</v>
      </c>
      <c r="N196" s="228">
        <v>40</v>
      </c>
      <c r="O196" s="362"/>
      <c r="P196" s="362"/>
      <c r="Q196" s="362"/>
      <c r="R196" s="362"/>
      <c r="S196" s="362"/>
      <c r="T196" s="275"/>
    </row>
    <row r="197" spans="1:20" ht="32.25" customHeight="1">
      <c r="A197" s="170"/>
      <c r="B197" s="363" t="s">
        <v>751</v>
      </c>
      <c r="C197" s="363"/>
      <c r="D197" s="363"/>
      <c r="E197" s="363"/>
      <c r="F197" s="363"/>
      <c r="G197" s="231" t="s">
        <v>752</v>
      </c>
      <c r="H197" s="230" t="s">
        <v>208</v>
      </c>
      <c r="I197" s="291">
        <v>9</v>
      </c>
      <c r="J197" s="291">
        <v>9</v>
      </c>
      <c r="K197" s="347"/>
      <c r="L197" s="347"/>
      <c r="M197" s="229">
        <v>40</v>
      </c>
      <c r="N197" s="229">
        <v>40</v>
      </c>
      <c r="O197" s="353"/>
      <c r="P197" s="353"/>
      <c r="Q197" s="353"/>
      <c r="R197" s="353"/>
      <c r="S197" s="353"/>
      <c r="T197" s="170"/>
    </row>
    <row r="198" spans="1:20" s="272" customFormat="1" ht="32.25" customHeight="1">
      <c r="A198" s="275"/>
      <c r="B198" s="364" t="s">
        <v>753</v>
      </c>
      <c r="C198" s="364"/>
      <c r="D198" s="364"/>
      <c r="E198" s="364"/>
      <c r="F198" s="364"/>
      <c r="G198" s="274" t="s">
        <v>754</v>
      </c>
      <c r="H198" s="273">
        <v>0</v>
      </c>
      <c r="I198" s="294">
        <v>0</v>
      </c>
      <c r="J198" s="294">
        <v>0</v>
      </c>
      <c r="K198" s="358"/>
      <c r="L198" s="358"/>
      <c r="M198" s="228">
        <v>10</v>
      </c>
      <c r="N198" s="228">
        <v>10</v>
      </c>
      <c r="O198" s="362"/>
      <c r="P198" s="362"/>
      <c r="Q198" s="362"/>
      <c r="R198" s="362"/>
      <c r="S198" s="362"/>
      <c r="T198" s="275"/>
    </row>
    <row r="199" spans="1:20" ht="42.75" customHeight="1">
      <c r="A199" s="170"/>
      <c r="B199" s="363" t="s">
        <v>755</v>
      </c>
      <c r="C199" s="363"/>
      <c r="D199" s="363"/>
      <c r="E199" s="363"/>
      <c r="F199" s="363"/>
      <c r="G199" s="231" t="s">
        <v>756</v>
      </c>
      <c r="H199" s="230" t="s">
        <v>208</v>
      </c>
      <c r="I199" s="291">
        <v>9</v>
      </c>
      <c r="J199" s="291">
        <v>9</v>
      </c>
      <c r="K199" s="347"/>
      <c r="L199" s="347"/>
      <c r="M199" s="229">
        <v>10</v>
      </c>
      <c r="N199" s="229">
        <v>10</v>
      </c>
      <c r="O199" s="353"/>
      <c r="P199" s="353"/>
      <c r="Q199" s="353"/>
      <c r="R199" s="353"/>
      <c r="S199" s="353"/>
      <c r="T199" s="170"/>
    </row>
    <row r="200" spans="1:20" s="272" customFormat="1" ht="32.25" customHeight="1">
      <c r="A200" s="275"/>
      <c r="B200" s="364" t="s">
        <v>708</v>
      </c>
      <c r="C200" s="364"/>
      <c r="D200" s="364"/>
      <c r="E200" s="364"/>
      <c r="F200" s="364"/>
      <c r="G200" s="274" t="s">
        <v>709</v>
      </c>
      <c r="H200" s="273">
        <v>0</v>
      </c>
      <c r="I200" s="294">
        <v>0</v>
      </c>
      <c r="J200" s="294">
        <v>0</v>
      </c>
      <c r="K200" s="358"/>
      <c r="L200" s="358"/>
      <c r="M200" s="228">
        <v>66547</v>
      </c>
      <c r="N200" s="228">
        <v>66547</v>
      </c>
      <c r="O200" s="362"/>
      <c r="P200" s="362"/>
      <c r="Q200" s="362"/>
      <c r="R200" s="362"/>
      <c r="S200" s="362"/>
      <c r="T200" s="275"/>
    </row>
    <row r="201" spans="1:20" ht="32.25" customHeight="1">
      <c r="A201" s="170"/>
      <c r="B201" s="363" t="s">
        <v>712</v>
      </c>
      <c r="C201" s="363"/>
      <c r="D201" s="363"/>
      <c r="E201" s="363"/>
      <c r="F201" s="363"/>
      <c r="G201" s="231" t="s">
        <v>713</v>
      </c>
      <c r="H201" s="230" t="s">
        <v>261</v>
      </c>
      <c r="I201" s="291">
        <v>10</v>
      </c>
      <c r="J201" s="291">
        <v>4</v>
      </c>
      <c r="K201" s="347"/>
      <c r="L201" s="347"/>
      <c r="M201" s="229">
        <v>66547</v>
      </c>
      <c r="N201" s="229">
        <v>66547</v>
      </c>
      <c r="O201" s="353"/>
      <c r="P201" s="353"/>
      <c r="Q201" s="353"/>
      <c r="R201" s="353"/>
      <c r="S201" s="353"/>
      <c r="T201" s="170"/>
    </row>
    <row r="202" spans="1:20" s="272" customFormat="1" ht="42.75" customHeight="1">
      <c r="A202" s="275"/>
      <c r="B202" s="364" t="s">
        <v>736</v>
      </c>
      <c r="C202" s="364"/>
      <c r="D202" s="364"/>
      <c r="E202" s="364"/>
      <c r="F202" s="364"/>
      <c r="G202" s="274" t="s">
        <v>737</v>
      </c>
      <c r="H202" s="273">
        <v>0</v>
      </c>
      <c r="I202" s="294">
        <v>0</v>
      </c>
      <c r="J202" s="294">
        <v>0</v>
      </c>
      <c r="K202" s="358"/>
      <c r="L202" s="358"/>
      <c r="M202" s="228">
        <v>1000</v>
      </c>
      <c r="N202" s="228">
        <v>1000</v>
      </c>
      <c r="O202" s="362"/>
      <c r="P202" s="362"/>
      <c r="Q202" s="362"/>
      <c r="R202" s="362"/>
      <c r="S202" s="362"/>
      <c r="T202" s="275"/>
    </row>
    <row r="203" spans="1:20" ht="42.75" customHeight="1">
      <c r="A203" s="170"/>
      <c r="B203" s="363" t="s">
        <v>738</v>
      </c>
      <c r="C203" s="363"/>
      <c r="D203" s="363"/>
      <c r="E203" s="363"/>
      <c r="F203" s="363"/>
      <c r="G203" s="231" t="s">
        <v>739</v>
      </c>
      <c r="H203" s="230" t="s">
        <v>208</v>
      </c>
      <c r="I203" s="291">
        <v>4</v>
      </c>
      <c r="J203" s="291">
        <v>12</v>
      </c>
      <c r="K203" s="347"/>
      <c r="L203" s="347"/>
      <c r="M203" s="229">
        <v>1000</v>
      </c>
      <c r="N203" s="229">
        <v>1000</v>
      </c>
      <c r="O203" s="353"/>
      <c r="P203" s="353"/>
      <c r="Q203" s="353"/>
      <c r="R203" s="353"/>
      <c r="S203" s="353"/>
      <c r="T203" s="170"/>
    </row>
    <row r="204" spans="1:20" s="272" customFormat="1" ht="21.75" customHeight="1">
      <c r="A204" s="275"/>
      <c r="B204" s="364" t="s">
        <v>740</v>
      </c>
      <c r="C204" s="364"/>
      <c r="D204" s="364"/>
      <c r="E204" s="364"/>
      <c r="F204" s="364"/>
      <c r="G204" s="274" t="s">
        <v>741</v>
      </c>
      <c r="H204" s="273">
        <v>0</v>
      </c>
      <c r="I204" s="294">
        <v>0</v>
      </c>
      <c r="J204" s="294">
        <v>0</v>
      </c>
      <c r="K204" s="358"/>
      <c r="L204" s="358"/>
      <c r="M204" s="228">
        <v>2900</v>
      </c>
      <c r="N204" s="228">
        <v>2900</v>
      </c>
      <c r="O204" s="362"/>
      <c r="P204" s="362"/>
      <c r="Q204" s="362"/>
      <c r="R204" s="362"/>
      <c r="S204" s="362"/>
      <c r="T204" s="275"/>
    </row>
    <row r="205" spans="1:20" ht="32.25" customHeight="1">
      <c r="A205" s="170"/>
      <c r="B205" s="363" t="s">
        <v>742</v>
      </c>
      <c r="C205" s="363"/>
      <c r="D205" s="363"/>
      <c r="E205" s="363"/>
      <c r="F205" s="363"/>
      <c r="G205" s="231" t="s">
        <v>743</v>
      </c>
      <c r="H205" s="230">
        <v>0</v>
      </c>
      <c r="I205" s="291">
        <v>0</v>
      </c>
      <c r="J205" s="291">
        <v>0</v>
      </c>
      <c r="K205" s="347"/>
      <c r="L205" s="347"/>
      <c r="M205" s="229">
        <v>2900</v>
      </c>
      <c r="N205" s="229">
        <v>2900</v>
      </c>
      <c r="O205" s="353"/>
      <c r="P205" s="353"/>
      <c r="Q205" s="353"/>
      <c r="R205" s="353"/>
      <c r="S205" s="353"/>
      <c r="T205" s="170"/>
    </row>
    <row r="206" spans="1:20" ht="32.25" customHeight="1">
      <c r="A206" s="170"/>
      <c r="B206" s="363" t="s">
        <v>742</v>
      </c>
      <c r="C206" s="363"/>
      <c r="D206" s="363"/>
      <c r="E206" s="363"/>
      <c r="F206" s="363"/>
      <c r="G206" s="231" t="s">
        <v>744</v>
      </c>
      <c r="H206" s="230" t="s">
        <v>208</v>
      </c>
      <c r="I206" s="291">
        <v>4</v>
      </c>
      <c r="J206" s="291">
        <v>12</v>
      </c>
      <c r="K206" s="347"/>
      <c r="L206" s="347"/>
      <c r="M206" s="229">
        <v>92</v>
      </c>
      <c r="N206" s="229">
        <v>92</v>
      </c>
      <c r="O206" s="353"/>
      <c r="P206" s="353"/>
      <c r="Q206" s="353"/>
      <c r="R206" s="353"/>
      <c r="S206" s="353"/>
      <c r="T206" s="170"/>
    </row>
    <row r="207" spans="1:20" ht="32.25" customHeight="1">
      <c r="A207" s="170"/>
      <c r="B207" s="363" t="s">
        <v>742</v>
      </c>
      <c r="C207" s="363"/>
      <c r="D207" s="363"/>
      <c r="E207" s="363"/>
      <c r="F207" s="363"/>
      <c r="G207" s="231" t="s">
        <v>744</v>
      </c>
      <c r="H207" s="230" t="s">
        <v>208</v>
      </c>
      <c r="I207" s="291">
        <v>4</v>
      </c>
      <c r="J207" s="291">
        <v>12</v>
      </c>
      <c r="K207" s="347"/>
      <c r="L207" s="347"/>
      <c r="M207" s="229">
        <v>164</v>
      </c>
      <c r="N207" s="229">
        <v>164</v>
      </c>
      <c r="O207" s="353"/>
      <c r="P207" s="353"/>
      <c r="Q207" s="353"/>
      <c r="R207" s="353"/>
      <c r="S207" s="353"/>
      <c r="T207" s="170"/>
    </row>
    <row r="208" spans="1:20" ht="32.25" customHeight="1">
      <c r="A208" s="170"/>
      <c r="B208" s="363" t="s">
        <v>742</v>
      </c>
      <c r="C208" s="363"/>
      <c r="D208" s="363"/>
      <c r="E208" s="363"/>
      <c r="F208" s="363"/>
      <c r="G208" s="231" t="s">
        <v>744</v>
      </c>
      <c r="H208" s="230" t="s">
        <v>208</v>
      </c>
      <c r="I208" s="291">
        <v>4</v>
      </c>
      <c r="J208" s="291">
        <v>12</v>
      </c>
      <c r="K208" s="347"/>
      <c r="L208" s="347"/>
      <c r="M208" s="229">
        <v>15</v>
      </c>
      <c r="N208" s="229">
        <v>15</v>
      </c>
      <c r="O208" s="353"/>
      <c r="P208" s="353"/>
      <c r="Q208" s="353"/>
      <c r="R208" s="353"/>
      <c r="S208" s="353"/>
      <c r="T208" s="170"/>
    </row>
    <row r="209" spans="1:20" ht="32.25" customHeight="1">
      <c r="A209" s="170"/>
      <c r="B209" s="363" t="s">
        <v>742</v>
      </c>
      <c r="C209" s="363"/>
      <c r="D209" s="363"/>
      <c r="E209" s="363"/>
      <c r="F209" s="363"/>
      <c r="G209" s="231" t="s">
        <v>744</v>
      </c>
      <c r="H209" s="230" t="s">
        <v>679</v>
      </c>
      <c r="I209" s="291">
        <v>4</v>
      </c>
      <c r="J209" s="291">
        <v>12</v>
      </c>
      <c r="K209" s="347"/>
      <c r="L209" s="347"/>
      <c r="M209" s="229">
        <v>155</v>
      </c>
      <c r="N209" s="229">
        <v>155</v>
      </c>
      <c r="O209" s="353"/>
      <c r="P209" s="353"/>
      <c r="Q209" s="353"/>
      <c r="R209" s="353"/>
      <c r="S209" s="353"/>
      <c r="T209" s="170"/>
    </row>
    <row r="210" spans="1:20" ht="32.25" customHeight="1">
      <c r="A210" s="170"/>
      <c r="B210" s="363" t="s">
        <v>742</v>
      </c>
      <c r="C210" s="363"/>
      <c r="D210" s="363"/>
      <c r="E210" s="363"/>
      <c r="F210" s="363"/>
      <c r="G210" s="231" t="s">
        <v>744</v>
      </c>
      <c r="H210" s="230" t="s">
        <v>679</v>
      </c>
      <c r="I210" s="291">
        <v>4</v>
      </c>
      <c r="J210" s="291">
        <v>12</v>
      </c>
      <c r="K210" s="347"/>
      <c r="L210" s="347"/>
      <c r="M210" s="229">
        <v>50</v>
      </c>
      <c r="N210" s="229">
        <v>50</v>
      </c>
      <c r="O210" s="353"/>
      <c r="P210" s="353"/>
      <c r="Q210" s="353"/>
      <c r="R210" s="353"/>
      <c r="S210" s="353"/>
      <c r="T210" s="170"/>
    </row>
    <row r="211" spans="1:20" ht="32.25" customHeight="1">
      <c r="A211" s="170"/>
      <c r="B211" s="363" t="s">
        <v>742</v>
      </c>
      <c r="C211" s="363"/>
      <c r="D211" s="363"/>
      <c r="E211" s="363"/>
      <c r="F211" s="363"/>
      <c r="G211" s="231" t="s">
        <v>744</v>
      </c>
      <c r="H211" s="230" t="s">
        <v>208</v>
      </c>
      <c r="I211" s="291">
        <v>4</v>
      </c>
      <c r="J211" s="291">
        <v>12</v>
      </c>
      <c r="K211" s="347"/>
      <c r="L211" s="347"/>
      <c r="M211" s="229">
        <v>100</v>
      </c>
      <c r="N211" s="229">
        <v>100</v>
      </c>
      <c r="O211" s="353"/>
      <c r="P211" s="353"/>
      <c r="Q211" s="353"/>
      <c r="R211" s="353"/>
      <c r="S211" s="353"/>
      <c r="T211" s="170"/>
    </row>
    <row r="212" spans="1:20" ht="32.25" customHeight="1">
      <c r="A212" s="170"/>
      <c r="B212" s="363" t="s">
        <v>742</v>
      </c>
      <c r="C212" s="363"/>
      <c r="D212" s="363"/>
      <c r="E212" s="363"/>
      <c r="F212" s="363"/>
      <c r="G212" s="231" t="s">
        <v>744</v>
      </c>
      <c r="H212" s="230" t="s">
        <v>208</v>
      </c>
      <c r="I212" s="291">
        <v>4</v>
      </c>
      <c r="J212" s="291">
        <v>12</v>
      </c>
      <c r="K212" s="347"/>
      <c r="L212" s="347"/>
      <c r="M212" s="229">
        <v>200</v>
      </c>
      <c r="N212" s="229">
        <v>200</v>
      </c>
      <c r="O212" s="353"/>
      <c r="P212" s="353"/>
      <c r="Q212" s="353"/>
      <c r="R212" s="353"/>
      <c r="S212" s="353"/>
      <c r="T212" s="170"/>
    </row>
    <row r="213" spans="1:20" ht="32.25" customHeight="1">
      <c r="A213" s="170"/>
      <c r="B213" s="363" t="s">
        <v>742</v>
      </c>
      <c r="C213" s="363"/>
      <c r="D213" s="363"/>
      <c r="E213" s="363"/>
      <c r="F213" s="363"/>
      <c r="G213" s="231" t="s">
        <v>744</v>
      </c>
      <c r="H213" s="230" t="s">
        <v>640</v>
      </c>
      <c r="I213" s="291">
        <v>4</v>
      </c>
      <c r="J213" s="291">
        <v>12</v>
      </c>
      <c r="K213" s="347"/>
      <c r="L213" s="347"/>
      <c r="M213" s="229">
        <v>200</v>
      </c>
      <c r="N213" s="229">
        <v>200</v>
      </c>
      <c r="O213" s="353"/>
      <c r="P213" s="353"/>
      <c r="Q213" s="353"/>
      <c r="R213" s="353"/>
      <c r="S213" s="353"/>
      <c r="T213" s="170"/>
    </row>
    <row r="214" spans="1:20" ht="32.25" customHeight="1">
      <c r="A214" s="170"/>
      <c r="B214" s="363" t="s">
        <v>742</v>
      </c>
      <c r="C214" s="363"/>
      <c r="D214" s="363"/>
      <c r="E214" s="363"/>
      <c r="F214" s="363"/>
      <c r="G214" s="231" t="s">
        <v>744</v>
      </c>
      <c r="H214" s="230" t="s">
        <v>208</v>
      </c>
      <c r="I214" s="291">
        <v>4</v>
      </c>
      <c r="J214" s="291">
        <v>12</v>
      </c>
      <c r="K214" s="347"/>
      <c r="L214" s="347"/>
      <c r="M214" s="229">
        <v>1000</v>
      </c>
      <c r="N214" s="229">
        <v>1000</v>
      </c>
      <c r="O214" s="353"/>
      <c r="P214" s="353"/>
      <c r="Q214" s="353"/>
      <c r="R214" s="353"/>
      <c r="S214" s="353"/>
      <c r="T214" s="170"/>
    </row>
    <row r="215" spans="1:20" ht="32.25" customHeight="1">
      <c r="A215" s="170"/>
      <c r="B215" s="363" t="s">
        <v>742</v>
      </c>
      <c r="C215" s="363"/>
      <c r="D215" s="363"/>
      <c r="E215" s="363"/>
      <c r="F215" s="363"/>
      <c r="G215" s="231" t="s">
        <v>744</v>
      </c>
      <c r="H215" s="230" t="s">
        <v>208</v>
      </c>
      <c r="I215" s="291">
        <v>4</v>
      </c>
      <c r="J215" s="291">
        <v>12</v>
      </c>
      <c r="K215" s="347"/>
      <c r="L215" s="347"/>
      <c r="M215" s="229">
        <v>50</v>
      </c>
      <c r="N215" s="229">
        <v>50</v>
      </c>
      <c r="O215" s="353"/>
      <c r="P215" s="353"/>
      <c r="Q215" s="353"/>
      <c r="R215" s="353"/>
      <c r="S215" s="353"/>
      <c r="T215" s="170"/>
    </row>
    <row r="216" spans="1:20" ht="32.25" customHeight="1">
      <c r="A216" s="170"/>
      <c r="B216" s="363" t="s">
        <v>742</v>
      </c>
      <c r="C216" s="363"/>
      <c r="D216" s="363"/>
      <c r="E216" s="363"/>
      <c r="F216" s="363"/>
      <c r="G216" s="231" t="s">
        <v>744</v>
      </c>
      <c r="H216" s="230" t="s">
        <v>208</v>
      </c>
      <c r="I216" s="291">
        <v>4</v>
      </c>
      <c r="J216" s="291">
        <v>12</v>
      </c>
      <c r="K216" s="347"/>
      <c r="L216" s="347"/>
      <c r="M216" s="229">
        <v>224</v>
      </c>
      <c r="N216" s="229">
        <v>224</v>
      </c>
      <c r="O216" s="353"/>
      <c r="P216" s="353"/>
      <c r="Q216" s="353"/>
      <c r="R216" s="353"/>
      <c r="S216" s="353"/>
      <c r="T216" s="170"/>
    </row>
    <row r="217" spans="1:20" ht="32.25" customHeight="1">
      <c r="A217" s="170"/>
      <c r="B217" s="363" t="s">
        <v>742</v>
      </c>
      <c r="C217" s="363"/>
      <c r="D217" s="363"/>
      <c r="E217" s="363"/>
      <c r="F217" s="363"/>
      <c r="G217" s="231" t="s">
        <v>744</v>
      </c>
      <c r="H217" s="230" t="s">
        <v>208</v>
      </c>
      <c r="I217" s="291">
        <v>8</v>
      </c>
      <c r="J217" s="291">
        <v>1</v>
      </c>
      <c r="K217" s="347"/>
      <c r="L217" s="347"/>
      <c r="M217" s="229">
        <v>650</v>
      </c>
      <c r="N217" s="229">
        <v>650</v>
      </c>
      <c r="O217" s="353"/>
      <c r="P217" s="353"/>
      <c r="Q217" s="353"/>
      <c r="R217" s="353"/>
      <c r="S217" s="353"/>
      <c r="T217" s="170"/>
    </row>
    <row r="218" spans="1:20" ht="11.25" customHeight="1">
      <c r="A218" s="170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</row>
    <row r="219" spans="1:20" ht="12.75" customHeight="1">
      <c r="A219" s="201" t="s">
        <v>484</v>
      </c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</row>
  </sheetData>
  <autoFilter ref="A12:T217">
    <filterColumn colId="1" showButton="0"/>
    <filterColumn colId="2" showButton="0"/>
    <filterColumn colId="3" showButton="0"/>
    <filterColumn colId="4" showButton="0"/>
    <filterColumn colId="10" showButton="0"/>
    <filterColumn colId="14" showButton="0"/>
    <filterColumn colId="15" showButton="0"/>
    <filterColumn colId="16" showButton="0"/>
    <filterColumn colId="17" showButton="0"/>
  </autoFilter>
  <mergeCells count="619">
    <mergeCell ref="O131:S131"/>
    <mergeCell ref="B129:F129"/>
    <mergeCell ref="B127:F127"/>
    <mergeCell ref="B67:F67"/>
    <mergeCell ref="K67:L67"/>
    <mergeCell ref="O67:S67"/>
    <mergeCell ref="B75:F75"/>
    <mergeCell ref="K75:L75"/>
    <mergeCell ref="B12:F12"/>
    <mergeCell ref="K12:L12"/>
    <mergeCell ref="O12:S12"/>
    <mergeCell ref="B50:F50"/>
    <mergeCell ref="K50:L50"/>
    <mergeCell ref="O50:S50"/>
    <mergeCell ref="K34:L34"/>
    <mergeCell ref="O34:S34"/>
    <mergeCell ref="B14:F14"/>
    <mergeCell ref="B13:F13"/>
    <mergeCell ref="K13:L13"/>
    <mergeCell ref="O13:S13"/>
    <mergeCell ref="B32:F32"/>
    <mergeCell ref="K32:L32"/>
    <mergeCell ref="O32:S32"/>
    <mergeCell ref="K14:L14"/>
    <mergeCell ref="O14:S14"/>
    <mergeCell ref="B15:F15"/>
    <mergeCell ref="K15:L15"/>
    <mergeCell ref="O15:S15"/>
    <mergeCell ref="B198:F198"/>
    <mergeCell ref="K198:L198"/>
    <mergeCell ref="O198:S198"/>
    <mergeCell ref="B57:F57"/>
    <mergeCell ref="K57:L57"/>
    <mergeCell ref="O57:S57"/>
    <mergeCell ref="B58:F58"/>
    <mergeCell ref="B53:F53"/>
    <mergeCell ref="K53:L53"/>
    <mergeCell ref="O53:S53"/>
    <mergeCell ref="B54:F54"/>
    <mergeCell ref="K54:L54"/>
    <mergeCell ref="O54:S54"/>
    <mergeCell ref="B187:F187"/>
    <mergeCell ref="K187:L187"/>
    <mergeCell ref="O187:S187"/>
    <mergeCell ref="B189:F189"/>
    <mergeCell ref="K189:L189"/>
    <mergeCell ref="O189:S189"/>
    <mergeCell ref="B188:F188"/>
    <mergeCell ref="K188:L188"/>
    <mergeCell ref="O188:S188"/>
    <mergeCell ref="O175:S175"/>
    <mergeCell ref="B178:F178"/>
    <mergeCell ref="B80:F80"/>
    <mergeCell ref="K80:L80"/>
    <mergeCell ref="O80:S80"/>
    <mergeCell ref="B73:F73"/>
    <mergeCell ref="K73:L73"/>
    <mergeCell ref="B194:F194"/>
    <mergeCell ref="B88:F88"/>
    <mergeCell ref="K88:L88"/>
    <mergeCell ref="O88:S88"/>
    <mergeCell ref="B89:F89"/>
    <mergeCell ref="B84:F84"/>
    <mergeCell ref="K84:L84"/>
    <mergeCell ref="O84:S84"/>
    <mergeCell ref="B123:F123"/>
    <mergeCell ref="K123:L123"/>
    <mergeCell ref="B191:F191"/>
    <mergeCell ref="K178:L178"/>
    <mergeCell ref="O178:S178"/>
    <mergeCell ref="K176:L176"/>
    <mergeCell ref="O176:S176"/>
    <mergeCell ref="B177:F177"/>
    <mergeCell ref="K177:L177"/>
    <mergeCell ref="O177:S177"/>
    <mergeCell ref="O75:S75"/>
    <mergeCell ref="B174:F174"/>
    <mergeCell ref="K174:L174"/>
    <mergeCell ref="O174:S174"/>
    <mergeCell ref="B176:F176"/>
    <mergeCell ref="B160:F160"/>
    <mergeCell ref="K160:L160"/>
    <mergeCell ref="O160:S160"/>
    <mergeCell ref="B165:F165"/>
    <mergeCell ref="K165:L165"/>
    <mergeCell ref="O165:S165"/>
    <mergeCell ref="B175:F175"/>
    <mergeCell ref="K175:L175"/>
    <mergeCell ref="B16:F16"/>
    <mergeCell ref="K16:L16"/>
    <mergeCell ref="O16:S16"/>
    <mergeCell ref="B17:F17"/>
    <mergeCell ref="K17:L17"/>
    <mergeCell ref="O17:S17"/>
    <mergeCell ref="B168:F168"/>
    <mergeCell ref="K168:L168"/>
    <mergeCell ref="O168:S168"/>
    <mergeCell ref="K163:L163"/>
    <mergeCell ref="O163:S163"/>
    <mergeCell ref="B164:F164"/>
    <mergeCell ref="K164:L164"/>
    <mergeCell ref="O164:S164"/>
    <mergeCell ref="B166:F166"/>
    <mergeCell ref="K166:L166"/>
    <mergeCell ref="B161:F161"/>
    <mergeCell ref="K161:L161"/>
    <mergeCell ref="O161:S161"/>
    <mergeCell ref="B163:F163"/>
    <mergeCell ref="B162:F162"/>
    <mergeCell ref="K162:L162"/>
    <mergeCell ref="O162:S162"/>
    <mergeCell ref="O123:S123"/>
    <mergeCell ref="B173:F173"/>
    <mergeCell ref="K173:L173"/>
    <mergeCell ref="O173:S173"/>
    <mergeCell ref="B143:F143"/>
    <mergeCell ref="K143:L143"/>
    <mergeCell ref="O143:S143"/>
    <mergeCell ref="B145:F145"/>
    <mergeCell ref="K145:L145"/>
    <mergeCell ref="O145:S145"/>
    <mergeCell ref="B149:F149"/>
    <mergeCell ref="O21:S21"/>
    <mergeCell ref="B18:F18"/>
    <mergeCell ref="K18:L18"/>
    <mergeCell ref="O18:S18"/>
    <mergeCell ref="B19:F19"/>
    <mergeCell ref="K19:L19"/>
    <mergeCell ref="O19:S19"/>
    <mergeCell ref="B140:F140"/>
    <mergeCell ref="B132:F132"/>
    <mergeCell ref="K132:L132"/>
    <mergeCell ref="O132:S132"/>
    <mergeCell ref="B135:F135"/>
    <mergeCell ref="B20:F20"/>
    <mergeCell ref="K20:L20"/>
    <mergeCell ref="O20:S20"/>
    <mergeCell ref="B21:F21"/>
    <mergeCell ref="K21:L21"/>
    <mergeCell ref="B137:F137"/>
    <mergeCell ref="K137:L137"/>
    <mergeCell ref="O137:S137"/>
    <mergeCell ref="B139:F139"/>
    <mergeCell ref="K139:L139"/>
    <mergeCell ref="O139:S139"/>
    <mergeCell ref="B126:F126"/>
    <mergeCell ref="B29:F29"/>
    <mergeCell ref="K29:L29"/>
    <mergeCell ref="O29:S29"/>
    <mergeCell ref="B22:F22"/>
    <mergeCell ref="K22:L22"/>
    <mergeCell ref="O22:S22"/>
    <mergeCell ref="B23:F23"/>
    <mergeCell ref="K23:L23"/>
    <mergeCell ref="O23:S23"/>
    <mergeCell ref="B24:F24"/>
    <mergeCell ref="K24:L24"/>
    <mergeCell ref="O24:S24"/>
    <mergeCell ref="B25:F25"/>
    <mergeCell ref="K25:L25"/>
    <mergeCell ref="O25:S25"/>
    <mergeCell ref="B26:F26"/>
    <mergeCell ref="K26:L26"/>
    <mergeCell ref="O26:S26"/>
    <mergeCell ref="B27:F27"/>
    <mergeCell ref="K27:L27"/>
    <mergeCell ref="O27:S27"/>
    <mergeCell ref="B28:F28"/>
    <mergeCell ref="K28:L28"/>
    <mergeCell ref="O28:S28"/>
    <mergeCell ref="B39:F39"/>
    <mergeCell ref="K39:L39"/>
    <mergeCell ref="O39:S39"/>
    <mergeCell ref="B30:F30"/>
    <mergeCell ref="K30:L30"/>
    <mergeCell ref="O30:S30"/>
    <mergeCell ref="B31:F31"/>
    <mergeCell ref="K31:L31"/>
    <mergeCell ref="O31:S31"/>
    <mergeCell ref="B33:F33"/>
    <mergeCell ref="K33:L33"/>
    <mergeCell ref="O33:S33"/>
    <mergeCell ref="B35:F35"/>
    <mergeCell ref="K35:L35"/>
    <mergeCell ref="O35:S35"/>
    <mergeCell ref="B34:F34"/>
    <mergeCell ref="B36:F36"/>
    <mergeCell ref="K36:L36"/>
    <mergeCell ref="O36:S36"/>
    <mergeCell ref="B37:F37"/>
    <mergeCell ref="K37:L37"/>
    <mergeCell ref="O37:S37"/>
    <mergeCell ref="B38:F38"/>
    <mergeCell ref="K38:L38"/>
    <mergeCell ref="O38:S38"/>
    <mergeCell ref="B47:F47"/>
    <mergeCell ref="K47:L47"/>
    <mergeCell ref="O47:S47"/>
    <mergeCell ref="B40:F40"/>
    <mergeCell ref="K40:L40"/>
    <mergeCell ref="O40:S40"/>
    <mergeCell ref="B41:F41"/>
    <mergeCell ref="K41:L41"/>
    <mergeCell ref="O41:S41"/>
    <mergeCell ref="B42:F42"/>
    <mergeCell ref="K42:L42"/>
    <mergeCell ref="O42:S42"/>
    <mergeCell ref="B43:F43"/>
    <mergeCell ref="K43:L43"/>
    <mergeCell ref="O43:S43"/>
    <mergeCell ref="B44:F44"/>
    <mergeCell ref="K44:L44"/>
    <mergeCell ref="O44:S44"/>
    <mergeCell ref="B45:F45"/>
    <mergeCell ref="K45:L45"/>
    <mergeCell ref="O45:S45"/>
    <mergeCell ref="B46:F46"/>
    <mergeCell ref="K46:L46"/>
    <mergeCell ref="O46:S46"/>
    <mergeCell ref="B51:F51"/>
    <mergeCell ref="K51:L51"/>
    <mergeCell ref="O51:S51"/>
    <mergeCell ref="B48:F48"/>
    <mergeCell ref="K48:L48"/>
    <mergeCell ref="O48:S48"/>
    <mergeCell ref="B49:F49"/>
    <mergeCell ref="K49:L49"/>
    <mergeCell ref="O49:S49"/>
    <mergeCell ref="B56:F56"/>
    <mergeCell ref="K56:L56"/>
    <mergeCell ref="O56:S56"/>
    <mergeCell ref="B52:F52"/>
    <mergeCell ref="K52:L52"/>
    <mergeCell ref="O52:S52"/>
    <mergeCell ref="B55:F55"/>
    <mergeCell ref="K55:L55"/>
    <mergeCell ref="O55:S55"/>
    <mergeCell ref="K58:L58"/>
    <mergeCell ref="O58:S58"/>
    <mergeCell ref="B60:F60"/>
    <mergeCell ref="K60:L60"/>
    <mergeCell ref="O60:S60"/>
    <mergeCell ref="K62:L62"/>
    <mergeCell ref="O62:S62"/>
    <mergeCell ref="B59:F59"/>
    <mergeCell ref="K59:L59"/>
    <mergeCell ref="O59:S59"/>
    <mergeCell ref="B61:F61"/>
    <mergeCell ref="K61:L61"/>
    <mergeCell ref="O61:S61"/>
    <mergeCell ref="B62:F62"/>
    <mergeCell ref="B69:F69"/>
    <mergeCell ref="K69:L69"/>
    <mergeCell ref="O69:S69"/>
    <mergeCell ref="K68:L68"/>
    <mergeCell ref="O68:S68"/>
    <mergeCell ref="B63:F63"/>
    <mergeCell ref="K63:L63"/>
    <mergeCell ref="O63:S63"/>
    <mergeCell ref="B64:F64"/>
    <mergeCell ref="K64:L64"/>
    <mergeCell ref="O64:S64"/>
    <mergeCell ref="B79:F79"/>
    <mergeCell ref="K79:L79"/>
    <mergeCell ref="O79:S79"/>
    <mergeCell ref="B71:F71"/>
    <mergeCell ref="K71:L71"/>
    <mergeCell ref="O71:S71"/>
    <mergeCell ref="B65:F65"/>
    <mergeCell ref="K65:L65"/>
    <mergeCell ref="O65:S65"/>
    <mergeCell ref="B66:F66"/>
    <mergeCell ref="K66:L66"/>
    <mergeCell ref="O66:S66"/>
    <mergeCell ref="B68:F68"/>
    <mergeCell ref="K72:L72"/>
    <mergeCell ref="O72:S72"/>
    <mergeCell ref="B76:F76"/>
    <mergeCell ref="K76:L76"/>
    <mergeCell ref="O76:S76"/>
    <mergeCell ref="B70:F70"/>
    <mergeCell ref="K70:L70"/>
    <mergeCell ref="O70:S70"/>
    <mergeCell ref="B72:F72"/>
    <mergeCell ref="O73:S73"/>
    <mergeCell ref="B74:F74"/>
    <mergeCell ref="K74:L74"/>
    <mergeCell ref="O74:S74"/>
    <mergeCell ref="B77:F77"/>
    <mergeCell ref="K77:L77"/>
    <mergeCell ref="O77:S77"/>
    <mergeCell ref="B78:F78"/>
    <mergeCell ref="K78:L78"/>
    <mergeCell ref="O78:S78"/>
    <mergeCell ref="B85:F85"/>
    <mergeCell ref="K85:L85"/>
    <mergeCell ref="O85:S85"/>
    <mergeCell ref="B87:F87"/>
    <mergeCell ref="K87:L87"/>
    <mergeCell ref="O87:S87"/>
    <mergeCell ref="B86:F86"/>
    <mergeCell ref="K86:L86"/>
    <mergeCell ref="O86:S86"/>
    <mergeCell ref="B81:F81"/>
    <mergeCell ref="K81:L81"/>
    <mergeCell ref="O81:S81"/>
    <mergeCell ref="B83:F83"/>
    <mergeCell ref="K83:L83"/>
    <mergeCell ref="O83:S83"/>
    <mergeCell ref="B82:F82"/>
    <mergeCell ref="K82:L82"/>
    <mergeCell ref="O82:S82"/>
    <mergeCell ref="B92:F92"/>
    <mergeCell ref="K92:L92"/>
    <mergeCell ref="O92:S92"/>
    <mergeCell ref="B97:F97"/>
    <mergeCell ref="K97:L97"/>
    <mergeCell ref="O97:S97"/>
    <mergeCell ref="K89:L89"/>
    <mergeCell ref="O89:S89"/>
    <mergeCell ref="B91:F91"/>
    <mergeCell ref="K91:L91"/>
    <mergeCell ref="O91:S91"/>
    <mergeCell ref="B90:F90"/>
    <mergeCell ref="K90:L90"/>
    <mergeCell ref="O90:S90"/>
    <mergeCell ref="B93:F93"/>
    <mergeCell ref="K93:L93"/>
    <mergeCell ref="O93:S93"/>
    <mergeCell ref="B94:F94"/>
    <mergeCell ref="K94:L94"/>
    <mergeCell ref="O94:S94"/>
    <mergeCell ref="B102:F102"/>
    <mergeCell ref="K102:L102"/>
    <mergeCell ref="O102:S102"/>
    <mergeCell ref="B98:F98"/>
    <mergeCell ref="K98:L98"/>
    <mergeCell ref="O98:S98"/>
    <mergeCell ref="B95:F95"/>
    <mergeCell ref="K95:L95"/>
    <mergeCell ref="O95:S95"/>
    <mergeCell ref="B96:F96"/>
    <mergeCell ref="K96:L96"/>
    <mergeCell ref="O96:S96"/>
    <mergeCell ref="B99:F99"/>
    <mergeCell ref="K99:L99"/>
    <mergeCell ref="O99:S99"/>
    <mergeCell ref="B100:F100"/>
    <mergeCell ref="K100:L100"/>
    <mergeCell ref="O100:S100"/>
    <mergeCell ref="B101:F101"/>
    <mergeCell ref="K101:L101"/>
    <mergeCell ref="O101:S101"/>
    <mergeCell ref="B110:F110"/>
    <mergeCell ref="K110:L110"/>
    <mergeCell ref="O110:S110"/>
    <mergeCell ref="B103:F103"/>
    <mergeCell ref="K103:L103"/>
    <mergeCell ref="O103:S103"/>
    <mergeCell ref="B104:F104"/>
    <mergeCell ref="K104:L104"/>
    <mergeCell ref="O104:S104"/>
    <mergeCell ref="B105:F105"/>
    <mergeCell ref="K105:L105"/>
    <mergeCell ref="O105:S105"/>
    <mergeCell ref="B106:F106"/>
    <mergeCell ref="K106:L106"/>
    <mergeCell ref="O106:S106"/>
    <mergeCell ref="B107:F107"/>
    <mergeCell ref="K107:L107"/>
    <mergeCell ref="O107:S107"/>
    <mergeCell ref="B108:F108"/>
    <mergeCell ref="K108:L108"/>
    <mergeCell ref="O108:S108"/>
    <mergeCell ref="B109:F109"/>
    <mergeCell ref="K109:L109"/>
    <mergeCell ref="O109:S109"/>
    <mergeCell ref="B118:F118"/>
    <mergeCell ref="K118:L118"/>
    <mergeCell ref="O118:S118"/>
    <mergeCell ref="B111:F111"/>
    <mergeCell ref="K111:L111"/>
    <mergeCell ref="O111:S111"/>
    <mergeCell ref="B112:F112"/>
    <mergeCell ref="K112:L112"/>
    <mergeCell ref="O112:S112"/>
    <mergeCell ref="B113:F113"/>
    <mergeCell ref="K113:L113"/>
    <mergeCell ref="O113:S113"/>
    <mergeCell ref="B114:F114"/>
    <mergeCell ref="K114:L114"/>
    <mergeCell ref="O114:S114"/>
    <mergeCell ref="B115:F115"/>
    <mergeCell ref="K115:L115"/>
    <mergeCell ref="O115:S115"/>
    <mergeCell ref="B116:F116"/>
    <mergeCell ref="K116:L116"/>
    <mergeCell ref="O116:S116"/>
    <mergeCell ref="B117:F117"/>
    <mergeCell ref="K117:L117"/>
    <mergeCell ref="O117:S117"/>
    <mergeCell ref="K135:L135"/>
    <mergeCell ref="O135:S135"/>
    <mergeCell ref="B119:F119"/>
    <mergeCell ref="K119:L119"/>
    <mergeCell ref="O119:S119"/>
    <mergeCell ref="B120:F120"/>
    <mergeCell ref="K120:L120"/>
    <mergeCell ref="O120:S120"/>
    <mergeCell ref="B121:F121"/>
    <mergeCell ref="K121:L121"/>
    <mergeCell ref="O121:S121"/>
    <mergeCell ref="B122:F122"/>
    <mergeCell ref="K122:L122"/>
    <mergeCell ref="O122:S122"/>
    <mergeCell ref="K126:L126"/>
    <mergeCell ref="O126:S126"/>
    <mergeCell ref="B124:F124"/>
    <mergeCell ref="K124:L124"/>
    <mergeCell ref="O124:S124"/>
    <mergeCell ref="B125:F125"/>
    <mergeCell ref="K125:L125"/>
    <mergeCell ref="O125:S125"/>
    <mergeCell ref="B131:F131"/>
    <mergeCell ref="K131:L131"/>
    <mergeCell ref="K127:L127"/>
    <mergeCell ref="O127:S127"/>
    <mergeCell ref="B128:F128"/>
    <mergeCell ref="K128:L128"/>
    <mergeCell ref="O128:S128"/>
    <mergeCell ref="B130:F130"/>
    <mergeCell ref="K130:L130"/>
    <mergeCell ref="O130:S130"/>
    <mergeCell ref="K129:L129"/>
    <mergeCell ref="O129:S129"/>
    <mergeCell ref="B141:F141"/>
    <mergeCell ref="K141:L141"/>
    <mergeCell ref="O141:S141"/>
    <mergeCell ref="B148:F148"/>
    <mergeCell ref="K148:L148"/>
    <mergeCell ref="O148:S148"/>
    <mergeCell ref="B133:F133"/>
    <mergeCell ref="K133:L133"/>
    <mergeCell ref="O133:S133"/>
    <mergeCell ref="B134:F134"/>
    <mergeCell ref="B144:F144"/>
    <mergeCell ref="K144:L144"/>
    <mergeCell ref="O144:S144"/>
    <mergeCell ref="K140:L140"/>
    <mergeCell ref="O140:S140"/>
    <mergeCell ref="B142:F142"/>
    <mergeCell ref="K134:L134"/>
    <mergeCell ref="O134:S134"/>
    <mergeCell ref="B136:F136"/>
    <mergeCell ref="K136:L136"/>
    <mergeCell ref="O136:S136"/>
    <mergeCell ref="B138:F138"/>
    <mergeCell ref="K138:L138"/>
    <mergeCell ref="O138:S138"/>
    <mergeCell ref="K149:L149"/>
    <mergeCell ref="O149:S149"/>
    <mergeCell ref="B146:F146"/>
    <mergeCell ref="K146:L146"/>
    <mergeCell ref="O146:S146"/>
    <mergeCell ref="B147:F147"/>
    <mergeCell ref="K147:L147"/>
    <mergeCell ref="O147:S147"/>
    <mergeCell ref="K142:L142"/>
    <mergeCell ref="O142:S142"/>
    <mergeCell ref="B157:F157"/>
    <mergeCell ref="K157:L157"/>
    <mergeCell ref="O157:S157"/>
    <mergeCell ref="B150:F150"/>
    <mergeCell ref="K150:L150"/>
    <mergeCell ref="O150:S150"/>
    <mergeCell ref="B151:F151"/>
    <mergeCell ref="K151:L151"/>
    <mergeCell ref="O151:S151"/>
    <mergeCell ref="B152:F152"/>
    <mergeCell ref="K152:L152"/>
    <mergeCell ref="O152:S152"/>
    <mergeCell ref="B153:F153"/>
    <mergeCell ref="K153:L153"/>
    <mergeCell ref="O153:S153"/>
    <mergeCell ref="B154:F154"/>
    <mergeCell ref="K154:L154"/>
    <mergeCell ref="O154:S154"/>
    <mergeCell ref="B155:F155"/>
    <mergeCell ref="K155:L155"/>
    <mergeCell ref="O155:S155"/>
    <mergeCell ref="B156:F156"/>
    <mergeCell ref="K156:L156"/>
    <mergeCell ref="O156:S156"/>
    <mergeCell ref="B172:F172"/>
    <mergeCell ref="K172:L172"/>
    <mergeCell ref="O172:S172"/>
    <mergeCell ref="O166:S166"/>
    <mergeCell ref="B167:F167"/>
    <mergeCell ref="K167:L167"/>
    <mergeCell ref="O167:S167"/>
    <mergeCell ref="B158:F158"/>
    <mergeCell ref="K158:L158"/>
    <mergeCell ref="O158:S158"/>
    <mergeCell ref="B159:F159"/>
    <mergeCell ref="K159:L159"/>
    <mergeCell ref="O159:S159"/>
    <mergeCell ref="B169:F169"/>
    <mergeCell ref="K169:L169"/>
    <mergeCell ref="O169:S169"/>
    <mergeCell ref="B170:F170"/>
    <mergeCell ref="K170:L170"/>
    <mergeCell ref="O170:S170"/>
    <mergeCell ref="B171:F171"/>
    <mergeCell ref="K171:L171"/>
    <mergeCell ref="O171:S171"/>
    <mergeCell ref="B186:F186"/>
    <mergeCell ref="K186:L186"/>
    <mergeCell ref="O186:S186"/>
    <mergeCell ref="B179:F179"/>
    <mergeCell ref="K179:L179"/>
    <mergeCell ref="O179:S179"/>
    <mergeCell ref="B181:F181"/>
    <mergeCell ref="K181:L181"/>
    <mergeCell ref="O181:S181"/>
    <mergeCell ref="B180:F180"/>
    <mergeCell ref="K180:L180"/>
    <mergeCell ref="O180:S180"/>
    <mergeCell ref="B182:F182"/>
    <mergeCell ref="K182:L182"/>
    <mergeCell ref="O182:S182"/>
    <mergeCell ref="B183:F183"/>
    <mergeCell ref="K183:L183"/>
    <mergeCell ref="O183:S183"/>
    <mergeCell ref="B184:F184"/>
    <mergeCell ref="K184:L184"/>
    <mergeCell ref="O184:S184"/>
    <mergeCell ref="B185:F185"/>
    <mergeCell ref="K185:L185"/>
    <mergeCell ref="O185:S185"/>
    <mergeCell ref="B190:F190"/>
    <mergeCell ref="K190:L190"/>
    <mergeCell ref="O190:S190"/>
    <mergeCell ref="B192:F192"/>
    <mergeCell ref="K192:L192"/>
    <mergeCell ref="O192:S192"/>
    <mergeCell ref="K191:L191"/>
    <mergeCell ref="O191:S191"/>
    <mergeCell ref="B195:F195"/>
    <mergeCell ref="K195:L195"/>
    <mergeCell ref="O195:S195"/>
    <mergeCell ref="K194:L194"/>
    <mergeCell ref="O194:S194"/>
    <mergeCell ref="B193:F193"/>
    <mergeCell ref="K193:L193"/>
    <mergeCell ref="O193:S193"/>
    <mergeCell ref="O208:S208"/>
    <mergeCell ref="B203:F203"/>
    <mergeCell ref="K203:L203"/>
    <mergeCell ref="O203:S203"/>
    <mergeCell ref="B206:F206"/>
    <mergeCell ref="B197:F197"/>
    <mergeCell ref="K197:L197"/>
    <mergeCell ref="O197:S197"/>
    <mergeCell ref="B200:F200"/>
    <mergeCell ref="K200:L200"/>
    <mergeCell ref="O200:S200"/>
    <mergeCell ref="B202:F202"/>
    <mergeCell ref="K202:L202"/>
    <mergeCell ref="O202:S202"/>
    <mergeCell ref="B196:F196"/>
    <mergeCell ref="K196:L196"/>
    <mergeCell ref="O196:S196"/>
    <mergeCell ref="B204:F204"/>
    <mergeCell ref="K204:L204"/>
    <mergeCell ref="K206:L206"/>
    <mergeCell ref="O206:S206"/>
    <mergeCell ref="B199:F199"/>
    <mergeCell ref="K199:L199"/>
    <mergeCell ref="O199:S199"/>
    <mergeCell ref="B201:F201"/>
    <mergeCell ref="K201:L201"/>
    <mergeCell ref="O201:S201"/>
    <mergeCell ref="B205:F205"/>
    <mergeCell ref="K205:L205"/>
    <mergeCell ref="O204:S204"/>
    <mergeCell ref="B217:F217"/>
    <mergeCell ref="K217:L217"/>
    <mergeCell ref="O217:S217"/>
    <mergeCell ref="B215:F215"/>
    <mergeCell ref="K215:L215"/>
    <mergeCell ref="F8:N8"/>
    <mergeCell ref="B211:F211"/>
    <mergeCell ref="K211:L211"/>
    <mergeCell ref="O211:S211"/>
    <mergeCell ref="B212:F212"/>
    <mergeCell ref="K212:L212"/>
    <mergeCell ref="O212:S212"/>
    <mergeCell ref="B209:F209"/>
    <mergeCell ref="K209:L209"/>
    <mergeCell ref="O209:S209"/>
    <mergeCell ref="O205:S205"/>
    <mergeCell ref="B213:F213"/>
    <mergeCell ref="K213:L213"/>
    <mergeCell ref="O213:S213"/>
    <mergeCell ref="B214:F214"/>
    <mergeCell ref="K214:L214"/>
    <mergeCell ref="O214:S214"/>
    <mergeCell ref="B210:F210"/>
    <mergeCell ref="K210:L210"/>
    <mergeCell ref="O215:S215"/>
    <mergeCell ref="B216:F216"/>
    <mergeCell ref="K216:L216"/>
    <mergeCell ref="O216:S216"/>
    <mergeCell ref="B207:F207"/>
    <mergeCell ref="K207:L207"/>
    <mergeCell ref="O207:S207"/>
    <mergeCell ref="B208:F208"/>
    <mergeCell ref="K208:L208"/>
    <mergeCell ref="O210:S210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2"/>
  <dimension ref="A1:G26"/>
  <sheetViews>
    <sheetView workbookViewId="0">
      <selection activeCell="Q22" sqref="Q22:R22"/>
    </sheetView>
  </sheetViews>
  <sheetFormatPr defaultRowHeight="12.75"/>
  <cols>
    <col min="1" max="1" width="7.140625" customWidth="1"/>
    <col min="2" max="2" width="40.42578125" customWidth="1"/>
    <col min="3" max="3" width="11.28515625" style="120" customWidth="1"/>
    <col min="4" max="4" width="11.28515625" customWidth="1"/>
    <col min="5" max="5" width="12" customWidth="1"/>
  </cols>
  <sheetData>
    <row r="1" spans="1:7" ht="12.75" customHeight="1">
      <c r="A1" s="38"/>
      <c r="B1" s="112"/>
      <c r="C1" s="125"/>
      <c r="E1" s="125" t="s">
        <v>2</v>
      </c>
      <c r="F1" s="112"/>
      <c r="G1" s="125"/>
    </row>
    <row r="2" spans="1:7" ht="12.75" customHeight="1">
      <c r="A2" s="104"/>
      <c r="B2" s="104"/>
      <c r="C2" s="104"/>
      <c r="E2" s="225" t="s">
        <v>826</v>
      </c>
      <c r="F2" s="212"/>
      <c r="G2" s="212"/>
    </row>
    <row r="3" spans="1:7" ht="12.75" customHeight="1">
      <c r="A3" s="220"/>
      <c r="B3" s="220"/>
      <c r="C3" s="220"/>
      <c r="E3" s="212" t="s">
        <v>476</v>
      </c>
      <c r="F3" s="212"/>
      <c r="G3" s="212"/>
    </row>
    <row r="4" spans="1:7" ht="12.75" customHeight="1">
      <c r="A4" s="104"/>
      <c r="B4" s="104"/>
      <c r="C4" s="104"/>
      <c r="E4" s="212" t="s">
        <v>141</v>
      </c>
      <c r="F4" s="212"/>
      <c r="G4" s="212"/>
    </row>
    <row r="5" spans="1:7">
      <c r="A5" s="104"/>
      <c r="B5" s="104"/>
      <c r="C5" s="104"/>
      <c r="E5" s="212" t="s">
        <v>79</v>
      </c>
      <c r="F5" s="212"/>
      <c r="G5" s="212"/>
    </row>
    <row r="6" spans="1:7" ht="13.5" customHeight="1">
      <c r="A6" s="104"/>
      <c r="B6" s="104"/>
      <c r="C6" s="104"/>
      <c r="E6" s="212" t="s">
        <v>693</v>
      </c>
      <c r="F6" s="212"/>
      <c r="G6" s="212"/>
    </row>
    <row r="7" spans="1:7">
      <c r="A7" s="104"/>
      <c r="B7" s="104"/>
      <c r="C7" s="104"/>
      <c r="E7" s="285" t="s">
        <v>848</v>
      </c>
    </row>
    <row r="8" spans="1:7" ht="13.5" customHeight="1">
      <c r="B8" s="24"/>
    </row>
    <row r="9" spans="1:7" ht="14.25" customHeight="1">
      <c r="A9" s="312" t="s">
        <v>394</v>
      </c>
      <c r="B9" s="312"/>
      <c r="C9" s="312"/>
      <c r="D9" s="312"/>
      <c r="E9" s="312"/>
    </row>
    <row r="10" spans="1:7" ht="52.5" customHeight="1">
      <c r="A10" s="365" t="s">
        <v>815</v>
      </c>
      <c r="B10" s="365"/>
      <c r="C10" s="365"/>
      <c r="D10" s="365"/>
      <c r="E10" s="365"/>
    </row>
    <row r="11" spans="1:7" ht="17.25" customHeight="1">
      <c r="A11" s="100"/>
      <c r="B11" s="100"/>
      <c r="C11" s="100"/>
    </row>
    <row r="12" spans="1:7" ht="15.75">
      <c r="B12" s="25"/>
      <c r="C12" s="113"/>
      <c r="E12" s="113" t="s">
        <v>392</v>
      </c>
    </row>
    <row r="13" spans="1:7" ht="32.25" customHeight="1">
      <c r="A13" s="114" t="s">
        <v>65</v>
      </c>
      <c r="B13" s="213" t="s">
        <v>66</v>
      </c>
      <c r="C13" s="213" t="s">
        <v>398</v>
      </c>
      <c r="D13" s="213" t="s">
        <v>399</v>
      </c>
      <c r="E13" s="213" t="s">
        <v>786</v>
      </c>
    </row>
    <row r="14" spans="1:7" ht="19.5" customHeight="1">
      <c r="A14" s="116">
        <v>1</v>
      </c>
      <c r="B14" s="174" t="s">
        <v>665</v>
      </c>
      <c r="C14" s="121">
        <v>2348.5</v>
      </c>
      <c r="D14" s="217">
        <v>2277.2800000000002</v>
      </c>
      <c r="E14" s="217">
        <v>2269.1</v>
      </c>
    </row>
    <row r="15" spans="1:7" ht="19.5" customHeight="1">
      <c r="A15" s="116">
        <v>2</v>
      </c>
      <c r="B15" s="174" t="s">
        <v>666</v>
      </c>
      <c r="C15" s="121">
        <v>3083.9</v>
      </c>
      <c r="D15" s="217">
        <v>3012.68</v>
      </c>
      <c r="E15" s="217">
        <v>3004.5</v>
      </c>
    </row>
    <row r="16" spans="1:7" ht="19.5" customHeight="1">
      <c r="A16" s="116">
        <v>3</v>
      </c>
      <c r="B16" s="174" t="s">
        <v>667</v>
      </c>
      <c r="C16" s="121">
        <v>2351.4</v>
      </c>
      <c r="D16" s="217">
        <v>2280.1799999999998</v>
      </c>
      <c r="E16" s="217">
        <v>2272</v>
      </c>
    </row>
    <row r="17" spans="1:5" ht="19.5" customHeight="1">
      <c r="A17" s="116">
        <v>4</v>
      </c>
      <c r="B17" s="174" t="s">
        <v>668</v>
      </c>
      <c r="C17" s="121">
        <f>2336.7+50</f>
        <v>2386.6999999999998</v>
      </c>
      <c r="D17" s="217">
        <f>2265.48+50</f>
        <v>2315.48</v>
      </c>
      <c r="E17" s="217">
        <f>2257.3+50</f>
        <v>2307.3000000000002</v>
      </c>
    </row>
    <row r="18" spans="1:5" ht="19.5" customHeight="1">
      <c r="A18" s="116">
        <v>5</v>
      </c>
      <c r="B18" s="174" t="s">
        <v>669</v>
      </c>
      <c r="C18" s="121">
        <v>2352.9</v>
      </c>
      <c r="D18" s="217">
        <v>2281.6799999999998</v>
      </c>
      <c r="E18" s="217">
        <v>2273.5</v>
      </c>
    </row>
    <row r="19" spans="1:5" ht="19.5" customHeight="1">
      <c r="A19" s="116">
        <v>6</v>
      </c>
      <c r="B19" s="174" t="s">
        <v>670</v>
      </c>
      <c r="C19" s="121">
        <v>3042</v>
      </c>
      <c r="D19" s="217">
        <v>2970.76</v>
      </c>
      <c r="E19" s="217">
        <v>2962.6</v>
      </c>
    </row>
    <row r="20" spans="1:5" ht="19.5" customHeight="1">
      <c r="A20" s="116">
        <v>7</v>
      </c>
      <c r="B20" s="174" t="s">
        <v>671</v>
      </c>
      <c r="C20" s="121">
        <v>2622.4</v>
      </c>
      <c r="D20" s="217">
        <v>2551.1799999999998</v>
      </c>
      <c r="E20" s="217">
        <v>2543</v>
      </c>
    </row>
    <row r="21" spans="1:5" ht="19.5" customHeight="1">
      <c r="A21" s="116">
        <v>8</v>
      </c>
      <c r="B21" s="174" t="s">
        <v>672</v>
      </c>
      <c r="C21" s="121">
        <v>2352.9</v>
      </c>
      <c r="D21" s="217">
        <v>2281.6799999999998</v>
      </c>
      <c r="E21" s="217">
        <v>2273.5</v>
      </c>
    </row>
    <row r="22" spans="1:5" ht="19.5" customHeight="1">
      <c r="A22" s="116">
        <v>9</v>
      </c>
      <c r="B22" s="174" t="s">
        <v>673</v>
      </c>
      <c r="C22" s="121">
        <v>2350.1</v>
      </c>
      <c r="D22" s="217">
        <v>2278.88</v>
      </c>
      <c r="E22" s="217">
        <v>2270.6999999999998</v>
      </c>
    </row>
    <row r="23" spans="1:5" ht="18" customHeight="1">
      <c r="A23" s="118"/>
      <c r="B23" s="119" t="s">
        <v>397</v>
      </c>
      <c r="C23" s="122">
        <f>SUM(C14:C22)</f>
        <v>22890.799999999999</v>
      </c>
      <c r="D23" s="122">
        <f>SUM(D14:D22)</f>
        <v>22249.8</v>
      </c>
      <c r="E23" s="122">
        <f>SUM(E14:E22)</f>
        <v>22176.2</v>
      </c>
    </row>
    <row r="24" spans="1:5" ht="18.75">
      <c r="B24" s="27"/>
    </row>
    <row r="25" spans="1:5" ht="18.75">
      <c r="B25" s="27"/>
      <c r="C25" s="123"/>
    </row>
    <row r="26" spans="1:5" ht="18.75">
      <c r="B26" s="27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0"/>
  <dimension ref="A1:F34"/>
  <sheetViews>
    <sheetView tabSelected="1" workbookViewId="0">
      <selection activeCell="H13" sqref="H13"/>
    </sheetView>
  </sheetViews>
  <sheetFormatPr defaultRowHeight="12.75"/>
  <cols>
    <col min="1" max="1" width="7.140625" customWidth="1"/>
    <col min="2" max="2" width="38" customWidth="1"/>
    <col min="3" max="3" width="12.140625" style="120" customWidth="1"/>
    <col min="4" max="5" width="12.140625" customWidth="1"/>
  </cols>
  <sheetData>
    <row r="1" spans="1:6" ht="12.75" customHeight="1">
      <c r="E1" s="125" t="s">
        <v>3</v>
      </c>
      <c r="F1" s="112"/>
    </row>
    <row r="2" spans="1:6" ht="12.75" customHeight="1">
      <c r="E2" s="225" t="s">
        <v>826</v>
      </c>
      <c r="F2" s="212"/>
    </row>
    <row r="3" spans="1:6" ht="12.75" customHeight="1">
      <c r="E3" s="212" t="s">
        <v>476</v>
      </c>
      <c r="F3" s="212"/>
    </row>
    <row r="4" spans="1:6" ht="12.75" customHeight="1">
      <c r="E4" s="212" t="s">
        <v>141</v>
      </c>
      <c r="F4" s="212"/>
    </row>
    <row r="5" spans="1:6">
      <c r="E5" s="212" t="s">
        <v>79</v>
      </c>
      <c r="F5" s="212"/>
    </row>
    <row r="6" spans="1:6">
      <c r="E6" s="212" t="s">
        <v>693</v>
      </c>
      <c r="F6" s="212"/>
    </row>
    <row r="7" spans="1:6">
      <c r="A7" s="311"/>
      <c r="B7" s="311"/>
      <c r="C7" s="311"/>
      <c r="E7" s="285" t="s">
        <v>848</v>
      </c>
    </row>
    <row r="8" spans="1:6" ht="18.75">
      <c r="B8" s="24"/>
    </row>
    <row r="9" spans="1:6" ht="15.75" customHeight="1">
      <c r="A9" s="312" t="s">
        <v>394</v>
      </c>
      <c r="B9" s="312"/>
      <c r="C9" s="312"/>
      <c r="D9" s="312"/>
      <c r="E9" s="312"/>
    </row>
    <row r="10" spans="1:6" ht="47.25" customHeight="1">
      <c r="A10" s="365" t="s">
        <v>812</v>
      </c>
      <c r="B10" s="365"/>
      <c r="C10" s="365"/>
      <c r="D10" s="365"/>
      <c r="E10" s="365"/>
    </row>
    <row r="11" spans="1:6" ht="13.5" customHeight="1">
      <c r="A11" s="99"/>
      <c r="B11" s="99"/>
      <c r="C11" s="99"/>
    </row>
    <row r="12" spans="1:6" ht="14.25">
      <c r="B12" s="172"/>
      <c r="C12" s="113"/>
      <c r="E12" s="113" t="s">
        <v>392</v>
      </c>
    </row>
    <row r="13" spans="1:6" ht="32.25" customHeight="1">
      <c r="A13" s="126" t="s">
        <v>65</v>
      </c>
      <c r="B13" s="169" t="s">
        <v>66</v>
      </c>
      <c r="C13" s="213" t="s">
        <v>398</v>
      </c>
      <c r="D13" s="213" t="s">
        <v>399</v>
      </c>
      <c r="E13" s="213" t="s">
        <v>786</v>
      </c>
    </row>
    <row r="14" spans="1:6" ht="15">
      <c r="A14" s="116">
        <v>1</v>
      </c>
      <c r="B14" s="174" t="s">
        <v>665</v>
      </c>
      <c r="C14" s="171">
        <v>117.7</v>
      </c>
      <c r="D14" s="173">
        <v>102.7</v>
      </c>
      <c r="E14" s="173">
        <v>102.1</v>
      </c>
    </row>
    <row r="15" spans="1:6" ht="17.25" customHeight="1">
      <c r="A15" s="116">
        <v>2</v>
      </c>
      <c r="B15" s="174" t="s">
        <v>666</v>
      </c>
      <c r="C15" s="171">
        <v>157.1</v>
      </c>
      <c r="D15" s="173">
        <v>136.5</v>
      </c>
      <c r="E15" s="173">
        <v>135.69999999999999</v>
      </c>
    </row>
    <row r="16" spans="1:6" ht="19.5" customHeight="1">
      <c r="A16" s="116">
        <v>3</v>
      </c>
      <c r="B16" s="174" t="s">
        <v>667</v>
      </c>
      <c r="C16" s="171">
        <v>117.7</v>
      </c>
      <c r="D16" s="173">
        <v>102.7</v>
      </c>
      <c r="E16" s="173">
        <v>102.1</v>
      </c>
    </row>
    <row r="17" spans="1:5" ht="18.75" customHeight="1">
      <c r="A17" s="116">
        <v>4</v>
      </c>
      <c r="B17" s="174" t="s">
        <v>668</v>
      </c>
      <c r="C17" s="171">
        <v>117.7</v>
      </c>
      <c r="D17" s="173">
        <v>102.7</v>
      </c>
      <c r="E17" s="173">
        <v>102.1</v>
      </c>
    </row>
    <row r="18" spans="1:5" ht="17.25" customHeight="1">
      <c r="A18" s="116">
        <v>5</v>
      </c>
      <c r="B18" s="174" t="s">
        <v>669</v>
      </c>
      <c r="C18" s="171">
        <v>117.7</v>
      </c>
      <c r="D18" s="173">
        <v>102.7</v>
      </c>
      <c r="E18" s="173">
        <v>102.1</v>
      </c>
    </row>
    <row r="19" spans="1:5" ht="15">
      <c r="A19" s="116">
        <v>6</v>
      </c>
      <c r="B19" s="174" t="s">
        <v>670</v>
      </c>
      <c r="C19" s="171">
        <v>157.1</v>
      </c>
      <c r="D19" s="173">
        <v>136.5</v>
      </c>
      <c r="E19" s="173">
        <v>135.69999999999999</v>
      </c>
    </row>
    <row r="20" spans="1:5" ht="15">
      <c r="A20" s="116">
        <v>7</v>
      </c>
      <c r="B20" s="174" t="s">
        <v>671</v>
      </c>
      <c r="C20" s="173">
        <v>196.3</v>
      </c>
      <c r="D20" s="173">
        <v>189.7</v>
      </c>
      <c r="E20" s="173">
        <v>188.6</v>
      </c>
    </row>
    <row r="21" spans="1:5" ht="15">
      <c r="A21" s="116">
        <v>8</v>
      </c>
      <c r="B21" s="174" t="s">
        <v>672</v>
      </c>
      <c r="C21" s="171">
        <v>117.7</v>
      </c>
      <c r="D21" s="173">
        <v>136.5</v>
      </c>
      <c r="E21" s="173">
        <v>135.69999999999999</v>
      </c>
    </row>
    <row r="22" spans="1:5" ht="17.25" customHeight="1">
      <c r="A22" s="116">
        <v>9</v>
      </c>
      <c r="B22" s="174" t="s">
        <v>673</v>
      </c>
      <c r="C22" s="171">
        <v>117.7</v>
      </c>
      <c r="D22" s="173">
        <v>136.5</v>
      </c>
      <c r="E22" s="173">
        <v>135.69999999999999</v>
      </c>
    </row>
    <row r="23" spans="1:5" ht="15.75" customHeight="1">
      <c r="A23" s="26"/>
      <c r="B23" s="127" t="s">
        <v>397</v>
      </c>
      <c r="C23" s="129">
        <f>SUM(C14:C22)</f>
        <v>1216.7</v>
      </c>
      <c r="D23" s="129">
        <f>SUM(D14:D22)</f>
        <v>1146.5</v>
      </c>
      <c r="E23" s="129">
        <f>SUM(E14:E22)</f>
        <v>1139.8</v>
      </c>
    </row>
    <row r="24" spans="1:5" ht="18.75">
      <c r="B24" s="27"/>
    </row>
    <row r="25" spans="1:5" ht="18.75">
      <c r="B25" s="27"/>
    </row>
    <row r="26" spans="1:5" ht="18.75">
      <c r="B26" s="27"/>
    </row>
    <row r="27" spans="1:5" ht="18.75">
      <c r="B27" s="27"/>
    </row>
    <row r="28" spans="1:5" ht="18.75">
      <c r="B28" s="27"/>
    </row>
    <row r="29" spans="1:5" ht="18.75">
      <c r="B29" s="27"/>
    </row>
    <row r="30" spans="1:5" ht="18.75">
      <c r="B30" s="27"/>
    </row>
    <row r="31" spans="1:5" ht="18.75">
      <c r="B31" s="27"/>
    </row>
    <row r="32" spans="1:5" ht="18.75">
      <c r="B32" s="27"/>
    </row>
    <row r="33" spans="2:2" ht="18.75">
      <c r="B33" s="27"/>
    </row>
    <row r="34" spans="2:2" ht="18.75">
      <c r="B34" s="27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7:C7"/>
    <mergeCell ref="A9:E9"/>
    <mergeCell ref="A10:E10"/>
  </mergeCells>
  <phoneticPr fontId="8" type="noConversion"/>
  <pageMargins left="0.9055118110236221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13" sqref="H13"/>
    </sheetView>
  </sheetViews>
  <sheetFormatPr defaultRowHeight="12.75"/>
  <cols>
    <col min="1" max="1" width="7.140625" customWidth="1"/>
    <col min="2" max="2" width="37.7109375" customWidth="1"/>
    <col min="3" max="5" width="12.140625" customWidth="1"/>
  </cols>
  <sheetData>
    <row r="1" spans="1:5" ht="12.75" customHeight="1">
      <c r="A1" s="38"/>
      <c r="B1" s="112"/>
      <c r="C1" s="125"/>
      <c r="E1" s="125" t="s">
        <v>67</v>
      </c>
    </row>
    <row r="2" spans="1:5" ht="12.75" customHeight="1">
      <c r="A2" s="104"/>
      <c r="B2" s="104"/>
      <c r="C2" s="104"/>
      <c r="E2" s="225" t="s">
        <v>826</v>
      </c>
    </row>
    <row r="3" spans="1:5" ht="12.75" customHeight="1">
      <c r="A3" s="212"/>
      <c r="B3" s="212"/>
      <c r="C3" s="212"/>
      <c r="E3" s="212" t="s">
        <v>476</v>
      </c>
    </row>
    <row r="4" spans="1:5" ht="12.75" customHeight="1">
      <c r="A4" s="104"/>
      <c r="B4" s="104"/>
      <c r="C4" s="104"/>
      <c r="E4" s="212" t="s">
        <v>141</v>
      </c>
    </row>
    <row r="5" spans="1:5">
      <c r="A5" s="104"/>
      <c r="B5" s="104"/>
      <c r="C5" s="104"/>
      <c r="E5" s="212" t="s">
        <v>79</v>
      </c>
    </row>
    <row r="6" spans="1:5" ht="13.5" customHeight="1">
      <c r="A6" s="104"/>
      <c r="B6" s="104"/>
      <c r="C6" s="104"/>
      <c r="E6" s="212" t="s">
        <v>693</v>
      </c>
    </row>
    <row r="7" spans="1:5" ht="13.5" customHeight="1">
      <c r="A7" s="311"/>
      <c r="B7" s="311"/>
      <c r="C7" s="311"/>
      <c r="E7" s="285" t="s">
        <v>848</v>
      </c>
    </row>
    <row r="8" spans="1:5" ht="12.75" customHeight="1">
      <c r="B8" s="24"/>
    </row>
    <row r="9" spans="1:5" ht="16.5" customHeight="1">
      <c r="A9" s="312" t="s">
        <v>394</v>
      </c>
      <c r="B9" s="312"/>
      <c r="C9" s="312"/>
      <c r="D9" s="312"/>
      <c r="E9" s="312"/>
    </row>
    <row r="10" spans="1:5" ht="64.5" customHeight="1">
      <c r="A10" s="366" t="s">
        <v>813</v>
      </c>
      <c r="B10" s="366"/>
      <c r="C10" s="366"/>
      <c r="D10" s="366"/>
      <c r="E10" s="366"/>
    </row>
    <row r="11" spans="1:5" ht="13.5" customHeight="1">
      <c r="A11" s="152"/>
      <c r="B11" s="152"/>
      <c r="C11" s="152"/>
    </row>
    <row r="12" spans="1:5" ht="15.75">
      <c r="B12" s="25"/>
      <c r="C12" s="124"/>
      <c r="E12" s="124" t="s">
        <v>400</v>
      </c>
    </row>
    <row r="13" spans="1:5" ht="32.25" customHeight="1">
      <c r="A13" s="114" t="s">
        <v>65</v>
      </c>
      <c r="B13" s="115" t="s">
        <v>66</v>
      </c>
      <c r="C13" s="213" t="s">
        <v>398</v>
      </c>
      <c r="D13" s="213" t="s">
        <v>399</v>
      </c>
      <c r="E13" s="213" t="s">
        <v>786</v>
      </c>
    </row>
    <row r="14" spans="1:5" ht="15">
      <c r="A14" s="132">
        <v>1</v>
      </c>
      <c r="B14" s="130" t="s">
        <v>85</v>
      </c>
      <c r="C14" s="133">
        <v>1</v>
      </c>
      <c r="D14" s="218">
        <v>0.9</v>
      </c>
      <c r="E14" s="218">
        <v>1</v>
      </c>
    </row>
    <row r="15" spans="1:5" ht="17.25" customHeight="1">
      <c r="A15" s="132">
        <v>2</v>
      </c>
      <c r="B15" s="130" t="s">
        <v>86</v>
      </c>
      <c r="C15" s="133">
        <v>1</v>
      </c>
      <c r="D15" s="218">
        <v>1</v>
      </c>
      <c r="E15" s="218">
        <v>0.9</v>
      </c>
    </row>
    <row r="16" spans="1:5" ht="19.5" customHeight="1">
      <c r="A16" s="132">
        <v>3</v>
      </c>
      <c r="B16" s="130" t="s">
        <v>68</v>
      </c>
      <c r="C16" s="133">
        <v>1</v>
      </c>
      <c r="D16" s="218">
        <v>1</v>
      </c>
      <c r="E16" s="218">
        <v>0.9</v>
      </c>
    </row>
    <row r="17" spans="1:5" ht="16.5" customHeight="1">
      <c r="A17" s="132">
        <v>4</v>
      </c>
      <c r="B17" s="130" t="s">
        <v>69</v>
      </c>
      <c r="C17" s="133">
        <v>1</v>
      </c>
      <c r="D17" s="218">
        <v>0.9</v>
      </c>
      <c r="E17" s="218">
        <v>1</v>
      </c>
    </row>
    <row r="18" spans="1:5" ht="15">
      <c r="A18" s="132">
        <v>5</v>
      </c>
      <c r="B18" s="130" t="s">
        <v>70</v>
      </c>
      <c r="C18" s="133">
        <v>1</v>
      </c>
      <c r="D18" s="218">
        <v>1</v>
      </c>
      <c r="E18" s="218">
        <v>0.9</v>
      </c>
    </row>
    <row r="19" spans="1:5" ht="15">
      <c r="A19" s="132">
        <v>6</v>
      </c>
      <c r="B19" s="130" t="s">
        <v>71</v>
      </c>
      <c r="C19" s="133">
        <v>1</v>
      </c>
      <c r="D19" s="218">
        <v>0.9</v>
      </c>
      <c r="E19" s="218">
        <v>1</v>
      </c>
    </row>
    <row r="20" spans="1:5" ht="15">
      <c r="A20" s="132">
        <v>7</v>
      </c>
      <c r="B20" s="130" t="s">
        <v>72</v>
      </c>
      <c r="C20" s="133">
        <v>1</v>
      </c>
      <c r="D20" s="218">
        <v>0.9</v>
      </c>
      <c r="E20" s="218">
        <v>1</v>
      </c>
    </row>
    <row r="21" spans="1:5" ht="15">
      <c r="A21" s="132">
        <v>8</v>
      </c>
      <c r="B21" s="130" t="s">
        <v>73</v>
      </c>
      <c r="C21" s="133">
        <v>1</v>
      </c>
      <c r="D21" s="218">
        <v>1</v>
      </c>
      <c r="E21" s="218">
        <v>0.9</v>
      </c>
    </row>
    <row r="22" spans="1:5" ht="16.5" customHeight="1">
      <c r="A22" s="132">
        <v>9</v>
      </c>
      <c r="B22" s="130" t="s">
        <v>74</v>
      </c>
      <c r="C22" s="133">
        <v>1</v>
      </c>
      <c r="D22" s="218">
        <v>0.9</v>
      </c>
      <c r="E22" s="218">
        <v>1</v>
      </c>
    </row>
    <row r="23" spans="1:5" ht="17.25" customHeight="1">
      <c r="A23" s="132">
        <v>10</v>
      </c>
      <c r="B23" s="130" t="s">
        <v>159</v>
      </c>
      <c r="C23" s="133">
        <v>1</v>
      </c>
      <c r="D23" s="218">
        <v>1</v>
      </c>
      <c r="E23" s="218">
        <v>0.9</v>
      </c>
    </row>
    <row r="24" spans="1:5" ht="18" customHeight="1">
      <c r="A24" s="131"/>
      <c r="B24" s="114" t="s">
        <v>397</v>
      </c>
      <c r="C24" s="219">
        <f>SUM(C14:C23)</f>
        <v>10</v>
      </c>
      <c r="D24" s="219">
        <f>SUM(D14:D23)</f>
        <v>9.5</v>
      </c>
      <c r="E24" s="219">
        <f>SUM(E14:E23)</f>
        <v>9.5000000000000018</v>
      </c>
    </row>
    <row r="25" spans="1:5" ht="18.75">
      <c r="B25" s="27"/>
    </row>
    <row r="26" spans="1:5" ht="18.75">
      <c r="B26" s="27"/>
    </row>
    <row r="27" spans="1:5" ht="18.75">
      <c r="B27" s="27"/>
    </row>
    <row r="28" spans="1:5" ht="18.75">
      <c r="B28" s="27"/>
    </row>
    <row r="29" spans="1:5" ht="18.75">
      <c r="B29" s="27"/>
    </row>
    <row r="30" spans="1:5" ht="18.75">
      <c r="B30" s="27"/>
    </row>
    <row r="31" spans="1:5" ht="18.75">
      <c r="B31" s="27"/>
    </row>
    <row r="32" spans="1:5" ht="18.75">
      <c r="B32" s="27"/>
    </row>
    <row r="33" spans="2:2" ht="18.75">
      <c r="B33" s="27"/>
    </row>
    <row r="34" spans="2:2" ht="18.75">
      <c r="B34" s="27"/>
    </row>
    <row r="35" spans="2:2" ht="18.75">
      <c r="B35" s="27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I21" sqref="I21"/>
    </sheetView>
  </sheetViews>
  <sheetFormatPr defaultRowHeight="12.75"/>
  <cols>
    <col min="1" max="1" width="6.28515625" style="88" customWidth="1"/>
    <col min="2" max="2" width="41.28515625" style="88" customWidth="1"/>
    <col min="3" max="5" width="10.5703125" style="88" customWidth="1"/>
    <col min="6" max="16384" width="9.140625" style="88"/>
  </cols>
  <sheetData>
    <row r="1" spans="1:5" ht="12.75" customHeight="1">
      <c r="A1" s="38"/>
      <c r="B1" s="112"/>
      <c r="C1" s="125"/>
      <c r="E1" s="125" t="s">
        <v>81</v>
      </c>
    </row>
    <row r="2" spans="1:5" ht="12.75" customHeight="1">
      <c r="A2" s="104"/>
      <c r="B2" s="104"/>
      <c r="C2" s="104"/>
      <c r="E2" s="225" t="s">
        <v>826</v>
      </c>
    </row>
    <row r="3" spans="1:5" ht="12.75" customHeight="1">
      <c r="A3" s="212"/>
      <c r="B3" s="212"/>
      <c r="C3" s="212"/>
      <c r="E3" s="212" t="s">
        <v>476</v>
      </c>
    </row>
    <row r="4" spans="1:5" ht="12.75" customHeight="1">
      <c r="A4" s="104"/>
      <c r="B4" s="104"/>
      <c r="C4" s="104"/>
      <c r="E4" s="212" t="s">
        <v>141</v>
      </c>
    </row>
    <row r="5" spans="1:5">
      <c r="A5" s="104"/>
      <c r="B5" s="104"/>
      <c r="C5" s="104"/>
      <c r="E5" s="212" t="s">
        <v>79</v>
      </c>
    </row>
    <row r="6" spans="1:5" ht="13.5" customHeight="1">
      <c r="A6" s="104"/>
      <c r="B6" s="104"/>
      <c r="C6" s="104"/>
      <c r="E6" s="212" t="s">
        <v>693</v>
      </c>
    </row>
    <row r="7" spans="1:5" ht="18.75">
      <c r="B7" s="89"/>
      <c r="E7" s="289" t="s">
        <v>848</v>
      </c>
    </row>
    <row r="8" spans="1:5" ht="18" customHeight="1">
      <c r="A8" s="367" t="s">
        <v>394</v>
      </c>
      <c r="B8" s="367"/>
      <c r="C8" s="367"/>
      <c r="D8" s="367"/>
      <c r="E8" s="367"/>
    </row>
    <row r="9" spans="1:5" ht="48" customHeight="1">
      <c r="A9" s="366" t="s">
        <v>814</v>
      </c>
      <c r="B9" s="366"/>
      <c r="C9" s="366"/>
      <c r="D9" s="366"/>
      <c r="E9" s="366"/>
    </row>
    <row r="10" spans="1:5" ht="15.75" customHeight="1">
      <c r="A10" s="101"/>
      <c r="B10" s="101"/>
      <c r="C10" s="101"/>
    </row>
    <row r="11" spans="1:5" ht="15.75">
      <c r="B11" s="90"/>
      <c r="C11" s="138"/>
      <c r="E11" s="138" t="s">
        <v>392</v>
      </c>
    </row>
    <row r="12" spans="1:5" ht="32.25" customHeight="1">
      <c r="A12" s="136" t="s">
        <v>65</v>
      </c>
      <c r="B12" s="137" t="s">
        <v>66</v>
      </c>
      <c r="C12" s="213" t="s">
        <v>398</v>
      </c>
      <c r="D12" s="213" t="s">
        <v>399</v>
      </c>
      <c r="E12" s="213" t="s">
        <v>786</v>
      </c>
    </row>
    <row r="13" spans="1:5" ht="15">
      <c r="A13" s="134">
        <v>1</v>
      </c>
      <c r="B13" s="174" t="s">
        <v>664</v>
      </c>
      <c r="C13" s="139">
        <f>25.7+1118.65</f>
        <v>1144.3500000000001</v>
      </c>
      <c r="D13" s="139">
        <f>25.7+1118.65</f>
        <v>1144.3500000000001</v>
      </c>
      <c r="E13" s="139">
        <f>25.7+1118.65</f>
        <v>1144.3500000000001</v>
      </c>
    </row>
    <row r="14" spans="1:5" ht="17.25" customHeight="1">
      <c r="A14" s="134">
        <v>2</v>
      </c>
      <c r="B14" s="174" t="s">
        <v>665</v>
      </c>
      <c r="C14" s="139">
        <f>40.84+34.03</f>
        <v>74.87</v>
      </c>
      <c r="D14" s="139">
        <f>40.84+34.03</f>
        <v>74.87</v>
      </c>
      <c r="E14" s="139">
        <f>40.84+34.03</f>
        <v>74.87</v>
      </c>
    </row>
    <row r="15" spans="1:5" ht="19.5" customHeight="1">
      <c r="A15" s="134">
        <v>3</v>
      </c>
      <c r="B15" s="174" t="s">
        <v>666</v>
      </c>
      <c r="C15" s="139">
        <f>53.71+25.52</f>
        <v>79.23</v>
      </c>
      <c r="D15" s="139">
        <f>53.71+25.52</f>
        <v>79.23</v>
      </c>
      <c r="E15" s="139">
        <f>53.71+25.52</f>
        <v>79.23</v>
      </c>
    </row>
    <row r="16" spans="1:5" ht="16.5" customHeight="1">
      <c r="A16" s="134">
        <v>4</v>
      </c>
      <c r="B16" s="174" t="s">
        <v>667</v>
      </c>
      <c r="C16" s="139">
        <v>24.59</v>
      </c>
      <c r="D16" s="139">
        <v>24.59</v>
      </c>
      <c r="E16" s="139">
        <v>24.59</v>
      </c>
    </row>
    <row r="17" spans="1:5" ht="15">
      <c r="A17" s="134">
        <v>5</v>
      </c>
      <c r="B17" s="174" t="s">
        <v>668</v>
      </c>
      <c r="C17" s="139">
        <f>27.67+45.36</f>
        <v>73.03</v>
      </c>
      <c r="D17" s="139">
        <f>27.67+45.36</f>
        <v>73.03</v>
      </c>
      <c r="E17" s="139">
        <f>27.67+45.36</f>
        <v>73.03</v>
      </c>
    </row>
    <row r="18" spans="1:5" ht="15">
      <c r="A18" s="134">
        <v>6</v>
      </c>
      <c r="B18" s="174" t="s">
        <v>669</v>
      </c>
      <c r="C18" s="139">
        <f>36.42+42.53</f>
        <v>78.95</v>
      </c>
      <c r="D18" s="139">
        <f>36.42+42.53</f>
        <v>78.95</v>
      </c>
      <c r="E18" s="139">
        <f>36.42+42.53</f>
        <v>78.95</v>
      </c>
    </row>
    <row r="19" spans="1:5" ht="15">
      <c r="A19" s="134">
        <v>7</v>
      </c>
      <c r="B19" s="174" t="s">
        <v>670</v>
      </c>
      <c r="C19" s="139">
        <f>37.5+56.71</f>
        <v>94.210000000000008</v>
      </c>
      <c r="D19" s="139">
        <f>37.5+56.71</f>
        <v>94.210000000000008</v>
      </c>
      <c r="E19" s="139">
        <f>37.5+56.71</f>
        <v>94.210000000000008</v>
      </c>
    </row>
    <row r="20" spans="1:5" ht="15">
      <c r="A20" s="134">
        <v>8</v>
      </c>
      <c r="B20" s="174" t="s">
        <v>671</v>
      </c>
      <c r="C20" s="139">
        <f>171.67+16.53</f>
        <v>188.2</v>
      </c>
      <c r="D20" s="139">
        <f>171.67+16.53</f>
        <v>188.2</v>
      </c>
      <c r="E20" s="139">
        <f>171.67+16.53</f>
        <v>188.2</v>
      </c>
    </row>
    <row r="21" spans="1:5" ht="16.5" customHeight="1">
      <c r="A21" s="134">
        <v>9</v>
      </c>
      <c r="B21" s="174" t="s">
        <v>672</v>
      </c>
      <c r="C21" s="139">
        <f>37.49+31.19</f>
        <v>68.680000000000007</v>
      </c>
      <c r="D21" s="139">
        <f>37.49+31.19</f>
        <v>68.680000000000007</v>
      </c>
      <c r="E21" s="139">
        <f>37.49+31.19</f>
        <v>68.680000000000007</v>
      </c>
    </row>
    <row r="22" spans="1:5" ht="16.5" customHeight="1">
      <c r="A22" s="134">
        <v>10</v>
      </c>
      <c r="B22" s="174" t="s">
        <v>673</v>
      </c>
      <c r="C22" s="139">
        <f>65.92+39.68</f>
        <v>105.6</v>
      </c>
      <c r="D22" s="139">
        <f>65.92+39.68</f>
        <v>105.6</v>
      </c>
      <c r="E22" s="139">
        <f>65.92+39.68</f>
        <v>105.6</v>
      </c>
    </row>
    <row r="23" spans="1:5" ht="16.5" customHeight="1">
      <c r="A23" s="135"/>
      <c r="B23" s="135" t="s">
        <v>397</v>
      </c>
      <c r="C23" s="140">
        <f>SUM(C13:C22)</f>
        <v>1931.7100000000003</v>
      </c>
      <c r="D23" s="141">
        <f>SUM(D13:D22)</f>
        <v>1931.7100000000003</v>
      </c>
      <c r="E23" s="141">
        <f>SUM(E13:E22)</f>
        <v>1931.7100000000003</v>
      </c>
    </row>
    <row r="24" spans="1:5" ht="18.75">
      <c r="B24" s="91"/>
    </row>
    <row r="25" spans="1:5" ht="18.75">
      <c r="B25" s="91"/>
    </row>
    <row r="26" spans="1:5" ht="18.75">
      <c r="B26" s="91"/>
    </row>
    <row r="27" spans="1:5" ht="18.75">
      <c r="B27" s="9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J13" sqref="J13"/>
    </sheetView>
  </sheetViews>
  <sheetFormatPr defaultRowHeight="12.75"/>
  <cols>
    <col min="1" max="1" width="7.140625" customWidth="1"/>
    <col min="2" max="2" width="39.85546875" customWidth="1"/>
    <col min="3" max="5" width="10.42578125" customWidth="1"/>
  </cols>
  <sheetData>
    <row r="1" spans="1:5" ht="12.75" customHeight="1">
      <c r="A1" s="38"/>
      <c r="B1" s="112"/>
      <c r="C1" s="125"/>
      <c r="E1" s="125" t="s">
        <v>82</v>
      </c>
    </row>
    <row r="2" spans="1:5" ht="12.75" customHeight="1">
      <c r="A2" s="104"/>
      <c r="B2" s="104"/>
      <c r="C2" s="104"/>
      <c r="E2" s="225" t="s">
        <v>826</v>
      </c>
    </row>
    <row r="3" spans="1:5" ht="12.75" customHeight="1">
      <c r="A3" s="212"/>
      <c r="B3" s="212"/>
      <c r="C3" s="212"/>
      <c r="E3" s="212" t="s">
        <v>476</v>
      </c>
    </row>
    <row r="4" spans="1:5" ht="12.75" customHeight="1">
      <c r="A4" s="104"/>
      <c r="B4" s="104"/>
      <c r="C4" s="104"/>
      <c r="E4" s="212" t="s">
        <v>141</v>
      </c>
    </row>
    <row r="5" spans="1:5">
      <c r="A5" s="104"/>
      <c r="B5" s="104"/>
      <c r="C5" s="104"/>
      <c r="E5" s="212" t="s">
        <v>79</v>
      </c>
    </row>
    <row r="6" spans="1:5" ht="13.5" customHeight="1">
      <c r="A6" s="104"/>
      <c r="B6" s="104"/>
      <c r="C6" s="104"/>
      <c r="E6" s="212" t="s">
        <v>693</v>
      </c>
    </row>
    <row r="7" spans="1:5" ht="18.75">
      <c r="B7" s="24"/>
      <c r="E7" s="285" t="s">
        <v>848</v>
      </c>
    </row>
    <row r="8" spans="1:5" ht="15.75">
      <c r="A8" s="312" t="s">
        <v>394</v>
      </c>
      <c r="B8" s="312"/>
      <c r="C8" s="312"/>
      <c r="D8" s="312"/>
      <c r="E8" s="312"/>
    </row>
    <row r="9" spans="1:5" ht="76.5" customHeight="1">
      <c r="A9" s="368" t="s">
        <v>816</v>
      </c>
      <c r="B9" s="368"/>
      <c r="C9" s="368"/>
      <c r="D9" s="368"/>
      <c r="E9" s="368"/>
    </row>
    <row r="10" spans="1:5" ht="15.75" customHeight="1">
      <c r="A10" s="100"/>
      <c r="B10" s="100"/>
      <c r="C10" s="100"/>
    </row>
    <row r="11" spans="1:5" ht="15.75">
      <c r="B11" s="25"/>
      <c r="C11" s="124"/>
      <c r="E11" s="124" t="s">
        <v>392</v>
      </c>
    </row>
    <row r="12" spans="1:5" ht="27.75" customHeight="1">
      <c r="A12" s="114" t="s">
        <v>65</v>
      </c>
      <c r="B12" s="115" t="s">
        <v>66</v>
      </c>
      <c r="C12" s="213" t="s">
        <v>398</v>
      </c>
      <c r="D12" s="213" t="s">
        <v>399</v>
      </c>
      <c r="E12" s="213" t="s">
        <v>786</v>
      </c>
    </row>
    <row r="13" spans="1:5" s="88" customFormat="1" ht="20.25" customHeight="1">
      <c r="A13" s="134">
        <v>1</v>
      </c>
      <c r="B13" s="174" t="s">
        <v>666</v>
      </c>
      <c r="C13" s="139">
        <v>50</v>
      </c>
      <c r="D13" s="139">
        <v>50</v>
      </c>
      <c r="E13" s="139">
        <v>50</v>
      </c>
    </row>
    <row r="14" spans="1:5" ht="20.25" customHeight="1">
      <c r="A14" s="134">
        <v>2</v>
      </c>
      <c r="B14" s="174" t="s">
        <v>665</v>
      </c>
      <c r="C14" s="139">
        <v>50</v>
      </c>
      <c r="D14" s="139">
        <v>50</v>
      </c>
      <c r="E14" s="139">
        <v>50</v>
      </c>
    </row>
    <row r="15" spans="1:5" ht="20.25" customHeight="1">
      <c r="A15" s="134">
        <v>3</v>
      </c>
      <c r="B15" s="174" t="s">
        <v>667</v>
      </c>
      <c r="C15" s="139">
        <v>50</v>
      </c>
      <c r="D15" s="139">
        <v>50</v>
      </c>
      <c r="E15" s="139">
        <v>50</v>
      </c>
    </row>
    <row r="16" spans="1:5" ht="20.25" customHeight="1">
      <c r="A16" s="134">
        <v>4</v>
      </c>
      <c r="B16" s="174" t="s">
        <v>668</v>
      </c>
      <c r="C16" s="139">
        <v>50</v>
      </c>
      <c r="D16" s="139">
        <v>50</v>
      </c>
      <c r="E16" s="139">
        <v>50</v>
      </c>
    </row>
    <row r="17" spans="1:5" ht="20.25" customHeight="1">
      <c r="A17" s="134">
        <v>5</v>
      </c>
      <c r="B17" s="174" t="s">
        <v>669</v>
      </c>
      <c r="C17" s="139">
        <v>50</v>
      </c>
      <c r="D17" s="139">
        <v>50</v>
      </c>
      <c r="E17" s="139">
        <v>50</v>
      </c>
    </row>
    <row r="18" spans="1:5" ht="20.25" customHeight="1">
      <c r="A18" s="134">
        <v>6</v>
      </c>
      <c r="B18" s="174" t="s">
        <v>670</v>
      </c>
      <c r="C18" s="139">
        <v>50</v>
      </c>
      <c r="D18" s="139">
        <v>50</v>
      </c>
      <c r="E18" s="139">
        <v>50</v>
      </c>
    </row>
    <row r="19" spans="1:5" ht="20.25" customHeight="1">
      <c r="A19" s="134">
        <v>7</v>
      </c>
      <c r="B19" s="174" t="s">
        <v>671</v>
      </c>
      <c r="C19" s="139">
        <v>50</v>
      </c>
      <c r="D19" s="139">
        <v>50</v>
      </c>
      <c r="E19" s="139">
        <v>50</v>
      </c>
    </row>
    <row r="20" spans="1:5" ht="20.25" customHeight="1">
      <c r="A20" s="134">
        <v>8</v>
      </c>
      <c r="B20" s="174" t="s">
        <v>672</v>
      </c>
      <c r="C20" s="139">
        <v>50</v>
      </c>
      <c r="D20" s="139">
        <v>50</v>
      </c>
      <c r="E20" s="139">
        <v>50</v>
      </c>
    </row>
    <row r="21" spans="1:5" s="88" customFormat="1" ht="20.25" customHeight="1">
      <c r="A21" s="134">
        <v>9</v>
      </c>
      <c r="B21" s="174" t="s">
        <v>673</v>
      </c>
      <c r="C21" s="139">
        <v>50</v>
      </c>
      <c r="D21" s="139">
        <v>50</v>
      </c>
      <c r="E21" s="139">
        <v>50</v>
      </c>
    </row>
    <row r="22" spans="1:5" ht="14.25">
      <c r="A22" s="119"/>
      <c r="B22" s="119" t="s">
        <v>397</v>
      </c>
      <c r="C22" s="129">
        <f>SUM(C13:C21)</f>
        <v>450</v>
      </c>
      <c r="D22" s="129">
        <f>SUM(D13:D21)</f>
        <v>450</v>
      </c>
      <c r="E22" s="129">
        <f>SUM(E13:E21)</f>
        <v>450</v>
      </c>
    </row>
    <row r="23" spans="1:5" ht="18.75">
      <c r="B23" s="27"/>
    </row>
    <row r="24" spans="1:5" ht="18.75">
      <c r="B24" s="27"/>
    </row>
    <row r="25" spans="1:5" ht="18.75">
      <c r="B25" s="27"/>
    </row>
    <row r="26" spans="1:5" ht="18.75">
      <c r="B26" s="2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J16" sqref="J16"/>
    </sheetView>
  </sheetViews>
  <sheetFormatPr defaultRowHeight="12.75"/>
  <cols>
    <col min="1" max="1" width="7.140625" customWidth="1"/>
    <col min="2" max="2" width="39.85546875" customWidth="1"/>
    <col min="3" max="5" width="12.5703125" customWidth="1"/>
  </cols>
  <sheetData>
    <row r="1" spans="1:5" ht="12.75" customHeight="1">
      <c r="A1" s="40"/>
      <c r="B1" s="38"/>
      <c r="C1" s="112"/>
      <c r="D1" s="125"/>
      <c r="E1" s="125" t="s">
        <v>182</v>
      </c>
    </row>
    <row r="2" spans="1:5" ht="12.75" customHeight="1">
      <c r="A2" s="40"/>
      <c r="B2" s="104"/>
      <c r="C2" s="104"/>
      <c r="D2" s="104"/>
      <c r="E2" s="225" t="s">
        <v>826</v>
      </c>
    </row>
    <row r="3" spans="1:5" ht="12.75" customHeight="1">
      <c r="A3" s="40"/>
      <c r="B3" s="212"/>
      <c r="C3" s="212"/>
      <c r="D3" s="212"/>
      <c r="E3" s="212" t="s">
        <v>476</v>
      </c>
    </row>
    <row r="4" spans="1:5" ht="12.75" customHeight="1">
      <c r="A4" s="40"/>
      <c r="B4" s="104"/>
      <c r="C4" s="104"/>
      <c r="D4" s="104"/>
      <c r="E4" s="212" t="s">
        <v>141</v>
      </c>
    </row>
    <row r="5" spans="1:5">
      <c r="A5" s="40"/>
      <c r="B5" s="104"/>
      <c r="C5" s="104"/>
      <c r="D5" s="104"/>
      <c r="E5" s="212" t="s">
        <v>79</v>
      </c>
    </row>
    <row r="6" spans="1:5" ht="13.5" customHeight="1">
      <c r="B6" s="104"/>
      <c r="C6" s="104"/>
      <c r="D6" s="104"/>
      <c r="E6" s="212" t="s">
        <v>693</v>
      </c>
    </row>
    <row r="7" spans="1:5" ht="18.75">
      <c r="B7" s="27"/>
      <c r="C7" s="27"/>
      <c r="E7" s="285" t="s">
        <v>848</v>
      </c>
    </row>
    <row r="8" spans="1:5" ht="15.75">
      <c r="A8" s="312" t="s">
        <v>394</v>
      </c>
      <c r="B8" s="312"/>
      <c r="C8" s="312"/>
      <c r="D8" s="312"/>
      <c r="E8" s="312"/>
    </row>
    <row r="9" spans="1:5" ht="81" customHeight="1">
      <c r="A9" s="365" t="s">
        <v>817</v>
      </c>
      <c r="B9" s="365"/>
      <c r="C9" s="365"/>
      <c r="D9" s="365"/>
      <c r="E9" s="365"/>
    </row>
    <row r="10" spans="1:5" ht="17.25" customHeight="1">
      <c r="A10" s="100"/>
      <c r="B10" s="100"/>
      <c r="C10" s="100"/>
      <c r="D10" s="100"/>
    </row>
    <row r="11" spans="1:5" ht="15.75">
      <c r="B11" s="25"/>
      <c r="E11" s="124" t="s">
        <v>392</v>
      </c>
    </row>
    <row r="12" spans="1:5" ht="22.5" customHeight="1">
      <c r="A12" s="114" t="s">
        <v>65</v>
      </c>
      <c r="B12" s="115" t="s">
        <v>66</v>
      </c>
      <c r="C12" s="213" t="s">
        <v>398</v>
      </c>
      <c r="D12" s="213" t="s">
        <v>399</v>
      </c>
      <c r="E12" s="213" t="s">
        <v>786</v>
      </c>
    </row>
    <row r="13" spans="1:5" ht="15">
      <c r="A13" s="116">
        <v>1</v>
      </c>
      <c r="B13" s="117" t="s">
        <v>787</v>
      </c>
      <c r="C13" s="214">
        <v>11573.8</v>
      </c>
      <c r="D13" s="128">
        <v>11038.5</v>
      </c>
      <c r="E13" s="128">
        <v>10977</v>
      </c>
    </row>
    <row r="14" spans="1:5" ht="14.25">
      <c r="A14" s="119"/>
      <c r="B14" s="119" t="s">
        <v>397</v>
      </c>
      <c r="C14" s="215">
        <f>SUM(C13:C13)</f>
        <v>11573.8</v>
      </c>
      <c r="D14" s="129">
        <f>SUM(D13:D13)</f>
        <v>11038.5</v>
      </c>
      <c r="E14" s="129">
        <f>SUM(E13:E13)</f>
        <v>10977</v>
      </c>
    </row>
    <row r="15" spans="1:5" ht="18.75">
      <c r="B15" s="27"/>
      <c r="C15" s="27"/>
    </row>
    <row r="16" spans="1:5" ht="18.75">
      <c r="B16" s="27"/>
      <c r="C16" s="27"/>
    </row>
    <row r="17" spans="2:3" ht="18.75">
      <c r="B17" s="27"/>
      <c r="C17" s="2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H18" sqref="H18"/>
    </sheetView>
  </sheetViews>
  <sheetFormatPr defaultRowHeight="12.75"/>
  <cols>
    <col min="1" max="1" width="7.140625" customWidth="1"/>
    <col min="2" max="2" width="35.7109375" customWidth="1"/>
    <col min="3" max="5" width="10.140625" customWidth="1"/>
  </cols>
  <sheetData>
    <row r="1" spans="1:5" ht="12.75" customHeight="1">
      <c r="A1" s="38"/>
      <c r="B1" s="112"/>
      <c r="C1" s="125"/>
      <c r="E1" s="125" t="s">
        <v>183</v>
      </c>
    </row>
    <row r="2" spans="1:5" ht="12.75" customHeight="1">
      <c r="A2" s="104"/>
      <c r="B2" s="104"/>
      <c r="C2" s="104"/>
      <c r="E2" s="225" t="s">
        <v>826</v>
      </c>
    </row>
    <row r="3" spans="1:5" ht="12.75" customHeight="1">
      <c r="A3" s="212"/>
      <c r="B3" s="212"/>
      <c r="C3" s="212"/>
      <c r="E3" s="212" t="s">
        <v>476</v>
      </c>
    </row>
    <row r="4" spans="1:5" ht="12.75" customHeight="1">
      <c r="A4" s="104"/>
      <c r="B4" s="104"/>
      <c r="C4" s="104"/>
      <c r="E4" s="212" t="s">
        <v>141</v>
      </c>
    </row>
    <row r="5" spans="1:5">
      <c r="A5" s="104"/>
      <c r="B5" s="104"/>
      <c r="C5" s="104"/>
      <c r="E5" s="212" t="s">
        <v>79</v>
      </c>
    </row>
    <row r="6" spans="1:5" ht="13.5" customHeight="1">
      <c r="A6" s="104"/>
      <c r="B6" s="104"/>
      <c r="C6" s="104"/>
      <c r="E6" s="212" t="s">
        <v>693</v>
      </c>
    </row>
    <row r="7" spans="1:5" ht="18.75">
      <c r="B7" s="24"/>
      <c r="E7" s="285" t="s">
        <v>848</v>
      </c>
    </row>
    <row r="8" spans="1:5" ht="15.75">
      <c r="A8" s="312" t="s">
        <v>394</v>
      </c>
      <c r="B8" s="312"/>
      <c r="C8" s="312"/>
      <c r="D8" s="312"/>
      <c r="E8" s="312"/>
    </row>
    <row r="9" spans="1:5" ht="81.75" customHeight="1">
      <c r="A9" s="365" t="s">
        <v>818</v>
      </c>
      <c r="B9" s="365"/>
      <c r="C9" s="365"/>
      <c r="D9" s="365"/>
      <c r="E9" s="365"/>
    </row>
    <row r="10" spans="1:5" ht="15.75" customHeight="1">
      <c r="A10" s="168"/>
      <c r="B10" s="168"/>
      <c r="C10" s="168"/>
    </row>
    <row r="11" spans="1:5" ht="15.75">
      <c r="B11" s="25"/>
      <c r="E11" s="124" t="s">
        <v>392</v>
      </c>
    </row>
    <row r="12" spans="1:5" ht="30.75" customHeight="1">
      <c r="A12" s="114" t="s">
        <v>65</v>
      </c>
      <c r="B12" s="169" t="s">
        <v>66</v>
      </c>
      <c r="C12" s="213" t="s">
        <v>398</v>
      </c>
      <c r="D12" s="213" t="s">
        <v>399</v>
      </c>
      <c r="E12" s="213" t="s">
        <v>786</v>
      </c>
    </row>
    <row r="13" spans="1:5" ht="15">
      <c r="A13" s="116">
        <v>1</v>
      </c>
      <c r="B13" s="174" t="s">
        <v>664</v>
      </c>
      <c r="C13" s="171">
        <v>157.9</v>
      </c>
      <c r="D13" s="171">
        <v>157.9</v>
      </c>
      <c r="E13" s="171">
        <v>157.9</v>
      </c>
    </row>
    <row r="14" spans="1:5" ht="14.25">
      <c r="A14" s="119"/>
      <c r="B14" s="119" t="s">
        <v>397</v>
      </c>
      <c r="C14" s="129">
        <f>SUM(C13:C13)</f>
        <v>157.9</v>
      </c>
      <c r="D14" s="129">
        <f>SUM(D13:D13)</f>
        <v>157.9</v>
      </c>
      <c r="E14" s="129">
        <f>SUM(E13:E13)</f>
        <v>157.9</v>
      </c>
    </row>
    <row r="15" spans="1:5" ht="18.75">
      <c r="B15" s="27"/>
    </row>
    <row r="16" spans="1:5" ht="18.75">
      <c r="B16" s="27"/>
    </row>
    <row r="17" spans="2:2" ht="18.75">
      <c r="B17" s="27"/>
    </row>
    <row r="18" spans="2:2" ht="18.75">
      <c r="B18" s="2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</vt:i4>
      </vt:variant>
    </vt:vector>
  </HeadingPairs>
  <TitlesOfParts>
    <vt:vector size="27" baseType="lpstr">
      <vt:lpstr>пр1</vt:lpstr>
      <vt:lpstr>пр 2</vt:lpstr>
      <vt:lpstr>пр3</vt:lpstr>
      <vt:lpstr>пр4</vt:lpstr>
      <vt:lpstr>пр5</vt:lpstr>
      <vt:lpstr>пр 6</vt:lpstr>
      <vt:lpstr>пр7</vt:lpstr>
      <vt:lpstr>Прил 8</vt:lpstr>
      <vt:lpstr>Прил 9</vt:lpstr>
      <vt:lpstr>Прил 10</vt:lpstr>
      <vt:lpstr>Прил 11</vt:lpstr>
      <vt:lpstr>Прил 12</vt:lpstr>
      <vt:lpstr>Прил 13</vt:lpstr>
      <vt:lpstr>Прил 14</vt:lpstr>
      <vt:lpstr>Прил 15</vt:lpstr>
      <vt:lpstr>прил 16</vt:lpstr>
      <vt:lpstr>прил 17</vt:lpstr>
      <vt:lpstr>пр 18</vt:lpstr>
      <vt:lpstr>при 19</vt:lpstr>
      <vt:lpstr>при 20</vt:lpstr>
      <vt:lpstr>прил 21</vt:lpstr>
      <vt:lpstr>при 22</vt:lpstr>
      <vt:lpstr>'пр 6'!Заголовки_для_печати</vt:lpstr>
      <vt:lpstr>пр3!Заголовки_для_печати</vt:lpstr>
      <vt:lpstr>пр4!Заголовки_для_печати</vt:lpstr>
      <vt:lpstr>пр5!Заголовки_для_печати</vt:lpstr>
      <vt:lpstr>пр5!Область_печати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Budget</cp:lastModifiedBy>
  <cp:lastPrinted>2020-02-03T06:43:52Z</cp:lastPrinted>
  <dcterms:created xsi:type="dcterms:W3CDTF">2004-12-03T09:36:36Z</dcterms:created>
  <dcterms:modified xsi:type="dcterms:W3CDTF">2020-02-03T06:44:14Z</dcterms:modified>
</cp:coreProperties>
</file>